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lient\C$\Dane spec\A_publik_tmp\Mniejszości\do oddania 2023 12\"/>
    </mc:Choice>
  </mc:AlternateContent>
  <bookViews>
    <workbookView xWindow="0" yWindow="0" windowWidth="23040" windowHeight="9195" activeTab="1"/>
  </bookViews>
  <sheets>
    <sheet name="Mniejszosci 2021 - kraj" sheetId="1" r:id="rId1"/>
    <sheet name="Mniejszosci 2021 - wojewodztwa" sheetId="4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4" l="1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7" i="4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4" i="1"/>
</calcChain>
</file>

<file path=xl/sharedStrings.xml><?xml version="1.0" encoding="utf-8"?>
<sst xmlns="http://schemas.openxmlformats.org/spreadsheetml/2006/main" count="97" uniqueCount="59">
  <si>
    <t>Mniejszość białoruska</t>
  </si>
  <si>
    <t>Mniejszość czeska</t>
  </si>
  <si>
    <t>Mniejszość karaimska</t>
  </si>
  <si>
    <t>Mniejszość litewska</t>
  </si>
  <si>
    <t>Mniejszość łemkowska</t>
  </si>
  <si>
    <t>Mniejszość niemiecka</t>
  </si>
  <si>
    <t>Mniejszość ormiańska</t>
  </si>
  <si>
    <t>Mniejszość romska</t>
  </si>
  <si>
    <t>Mniejszość rosyjska</t>
  </si>
  <si>
    <t>Mniejszość słowacka</t>
  </si>
  <si>
    <t>Mniejszość tatarska</t>
  </si>
  <si>
    <t>Mniejszość ukraińska</t>
  </si>
  <si>
    <t>Mniejszość żydowska</t>
  </si>
  <si>
    <t>białoruska</t>
  </si>
  <si>
    <t>czeska</t>
  </si>
  <si>
    <t>karaimska</t>
  </si>
  <si>
    <t>litewska</t>
  </si>
  <si>
    <t>łemkowska</t>
  </si>
  <si>
    <t>niemiecka</t>
  </si>
  <si>
    <t>ormiańska</t>
  </si>
  <si>
    <t>romska</t>
  </si>
  <si>
    <t>rosyjska</t>
  </si>
  <si>
    <t>słowacka</t>
  </si>
  <si>
    <t>tatarska</t>
  </si>
  <si>
    <t>ukraińska</t>
  </si>
  <si>
    <t>żydowska</t>
  </si>
  <si>
    <t>POLSKA</t>
  </si>
  <si>
    <t>Społeczność posługująca się językiem kaszubskim</t>
  </si>
  <si>
    <t>Wyszczególnienie</t>
  </si>
  <si>
    <t>Ludność Polski</t>
  </si>
  <si>
    <t xml:space="preserve">Ludność Polski </t>
  </si>
  <si>
    <t xml:space="preserve">
</t>
  </si>
  <si>
    <t xml:space="preserve">
</t>
  </si>
  <si>
    <t>w tym:</t>
  </si>
  <si>
    <t>W liczbach bezwzględnych</t>
  </si>
  <si>
    <t>W procentach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</si>
  <si>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</si>
  <si>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</si>
  <si>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</si>
  <si>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</si>
  <si>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</si>
  <si>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</si>
  <si>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</si>
  <si>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</si>
  <si>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</si>
  <si>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</si>
  <si>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</si>
  <si>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</si>
  <si>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</si>
  <si>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</si>
  <si>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</si>
  <si>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</si>
  <si>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W tym</t>
  </si>
  <si>
    <t>społeczność posługująca się językiem kaszubskim</t>
  </si>
  <si>
    <t>razem</t>
  </si>
  <si>
    <t>mniejszości narodowe lub etniczne</t>
  </si>
  <si>
    <t>w liczbach bezwzględnych</t>
  </si>
  <si>
    <t>Mniejszości narodowe i etniczne oraz społeczność posługująca się językiem kaszubskim według  Narodowego Spisu Powszechnego Ludności i Mieszkań 2021</t>
  </si>
  <si>
    <t>Ludność Polski, mniejszości narodowe i etniczne oraz społeczność posługująca się językiem kaszubskim według województw w 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</si>
</sst>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3" formatCode="0.000"/>
    <numFmt numFmtId="174" formatCode="0.0"/>
  </numFmts>
  <fonts count="1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Fira sans"/>
      <charset val="238"/>
    </font>
    <font>
      <b/>
      <sz val="10"/>
      <color theme="1"/>
      <name val="Fira sans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rgb="FF000000"/>
      <name val="Arial"/>
      <family val="2"/>
    </font>
    <font>
      <sz val="10"/>
      <color theme="1"/>
      <name val="Fira sans"/>
      <charset val="238"/>
    </font>
    <font>
      <sz val="14"/>
      <color theme="1"/>
      <name val="Calibri"/>
      <family val="2"/>
      <scheme val="minor"/>
    </font>
    <font>
      <b/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1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46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5" fillId="0" borderId="0" xfId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0" xfId="1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173" fontId="6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horizontal="left" vertical="center" indent="2"/>
    </xf>
    <xf numFmtId="173" fontId="10" fillId="0" borderId="1" xfId="0" applyNumberFormat="1" applyFont="1" applyBorder="1" applyAlignment="1">
      <alignment vertical="center"/>
    </xf>
    <xf numFmtId="0" fontId="8" fillId="0" borderId="0" xfId="1" applyFont="1" applyAlignment="1">
      <alignment horizontal="center" vertical="center" wrapText="1"/>
    </xf>
    <xf numFmtId="0" fontId="4" fillId="0" borderId="0" xfId="34"/>
    <xf numFmtId="0" fontId="11" fillId="0" borderId="2" xfId="42" applyFont="1" applyFill="1" applyBorder="1" applyAlignment="1">
      <alignment horizontal="center" vertical="center" wrapText="1"/>
    </xf>
    <xf numFmtId="0" fontId="11" fillId="0" borderId="3" xfId="42" applyFont="1" applyFill="1" applyBorder="1" applyAlignment="1">
      <alignment horizontal="center" vertical="center" wrapText="1"/>
    </xf>
    <xf numFmtId="0" fontId="11" fillId="0" borderId="4" xfId="42" applyFont="1" applyFill="1" applyBorder="1" applyAlignment="1">
      <alignment horizontal="center" vertical="center" wrapText="1"/>
    </xf>
    <xf numFmtId="0" fontId="11" fillId="0" borderId="5" xfId="45" applyFont="1" applyFill="1" applyBorder="1" applyAlignment="1">
      <alignment horizontal="center" vertical="center" wrapText="1"/>
    </xf>
    <xf numFmtId="0" fontId="11" fillId="0" borderId="6" xfId="45" applyFont="1" applyFill="1" applyBorder="1" applyAlignment="1">
      <alignment horizontal="center" vertical="center" wrapText="1"/>
    </xf>
    <xf numFmtId="0" fontId="11" fillId="0" borderId="5" xfId="38" applyFont="1" applyFill="1" applyBorder="1" applyAlignment="1">
      <alignment horizontal="center" vertical="center" wrapText="1"/>
    </xf>
    <xf numFmtId="0" fontId="11" fillId="0" borderId="7" xfId="38" applyFont="1" applyFill="1" applyBorder="1" applyAlignment="1">
      <alignment horizontal="center" vertical="center" wrapText="1"/>
    </xf>
    <xf numFmtId="0" fontId="11" fillId="0" borderId="6" xfId="38" applyFont="1" applyFill="1" applyBorder="1" applyAlignment="1">
      <alignment horizontal="center" vertical="center" wrapText="1"/>
    </xf>
    <xf numFmtId="0" fontId="11" fillId="0" borderId="5" xfId="43" applyFont="1" applyFill="1" applyBorder="1" applyAlignment="1">
      <alignment horizontal="center" vertical="center" wrapText="1"/>
    </xf>
    <xf numFmtId="0" fontId="11" fillId="0" borderId="7" xfId="43" applyFont="1" applyFill="1" applyBorder="1" applyAlignment="1">
      <alignment horizontal="center" vertical="center" wrapText="1"/>
    </xf>
    <xf numFmtId="0" fontId="11" fillId="0" borderId="6" xfId="43" applyFont="1" applyFill="1" applyBorder="1" applyAlignment="1">
      <alignment horizontal="center" vertical="center" wrapText="1"/>
    </xf>
    <xf numFmtId="0" fontId="11" fillId="0" borderId="1" xfId="43" applyFont="1" applyFill="1" applyBorder="1" applyAlignment="1">
      <alignment horizontal="center" vertical="center"/>
    </xf>
    <xf numFmtId="0" fontId="11" fillId="0" borderId="1" xfId="44" applyFont="1" applyFill="1" applyBorder="1" applyAlignment="1">
      <alignment horizontal="center" vertical="center"/>
    </xf>
    <xf numFmtId="0" fontId="12" fillId="0" borderId="0" xfId="1" applyFont="1" applyAlignment="1">
      <alignment horizontal="center" vertical="center" wrapText="1"/>
    </xf>
    <xf numFmtId="0" fontId="13" fillId="0" borderId="0" xfId="34" applyFont="1" applyAlignment="1">
      <alignment vertical="center" wrapText="1"/>
    </xf>
    <xf numFmtId="0" fontId="13" fillId="0" borderId="0" xfId="34" applyFont="1" applyAlignment="1">
      <alignment vertical="center"/>
    </xf>
    <xf numFmtId="0" fontId="8" fillId="0" borderId="0" xfId="1" applyFont="1" applyAlignment="1">
      <alignment horizontal="left" vertical="center" wrapText="1"/>
    </xf>
    <xf numFmtId="0" fontId="12" fillId="0" borderId="0" xfId="1" applyFont="1" applyFill="1" applyAlignment="1">
      <alignment horizontal="center" vertical="center" wrapText="1"/>
    </xf>
    <xf numFmtId="0" fontId="14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2" fillId="0" borderId="2" xfId="0" applyFont="1" applyFill="1" applyBorder="1" applyAlignment="1">
      <alignment vertical="center" wrapText="1"/>
    </xf>
    <xf numFmtId="0" fontId="11" fillId="0" borderId="2" xfId="43" applyFont="1" applyFill="1" applyBorder="1" applyAlignment="1">
      <alignment horizontal="center" vertical="center" wrapText="1"/>
    </xf>
    <xf numFmtId="0" fontId="11" fillId="0" borderId="3" xfId="43" applyFont="1" applyFill="1" applyBorder="1" applyAlignment="1">
      <alignment horizontal="center" vertical="center" wrapText="1"/>
    </xf>
    <xf numFmtId="0" fontId="11" fillId="0" borderId="4" xfId="43" applyFont="1" applyFill="1" applyBorder="1" applyAlignment="1">
      <alignment horizontal="center" vertical="center" wrapText="1"/>
    </xf>
    <xf numFmtId="174" fontId="3" fillId="0" borderId="1" xfId="0" applyNumberFormat="1" applyFont="1" applyBorder="1" applyAlignment="1">
      <alignment horizontal="right" vertical="center"/>
    </xf>
    <xf numFmtId="174" fontId="2" fillId="0" borderId="1" xfId="0" applyNumberFormat="1" applyFont="1" applyBorder="1" applyAlignment="1">
      <alignment horizontal="right" vertical="center"/>
    </xf>
    <xf numFmtId="0" fontId="11" fillId="0" borderId="1" xfId="0" applyFont="1" applyFill="1" applyBorder="1" applyAlignment="1">
      <alignment horizontal="left" vertical="center" indent="1"/>
    </xf>
    <xf numFmtId="0" fontId="4" fillId="0" borderId="0" xfId="34" applyFont="1" applyAlignment="1">
      <alignment vertical="center" wrapText="1"/>
    </xf>
  </cellXfs>
  <cellStyles count="61">
    <cellStyle name="Normalny" xfId="0" builtinId="0"/>
    <cellStyle name="Normalny_Mniejszosci 2021 - wojewodztwa" xfId="34"/>
    <cellStyle name="Normalny_Mniejszosci NSP2021 - kraj" xfId="1"/>
    <cellStyle name="style1362048782765" xfId="35"/>
    <cellStyle name="style1362048782812" xfId="36"/>
    <cellStyle name="style1362048782937" xfId="37"/>
    <cellStyle name="style1362058839238" xfId="2"/>
    <cellStyle name="style1362058839301" xfId="3"/>
    <cellStyle name="style1362058839379" xfId="4"/>
    <cellStyle name="style1362058839410" xfId="5"/>
    <cellStyle name="style1362058839441" xfId="6"/>
    <cellStyle name="style1362058839473" xfId="7"/>
    <cellStyle name="style1362058839504" xfId="8"/>
    <cellStyle name="style1362058839551" xfId="9"/>
    <cellStyle name="style1362058839660" xfId="10"/>
    <cellStyle name="style1362058839707" xfId="11"/>
    <cellStyle name="style1362058839738" xfId="12"/>
    <cellStyle name="style1362058839785" xfId="13"/>
    <cellStyle name="style1362058839816" xfId="14"/>
    <cellStyle name="style1362058839863" xfId="15"/>
    <cellStyle name="style1362058839894" xfId="16"/>
    <cellStyle name="style1362058839926" xfId="17"/>
    <cellStyle name="style1362058839957" xfId="18"/>
    <cellStyle name="style1362058840004" xfId="19"/>
    <cellStyle name="style1362058840082" xfId="20"/>
    <cellStyle name="style1362058840129" xfId="21"/>
    <cellStyle name="style1362058840176" xfId="22"/>
    <cellStyle name="style1362058840238" xfId="23"/>
    <cellStyle name="style1362058840394" xfId="24"/>
    <cellStyle name="style1362058840441" xfId="25"/>
    <cellStyle name="style1362058840488" xfId="26"/>
    <cellStyle name="style1362058840535" xfId="27"/>
    <cellStyle name="style1362058840566" xfId="28"/>
    <cellStyle name="style1362058840629" xfId="29"/>
    <cellStyle name="style1362058840676" xfId="30"/>
    <cellStyle name="style1362058840769" xfId="31"/>
    <cellStyle name="style1362058840816" xfId="32"/>
    <cellStyle name="style1362058840863" xfId="33"/>
    <cellStyle name="style1701913748053" xfId="38"/>
    <cellStyle name="style1701913748131" xfId="39"/>
    <cellStyle name="style1701913748194" xfId="40"/>
    <cellStyle name="style1701913748256" xfId="41"/>
    <cellStyle name="style1701913748319" xfId="42"/>
    <cellStyle name="style1701913748506" xfId="43"/>
    <cellStyle name="style1701913748569" xfId="44"/>
    <cellStyle name="style1701913748631" xfId="45"/>
    <cellStyle name="style1701913748725" xfId="46"/>
    <cellStyle name="style1701913748788" xfId="47"/>
    <cellStyle name="style1701913748834" xfId="48"/>
    <cellStyle name="style1701913749022" xfId="49"/>
    <cellStyle name="style1701913749053" xfId="50"/>
    <cellStyle name="style1701913749100" xfId="51"/>
    <cellStyle name="style1701913749147" xfId="52"/>
    <cellStyle name="style1701913749178" xfId="53"/>
    <cellStyle name="style1701913749241" xfId="54"/>
    <cellStyle name="style1701913749600" xfId="55"/>
    <cellStyle name="style1701913749631" xfId="56"/>
    <cellStyle name="style1701913749678" xfId="57"/>
    <cellStyle name="style1701913749725" xfId="58"/>
    <cellStyle name="style1701913749772" xfId="59"/>
    <cellStyle name="style1701913749819" xfId="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9"/>
  <sheetViews>
    <sheetView workbookViewId="0"/>
  </sheetViews>
  <sheetFormatPr defaultRowHeight="15"/>
  <cols>
    <col min="1" max="1" width="3" customWidth="1"/>
    <col min="2" max="2" width="54" style="6" customWidth="1"/>
    <col min="3" max="4" width="15.140625" style="6" customWidth="1"/>
  </cols>
  <sheetData>
    <row r="1" spans="2:5" ht="45" customHeight="1">
      <c r="B1" s="5" t="s">
        <v>57</v>
      </c>
      <c r="C1" s="5"/>
      <c r="D1" s="5"/>
      <c r="E1" s="1" t="s">
        <v>31</v>
      </c>
    </row>
    <row r="2" spans="2:5">
      <c r="B2" s="3"/>
      <c r="C2" s="3"/>
      <c r="D2" s="3"/>
    </row>
    <row r="3" spans="2:5" ht="25.5">
      <c r="B3" s="7" t="s">
        <v>28</v>
      </c>
      <c r="C3" s="8" t="s">
        <v>34</v>
      </c>
      <c r="D3" s="9" t="s">
        <v>35</v>
      </c>
    </row>
    <row r="4" spans="2:5" s="2" customFormat="1">
      <c r="B4" s="10" t="s">
        <v>30</v>
      </c>
      <c r="C4" s="10">
        <v>38036118</v>
      </c>
      <c r="D4" s="11">
        <f>C4/C$4*100</f>
        <v>100</v>
      </c>
    </row>
    <row r="5" spans="2:5" s="2" customFormat="1">
      <c r="B5" s="12" t="s">
        <v>33</v>
      </c>
      <c r="C5" s="10"/>
      <c r="D5" s="11"/>
    </row>
    <row r="6" spans="2:5">
      <c r="B6" s="12" t="s">
        <v>0</v>
      </c>
      <c r="C6" s="7">
        <v>44389</v>
      </c>
      <c r="D6" s="13">
        <f t="shared" ref="D6:D19" si="0">C6/C$4*100</f>
        <v>0.11670223549101409</v>
      </c>
    </row>
    <row r="7" spans="2:5">
      <c r="B7" s="12" t="s">
        <v>1</v>
      </c>
      <c r="C7" s="7">
        <v>7113</v>
      </c>
      <c r="D7" s="13">
        <f t="shared" si="0"/>
        <v>1.8700646580179399E-2</v>
      </c>
    </row>
    <row r="8" spans="2:5">
      <c r="B8" s="12" t="s">
        <v>2</v>
      </c>
      <c r="C8" s="7">
        <v>3466</v>
      </c>
      <c r="D8" s="13">
        <f t="shared" si="0"/>
        <v>9.112391543216896E-3</v>
      </c>
    </row>
    <row r="9" spans="2:5">
      <c r="B9" s="12" t="s">
        <v>3</v>
      </c>
      <c r="C9" s="7">
        <v>9739</v>
      </c>
      <c r="D9" s="13">
        <f t="shared" si="0"/>
        <v>2.5604610859604547E-2</v>
      </c>
    </row>
    <row r="10" spans="2:5">
      <c r="B10" s="12" t="s">
        <v>4</v>
      </c>
      <c r="C10" s="7">
        <v>12988</v>
      </c>
      <c r="D10" s="13">
        <f t="shared" si="0"/>
        <v>3.4146492026341908E-2</v>
      </c>
    </row>
    <row r="11" spans="2:5">
      <c r="B11" s="12" t="s">
        <v>5</v>
      </c>
      <c r="C11" s="7">
        <v>141062</v>
      </c>
      <c r="D11" s="13">
        <f t="shared" si="0"/>
        <v>0.37086329367260878</v>
      </c>
    </row>
    <row r="12" spans="2:5">
      <c r="B12" s="12" t="s">
        <v>6</v>
      </c>
      <c r="C12" s="7">
        <v>5547</v>
      </c>
      <c r="D12" s="13">
        <f t="shared" si="0"/>
        <v>1.4583507181253355E-2</v>
      </c>
    </row>
    <row r="13" spans="2:5">
      <c r="B13" s="12" t="s">
        <v>7</v>
      </c>
      <c r="C13" s="7">
        <v>13179</v>
      </c>
      <c r="D13" s="13">
        <f t="shared" si="0"/>
        <v>3.4648646320846938E-2</v>
      </c>
    </row>
    <row r="14" spans="2:5">
      <c r="B14" s="12" t="s">
        <v>8</v>
      </c>
      <c r="C14" s="7">
        <v>11151</v>
      </c>
      <c r="D14" s="13">
        <f t="shared" si="0"/>
        <v>2.9316871926835436E-2</v>
      </c>
    </row>
    <row r="15" spans="2:5">
      <c r="B15" s="12" t="s">
        <v>9</v>
      </c>
      <c r="C15" s="7">
        <v>5226</v>
      </c>
      <c r="D15" s="13">
        <f t="shared" si="0"/>
        <v>1.3739572476875796E-2</v>
      </c>
    </row>
    <row r="16" spans="2:5">
      <c r="B16" s="12" t="s">
        <v>10</v>
      </c>
      <c r="C16" s="7">
        <v>5083</v>
      </c>
      <c r="D16" s="13">
        <f t="shared" si="0"/>
        <v>1.3363614026016008E-2</v>
      </c>
    </row>
    <row r="17" spans="2:4">
      <c r="B17" s="12" t="s">
        <v>11</v>
      </c>
      <c r="C17" s="7">
        <v>40030</v>
      </c>
      <c r="D17" s="13">
        <f t="shared" si="0"/>
        <v>0.10524207543998049</v>
      </c>
    </row>
    <row r="18" spans="2:4">
      <c r="B18" s="12" t="s">
        <v>12</v>
      </c>
      <c r="C18" s="7">
        <v>16652</v>
      </c>
      <c r="D18" s="13">
        <f t="shared" si="0"/>
        <v>4.3779441424595437E-2</v>
      </c>
    </row>
    <row r="19" spans="2:4">
      <c r="B19" s="12" t="s">
        <v>27</v>
      </c>
      <c r="C19" s="7">
        <v>89198</v>
      </c>
      <c r="D19" s="13">
        <f t="shared" si="0"/>
        <v>0.23450868461392405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tabSelected="1" zoomScale="90" zoomScaleNormal="90" workbookViewId="0"/>
  </sheetViews>
  <sheetFormatPr defaultRowHeight="15"/>
  <cols>
    <col min="1" max="1" width="3" customWidth="1"/>
    <col min="2" max="2" width="22.85546875" style="36" customWidth="1"/>
    <col min="3" max="3" width="9.5703125" style="4" customWidth="1"/>
    <col min="4" max="4" width="7" style="37" bestFit="1" customWidth="1"/>
    <col min="5" max="5" width="9.28515625" style="4" bestFit="1" customWidth="1"/>
    <col min="6" max="6" width="6.7109375" style="4" bestFit="1" customWidth="1"/>
    <col min="7" max="7" width="9.28515625" style="4" bestFit="1" customWidth="1"/>
    <col min="8" max="8" width="7.42578125" style="4" bestFit="1" customWidth="1"/>
    <col min="9" max="9" width="10" style="4" bestFit="1" customWidth="1"/>
    <col min="10" max="10" width="9.140625" style="4" bestFit="1" customWidth="1"/>
    <col min="11" max="11" width="9.42578125" style="4" bestFit="1" customWidth="1"/>
    <col min="12" max="12" width="7" style="4" bestFit="1" customWidth="1"/>
    <col min="13" max="13" width="7.5703125" style="4" bestFit="1" customWidth="1"/>
    <col min="14" max="14" width="8.5703125" style="4" bestFit="1" customWidth="1"/>
    <col min="15" max="15" width="7.28515625" style="4" bestFit="1" customWidth="1"/>
    <col min="16" max="16" width="8.7109375" style="4" bestFit="1" customWidth="1"/>
    <col min="17" max="17" width="9.140625" style="4" bestFit="1" customWidth="1"/>
    <col min="18" max="18" width="17.28515625" style="4" customWidth="1"/>
  </cols>
  <sheetData>
    <row r="1" spans="1:19" ht="30">
      <c r="B1" s="32" t="s">
        <v>58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1" t="s">
        <v>32</v>
      </c>
    </row>
    <row r="2" spans="1:19">
      <c r="B2" s="33"/>
      <c r="C2" s="14"/>
      <c r="D2" s="29"/>
    </row>
    <row r="3" spans="1:19">
      <c r="A3" s="15"/>
      <c r="B3" s="21" t="s">
        <v>28</v>
      </c>
      <c r="C3" s="24" t="s">
        <v>29</v>
      </c>
      <c r="D3" s="16" t="s">
        <v>52</v>
      </c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8"/>
      <c r="S3" s="45"/>
    </row>
    <row r="4" spans="1:19" ht="18.75">
      <c r="A4" s="15"/>
      <c r="B4" s="22"/>
      <c r="C4" s="25"/>
      <c r="D4" s="16" t="s">
        <v>55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8"/>
      <c r="R4" s="19" t="s">
        <v>53</v>
      </c>
      <c r="S4" s="30"/>
    </row>
    <row r="5" spans="1:19" ht="18.75">
      <c r="A5" s="15"/>
      <c r="B5" s="22"/>
      <c r="C5" s="26"/>
      <c r="D5" s="27" t="s">
        <v>54</v>
      </c>
      <c r="E5" s="28" t="s">
        <v>13</v>
      </c>
      <c r="F5" s="28" t="s">
        <v>14</v>
      </c>
      <c r="G5" s="28" t="s">
        <v>15</v>
      </c>
      <c r="H5" s="28" t="s">
        <v>16</v>
      </c>
      <c r="I5" s="28" t="s">
        <v>17</v>
      </c>
      <c r="J5" s="28" t="s">
        <v>18</v>
      </c>
      <c r="K5" s="28" t="s">
        <v>19</v>
      </c>
      <c r="L5" s="28" t="s">
        <v>20</v>
      </c>
      <c r="M5" s="28" t="s">
        <v>21</v>
      </c>
      <c r="N5" s="28" t="s">
        <v>22</v>
      </c>
      <c r="O5" s="28" t="s">
        <v>23</v>
      </c>
      <c r="P5" s="28" t="s">
        <v>24</v>
      </c>
      <c r="Q5" s="28" t="s">
        <v>25</v>
      </c>
      <c r="R5" s="20"/>
      <c r="S5" s="31"/>
    </row>
    <row r="6" spans="1:19">
      <c r="A6" s="15"/>
      <c r="B6" s="23"/>
      <c r="C6" s="39" t="s">
        <v>56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1"/>
      <c r="S6" s="2"/>
    </row>
    <row r="7" spans="1:19" s="2" customFormat="1">
      <c r="B7" s="38" t="s">
        <v>26</v>
      </c>
      <c r="C7" s="34">
        <v>38036118</v>
      </c>
      <c r="D7" s="34">
        <f>SUM(E7:Q7)</f>
        <v>315625</v>
      </c>
      <c r="E7" s="34">
        <v>44389</v>
      </c>
      <c r="F7" s="34">
        <v>7113</v>
      </c>
      <c r="G7" s="34">
        <v>3466</v>
      </c>
      <c r="H7" s="34">
        <v>9739</v>
      </c>
      <c r="I7" s="34">
        <v>12988</v>
      </c>
      <c r="J7" s="34">
        <v>141062</v>
      </c>
      <c r="K7" s="34">
        <v>5547</v>
      </c>
      <c r="L7" s="34">
        <v>13179</v>
      </c>
      <c r="M7" s="34">
        <v>11151</v>
      </c>
      <c r="N7" s="34">
        <v>5226</v>
      </c>
      <c r="O7" s="34">
        <v>5083</v>
      </c>
      <c r="P7" s="34">
        <v>40030</v>
      </c>
      <c r="Q7" s="34">
        <v>16652</v>
      </c>
      <c r="R7" s="34">
        <v>89198</v>
      </c>
    </row>
    <row r="8" spans="1:19">
      <c r="B8" s="44" t="s">
        <v>36</v>
      </c>
      <c r="C8" s="35">
        <v>2904894</v>
      </c>
      <c r="D8" s="35">
        <f t="shared" ref="D8:D23" si="0">SUM(E8:Q8)</f>
        <v>25467</v>
      </c>
      <c r="E8" s="35">
        <v>1746</v>
      </c>
      <c r="F8" s="35">
        <v>921</v>
      </c>
      <c r="G8" s="35">
        <v>273</v>
      </c>
      <c r="H8" s="35">
        <v>444</v>
      </c>
      <c r="I8" s="35">
        <v>5325</v>
      </c>
      <c r="J8" s="35">
        <v>8558</v>
      </c>
      <c r="K8" s="35">
        <v>417</v>
      </c>
      <c r="L8" s="35">
        <v>1456</v>
      </c>
      <c r="M8" s="35">
        <v>1038</v>
      </c>
      <c r="N8" s="35">
        <v>321</v>
      </c>
      <c r="O8" s="35">
        <v>362</v>
      </c>
      <c r="P8" s="35">
        <v>3166</v>
      </c>
      <c r="Q8" s="35">
        <v>1440</v>
      </c>
      <c r="R8" s="35">
        <v>51</v>
      </c>
    </row>
    <row r="9" spans="1:19">
      <c r="B9" s="44" t="s">
        <v>37</v>
      </c>
      <c r="C9" s="35">
        <v>2027261</v>
      </c>
      <c r="D9" s="35">
        <f t="shared" si="0"/>
        <v>8921</v>
      </c>
      <c r="E9" s="35">
        <v>1287</v>
      </c>
      <c r="F9" s="35">
        <v>226</v>
      </c>
      <c r="G9" s="35">
        <v>177</v>
      </c>
      <c r="H9" s="35">
        <v>288</v>
      </c>
      <c r="I9" s="35">
        <v>185</v>
      </c>
      <c r="J9" s="35">
        <v>3795</v>
      </c>
      <c r="K9" s="35">
        <v>224</v>
      </c>
      <c r="L9" s="35">
        <v>757</v>
      </c>
      <c r="M9" s="35">
        <v>435</v>
      </c>
      <c r="N9" s="35">
        <v>199</v>
      </c>
      <c r="O9" s="35">
        <v>227</v>
      </c>
      <c r="P9" s="35">
        <v>614</v>
      </c>
      <c r="Q9" s="35">
        <v>507</v>
      </c>
      <c r="R9" s="35">
        <v>152</v>
      </c>
    </row>
    <row r="10" spans="1:19">
      <c r="B10" s="44" t="s">
        <v>38</v>
      </c>
      <c r="C10" s="35">
        <v>2052340</v>
      </c>
      <c r="D10" s="35">
        <f t="shared" si="0"/>
        <v>7654</v>
      </c>
      <c r="E10" s="35">
        <v>1361</v>
      </c>
      <c r="F10" s="35">
        <v>239</v>
      </c>
      <c r="G10" s="35">
        <v>148</v>
      </c>
      <c r="H10" s="35">
        <v>170</v>
      </c>
      <c r="I10" s="35">
        <v>174</v>
      </c>
      <c r="J10" s="35">
        <v>1671</v>
      </c>
      <c r="K10" s="35">
        <v>265</v>
      </c>
      <c r="L10" s="35">
        <v>574</v>
      </c>
      <c r="M10" s="35">
        <v>422</v>
      </c>
      <c r="N10" s="35">
        <v>239</v>
      </c>
      <c r="O10" s="35">
        <v>236</v>
      </c>
      <c r="P10" s="35">
        <v>1464</v>
      </c>
      <c r="Q10" s="35">
        <v>691</v>
      </c>
      <c r="R10" s="35">
        <v>16</v>
      </c>
    </row>
    <row r="11" spans="1:19">
      <c r="B11" s="44" t="s">
        <v>39</v>
      </c>
      <c r="C11" s="35">
        <v>991213</v>
      </c>
      <c r="D11" s="35">
        <f t="shared" si="0"/>
        <v>7922</v>
      </c>
      <c r="E11" s="35">
        <v>639</v>
      </c>
      <c r="F11" s="35">
        <v>144</v>
      </c>
      <c r="G11" s="35">
        <v>83</v>
      </c>
      <c r="H11" s="35">
        <v>144</v>
      </c>
      <c r="I11" s="35">
        <v>1601</v>
      </c>
      <c r="J11" s="35">
        <v>3270</v>
      </c>
      <c r="K11" s="35">
        <v>101</v>
      </c>
      <c r="L11" s="35">
        <v>308</v>
      </c>
      <c r="M11" s="35">
        <v>276</v>
      </c>
      <c r="N11" s="35">
        <v>96</v>
      </c>
      <c r="O11" s="35">
        <v>112</v>
      </c>
      <c r="P11" s="35">
        <v>887</v>
      </c>
      <c r="Q11" s="35">
        <v>261</v>
      </c>
      <c r="R11" s="35">
        <v>28</v>
      </c>
    </row>
    <row r="12" spans="1:19">
      <c r="B12" s="44" t="s">
        <v>40</v>
      </c>
      <c r="C12" s="35">
        <v>2410286</v>
      </c>
      <c r="D12" s="35">
        <f t="shared" si="0"/>
        <v>8931</v>
      </c>
      <c r="E12" s="35">
        <v>1236</v>
      </c>
      <c r="F12" s="35">
        <v>464</v>
      </c>
      <c r="G12" s="35">
        <v>249</v>
      </c>
      <c r="H12" s="35">
        <v>304</v>
      </c>
      <c r="I12" s="35">
        <v>184</v>
      </c>
      <c r="J12" s="35">
        <v>2294</v>
      </c>
      <c r="K12" s="35">
        <v>405</v>
      </c>
      <c r="L12" s="35">
        <v>873</v>
      </c>
      <c r="M12" s="35">
        <v>563</v>
      </c>
      <c r="N12" s="35">
        <v>299</v>
      </c>
      <c r="O12" s="35">
        <v>250</v>
      </c>
      <c r="P12" s="35">
        <v>856</v>
      </c>
      <c r="Q12" s="35">
        <v>954</v>
      </c>
      <c r="R12" s="35">
        <v>30</v>
      </c>
    </row>
    <row r="13" spans="1:19">
      <c r="B13" s="44" t="s">
        <v>41</v>
      </c>
      <c r="C13" s="35">
        <v>3432295</v>
      </c>
      <c r="D13" s="35">
        <f t="shared" si="0"/>
        <v>16848</v>
      </c>
      <c r="E13" s="35">
        <v>1785</v>
      </c>
      <c r="F13" s="35">
        <v>675</v>
      </c>
      <c r="G13" s="35">
        <v>301</v>
      </c>
      <c r="H13" s="35">
        <v>385</v>
      </c>
      <c r="I13" s="35">
        <v>2097</v>
      </c>
      <c r="J13" s="35">
        <v>3239</v>
      </c>
      <c r="K13" s="35">
        <v>486</v>
      </c>
      <c r="L13" s="35">
        <v>1617</v>
      </c>
      <c r="M13" s="35">
        <v>802</v>
      </c>
      <c r="N13" s="35">
        <v>1212</v>
      </c>
      <c r="O13" s="35">
        <v>427</v>
      </c>
      <c r="P13" s="35">
        <v>2193</v>
      </c>
      <c r="Q13" s="35">
        <v>1629</v>
      </c>
      <c r="R13" s="35">
        <v>46</v>
      </c>
    </row>
    <row r="14" spans="1:19">
      <c r="B14" s="44" t="s">
        <v>42</v>
      </c>
      <c r="C14" s="35">
        <v>5514699</v>
      </c>
      <c r="D14" s="35">
        <f t="shared" si="0"/>
        <v>30156</v>
      </c>
      <c r="E14" s="35">
        <v>5020</v>
      </c>
      <c r="F14" s="35">
        <v>1044</v>
      </c>
      <c r="G14" s="35">
        <v>558</v>
      </c>
      <c r="H14" s="35">
        <v>979</v>
      </c>
      <c r="I14" s="35">
        <v>699</v>
      </c>
      <c r="J14" s="35">
        <v>4930</v>
      </c>
      <c r="K14" s="35">
        <v>1089</v>
      </c>
      <c r="L14" s="35">
        <v>1416</v>
      </c>
      <c r="M14" s="35">
        <v>2508</v>
      </c>
      <c r="N14" s="35">
        <v>676</v>
      </c>
      <c r="O14" s="35">
        <v>902</v>
      </c>
      <c r="P14" s="35">
        <v>5292</v>
      </c>
      <c r="Q14" s="35">
        <v>5043</v>
      </c>
      <c r="R14" s="35">
        <v>199</v>
      </c>
    </row>
    <row r="15" spans="1:19">
      <c r="B15" s="44" t="s">
        <v>43</v>
      </c>
      <c r="C15" s="35">
        <v>954133</v>
      </c>
      <c r="D15" s="35">
        <f t="shared" si="0"/>
        <v>63169</v>
      </c>
      <c r="E15" s="35">
        <v>426</v>
      </c>
      <c r="F15" s="35">
        <v>271</v>
      </c>
      <c r="G15" s="35">
        <v>68</v>
      </c>
      <c r="H15" s="35">
        <v>88</v>
      </c>
      <c r="I15" s="35">
        <v>106</v>
      </c>
      <c r="J15" s="35">
        <v>59663</v>
      </c>
      <c r="K15" s="35">
        <v>139</v>
      </c>
      <c r="L15" s="35">
        <v>884</v>
      </c>
      <c r="M15" s="35">
        <v>235</v>
      </c>
      <c r="N15" s="35">
        <v>122</v>
      </c>
      <c r="O15" s="35">
        <v>101</v>
      </c>
      <c r="P15" s="35">
        <v>771</v>
      </c>
      <c r="Q15" s="35">
        <v>295</v>
      </c>
      <c r="R15" s="35">
        <v>12</v>
      </c>
    </row>
    <row r="16" spans="1:19">
      <c r="B16" s="44" t="s">
        <v>44</v>
      </c>
      <c r="C16" s="35">
        <v>2093360</v>
      </c>
      <c r="D16" s="35">
        <f t="shared" si="0"/>
        <v>9409</v>
      </c>
      <c r="E16" s="35">
        <v>1036</v>
      </c>
      <c r="F16" s="35">
        <v>306</v>
      </c>
      <c r="G16" s="35">
        <v>248</v>
      </c>
      <c r="H16" s="35">
        <v>271</v>
      </c>
      <c r="I16" s="35">
        <v>663</v>
      </c>
      <c r="J16" s="35">
        <v>1706</v>
      </c>
      <c r="K16" s="35">
        <v>191</v>
      </c>
      <c r="L16" s="35">
        <v>602</v>
      </c>
      <c r="M16" s="35">
        <v>332</v>
      </c>
      <c r="N16" s="35">
        <v>227</v>
      </c>
      <c r="O16" s="35">
        <v>179</v>
      </c>
      <c r="P16" s="35">
        <v>3144</v>
      </c>
      <c r="Q16" s="35">
        <v>504</v>
      </c>
      <c r="R16" s="35">
        <v>6</v>
      </c>
    </row>
    <row r="17" spans="1:19">
      <c r="B17" s="44" t="s">
        <v>45</v>
      </c>
      <c r="C17" s="35">
        <v>1154283</v>
      </c>
      <c r="D17" s="35">
        <f t="shared" si="0"/>
        <v>31097</v>
      </c>
      <c r="E17" s="35">
        <v>21701</v>
      </c>
      <c r="F17" s="35">
        <v>154</v>
      </c>
      <c r="G17" s="35">
        <v>93</v>
      </c>
      <c r="H17" s="35">
        <v>4480</v>
      </c>
      <c r="I17" s="35">
        <v>93</v>
      </c>
      <c r="J17" s="35">
        <v>878</v>
      </c>
      <c r="K17" s="35">
        <v>123</v>
      </c>
      <c r="L17" s="35">
        <v>253</v>
      </c>
      <c r="M17" s="35">
        <v>715</v>
      </c>
      <c r="N17" s="35">
        <v>113</v>
      </c>
      <c r="O17" s="35">
        <v>516</v>
      </c>
      <c r="P17" s="35">
        <v>1627</v>
      </c>
      <c r="Q17" s="35">
        <v>351</v>
      </c>
      <c r="R17" s="35">
        <v>5</v>
      </c>
    </row>
    <row r="18" spans="1:19">
      <c r="B18" s="44" t="s">
        <v>46</v>
      </c>
      <c r="C18" s="35">
        <v>2357320</v>
      </c>
      <c r="D18" s="35">
        <f t="shared" si="0"/>
        <v>16680</v>
      </c>
      <c r="E18" s="35">
        <v>1452</v>
      </c>
      <c r="F18" s="35">
        <v>345</v>
      </c>
      <c r="G18" s="35">
        <v>249</v>
      </c>
      <c r="H18" s="35">
        <v>462</v>
      </c>
      <c r="I18" s="35">
        <v>364</v>
      </c>
      <c r="J18" s="35">
        <v>6805</v>
      </c>
      <c r="K18" s="35">
        <v>427</v>
      </c>
      <c r="L18" s="35">
        <v>459</v>
      </c>
      <c r="M18" s="35">
        <v>767</v>
      </c>
      <c r="N18" s="35">
        <v>264</v>
      </c>
      <c r="O18" s="35">
        <v>410</v>
      </c>
      <c r="P18" s="35">
        <v>3624</v>
      </c>
      <c r="Q18" s="35">
        <v>1052</v>
      </c>
      <c r="R18" s="35">
        <v>88301</v>
      </c>
    </row>
    <row r="19" spans="1:19">
      <c r="B19" s="44" t="s">
        <v>47</v>
      </c>
      <c r="C19" s="35">
        <v>4402950</v>
      </c>
      <c r="D19" s="35">
        <f t="shared" si="0"/>
        <v>40171</v>
      </c>
      <c r="E19" s="35">
        <v>1771</v>
      </c>
      <c r="F19" s="35">
        <v>1347</v>
      </c>
      <c r="G19" s="35">
        <v>353</v>
      </c>
      <c r="H19" s="35">
        <v>496</v>
      </c>
      <c r="I19" s="35">
        <v>381</v>
      </c>
      <c r="J19" s="35">
        <v>27643</v>
      </c>
      <c r="K19" s="35">
        <v>717</v>
      </c>
      <c r="L19" s="35">
        <v>1718</v>
      </c>
      <c r="M19" s="35">
        <v>1122</v>
      </c>
      <c r="N19" s="35">
        <v>636</v>
      </c>
      <c r="O19" s="35">
        <v>509</v>
      </c>
      <c r="P19" s="35">
        <v>1901</v>
      </c>
      <c r="Q19" s="35">
        <v>1577</v>
      </c>
      <c r="R19" s="35">
        <v>90</v>
      </c>
    </row>
    <row r="20" spans="1:19">
      <c r="B20" s="44" t="s">
        <v>48</v>
      </c>
      <c r="C20" s="35">
        <v>1196557</v>
      </c>
      <c r="D20" s="35">
        <f t="shared" si="0"/>
        <v>3868</v>
      </c>
      <c r="E20" s="35">
        <v>702</v>
      </c>
      <c r="F20" s="35">
        <v>177</v>
      </c>
      <c r="G20" s="35">
        <v>113</v>
      </c>
      <c r="H20" s="35">
        <v>142</v>
      </c>
      <c r="I20" s="35">
        <v>62</v>
      </c>
      <c r="J20" s="35">
        <v>1100</v>
      </c>
      <c r="K20" s="35">
        <v>122</v>
      </c>
      <c r="L20" s="35">
        <v>218</v>
      </c>
      <c r="M20" s="35">
        <v>236</v>
      </c>
      <c r="N20" s="35">
        <v>149</v>
      </c>
      <c r="O20" s="35">
        <v>124</v>
      </c>
      <c r="P20" s="35">
        <v>459</v>
      </c>
      <c r="Q20" s="35">
        <v>264</v>
      </c>
      <c r="R20" s="35">
        <v>7</v>
      </c>
    </row>
    <row r="21" spans="1:19">
      <c r="B21" s="44" t="s">
        <v>49</v>
      </c>
      <c r="C21" s="35">
        <v>1382232</v>
      </c>
      <c r="D21" s="35">
        <f t="shared" si="0"/>
        <v>17423</v>
      </c>
      <c r="E21" s="35">
        <v>1165</v>
      </c>
      <c r="F21" s="35">
        <v>165</v>
      </c>
      <c r="G21" s="35">
        <v>125</v>
      </c>
      <c r="H21" s="35">
        <v>379</v>
      </c>
      <c r="I21" s="35">
        <v>228</v>
      </c>
      <c r="J21" s="35">
        <v>4546</v>
      </c>
      <c r="K21" s="35">
        <v>177</v>
      </c>
      <c r="L21" s="35">
        <v>418</v>
      </c>
      <c r="M21" s="35">
        <v>412</v>
      </c>
      <c r="N21" s="35">
        <v>139</v>
      </c>
      <c r="O21" s="35">
        <v>203</v>
      </c>
      <c r="P21" s="35">
        <v>9107</v>
      </c>
      <c r="Q21" s="35">
        <v>359</v>
      </c>
      <c r="R21" s="35">
        <v>41</v>
      </c>
    </row>
    <row r="22" spans="1:19">
      <c r="B22" s="44" t="s">
        <v>50</v>
      </c>
      <c r="C22" s="35">
        <v>3504579</v>
      </c>
      <c r="D22" s="35">
        <f t="shared" si="0"/>
        <v>14674</v>
      </c>
      <c r="E22" s="35">
        <v>1885</v>
      </c>
      <c r="F22" s="35">
        <v>414</v>
      </c>
      <c r="G22" s="35">
        <v>274</v>
      </c>
      <c r="H22" s="35">
        <v>399</v>
      </c>
      <c r="I22" s="35">
        <v>439</v>
      </c>
      <c r="J22" s="35">
        <v>6104</v>
      </c>
      <c r="K22" s="35">
        <v>381</v>
      </c>
      <c r="L22" s="35">
        <v>865</v>
      </c>
      <c r="M22" s="35">
        <v>766</v>
      </c>
      <c r="N22" s="35">
        <v>371</v>
      </c>
      <c r="O22" s="35">
        <v>314</v>
      </c>
      <c r="P22" s="35">
        <v>1316</v>
      </c>
      <c r="Q22" s="35">
        <v>1146</v>
      </c>
      <c r="R22" s="35">
        <v>106</v>
      </c>
    </row>
    <row r="23" spans="1:19">
      <c r="B23" s="44" t="s">
        <v>51</v>
      </c>
      <c r="C23" s="35">
        <v>1657716</v>
      </c>
      <c r="D23" s="35">
        <f t="shared" si="0"/>
        <v>13235</v>
      </c>
      <c r="E23" s="35">
        <v>1177</v>
      </c>
      <c r="F23" s="35">
        <v>221</v>
      </c>
      <c r="G23" s="35">
        <v>154</v>
      </c>
      <c r="H23" s="35">
        <v>308</v>
      </c>
      <c r="I23" s="35">
        <v>387</v>
      </c>
      <c r="J23" s="35">
        <v>4860</v>
      </c>
      <c r="K23" s="35">
        <v>283</v>
      </c>
      <c r="L23" s="35">
        <v>761</v>
      </c>
      <c r="M23" s="35">
        <v>522</v>
      </c>
      <c r="N23" s="35">
        <v>163</v>
      </c>
      <c r="O23" s="35">
        <v>211</v>
      </c>
      <c r="P23" s="35">
        <v>3609</v>
      </c>
      <c r="Q23" s="35">
        <v>579</v>
      </c>
      <c r="R23" s="35">
        <v>108</v>
      </c>
    </row>
    <row r="25" spans="1:19">
      <c r="A25" s="15"/>
      <c r="B25" s="21" t="s">
        <v>28</v>
      </c>
      <c r="C25" s="24" t="s">
        <v>29</v>
      </c>
      <c r="D25" s="16" t="s">
        <v>52</v>
      </c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8"/>
      <c r="S25" s="45"/>
    </row>
    <row r="26" spans="1:19" ht="18.75">
      <c r="A26" s="15"/>
      <c r="B26" s="22"/>
      <c r="C26" s="25"/>
      <c r="D26" s="16" t="s">
        <v>55</v>
      </c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8"/>
      <c r="R26" s="19" t="s">
        <v>53</v>
      </c>
      <c r="S26" s="30"/>
    </row>
    <row r="27" spans="1:19" ht="18.75">
      <c r="A27" s="15"/>
      <c r="B27" s="22"/>
      <c r="C27" s="26"/>
      <c r="D27" s="27" t="s">
        <v>54</v>
      </c>
      <c r="E27" s="28" t="s">
        <v>13</v>
      </c>
      <c r="F27" s="28" t="s">
        <v>14</v>
      </c>
      <c r="G27" s="28" t="s">
        <v>15</v>
      </c>
      <c r="H27" s="28" t="s">
        <v>16</v>
      </c>
      <c r="I27" s="28" t="s">
        <v>17</v>
      </c>
      <c r="J27" s="28" t="s">
        <v>18</v>
      </c>
      <c r="K27" s="28" t="s">
        <v>19</v>
      </c>
      <c r="L27" s="28" t="s">
        <v>20</v>
      </c>
      <c r="M27" s="28" t="s">
        <v>21</v>
      </c>
      <c r="N27" s="28" t="s">
        <v>22</v>
      </c>
      <c r="O27" s="28" t="s">
        <v>23</v>
      </c>
      <c r="P27" s="28" t="s">
        <v>24</v>
      </c>
      <c r="Q27" s="28" t="s">
        <v>25</v>
      </c>
      <c r="R27" s="20"/>
      <c r="S27" s="31"/>
    </row>
    <row r="28" spans="1:19">
      <c r="A28" s="15"/>
      <c r="B28" s="23"/>
      <c r="C28" s="39" t="s">
        <v>56</v>
      </c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1"/>
      <c r="S28" s="2"/>
    </row>
    <row r="29" spans="1:19" s="2" customFormat="1">
      <c r="B29" s="38" t="s">
        <v>26</v>
      </c>
      <c r="C29" s="43">
        <v>100</v>
      </c>
      <c r="D29" s="43">
        <v>100</v>
      </c>
      <c r="E29" s="43">
        <v>100</v>
      </c>
      <c r="F29" s="43">
        <v>100</v>
      </c>
      <c r="G29" s="43">
        <v>100</v>
      </c>
      <c r="H29" s="43">
        <v>100</v>
      </c>
      <c r="I29" s="43">
        <v>100</v>
      </c>
      <c r="J29" s="43">
        <v>100</v>
      </c>
      <c r="K29" s="43">
        <v>100</v>
      </c>
      <c r="L29" s="43">
        <v>100</v>
      </c>
      <c r="M29" s="43">
        <v>100</v>
      </c>
      <c r="N29" s="43">
        <v>100</v>
      </c>
      <c r="O29" s="43">
        <v>100</v>
      </c>
      <c r="P29" s="43">
        <v>100</v>
      </c>
      <c r="Q29" s="43">
        <v>100</v>
      </c>
      <c r="R29" s="43">
        <v>100</v>
      </c>
    </row>
    <row r="30" spans="1:19">
      <c r="B30" s="44" t="s">
        <v>36</v>
      </c>
      <c r="C30" s="42">
        <v>7.6371989381250742</v>
      </c>
      <c r="D30" s="42">
        <v>8.0687524752475248</v>
      </c>
      <c r="E30" s="42">
        <v>3.9334069251391108</v>
      </c>
      <c r="F30" s="42">
        <v>12.948123154787009</v>
      </c>
      <c r="G30" s="42">
        <v>7.876514714368148</v>
      </c>
      <c r="H30" s="42">
        <v>4.5589896293253922</v>
      </c>
      <c r="I30" s="42">
        <v>40.999384046812445</v>
      </c>
      <c r="J30" s="42">
        <v>6.0668358594093377</v>
      </c>
      <c r="K30" s="42">
        <v>7.5175770686857755</v>
      </c>
      <c r="L30" s="42">
        <v>11.047879201760376</v>
      </c>
      <c r="M30" s="42">
        <v>9.3085821899381216</v>
      </c>
      <c r="N30" s="42">
        <v>6.1423650975889785</v>
      </c>
      <c r="O30" s="42">
        <v>7.121778477277199</v>
      </c>
      <c r="P30" s="42">
        <v>7.9090681988508615</v>
      </c>
      <c r="Q30" s="42">
        <v>8.6476098967091026</v>
      </c>
      <c r="R30" s="42">
        <v>5.7176169869279585E-2</v>
      </c>
    </row>
    <row r="31" spans="1:19">
      <c r="B31" s="44" t="s">
        <v>37</v>
      </c>
      <c r="C31" s="42">
        <v>5.329831503835381</v>
      </c>
      <c r="D31" s="42">
        <v>2.8264554455445543</v>
      </c>
      <c r="E31" s="42">
        <v>2.8993669602829528</v>
      </c>
      <c r="F31" s="42">
        <v>3.177281034725151</v>
      </c>
      <c r="G31" s="42">
        <v>5.1067512983266017</v>
      </c>
      <c r="H31" s="42">
        <v>2.9571824622651195</v>
      </c>
      <c r="I31" s="42">
        <v>1.4243917462272868</v>
      </c>
      <c r="J31" s="42">
        <v>2.6903063900979713</v>
      </c>
      <c r="K31" s="42">
        <v>4.0382188570398414</v>
      </c>
      <c r="L31" s="42">
        <v>5.7439866454207449</v>
      </c>
      <c r="M31" s="42">
        <v>3.9009954264191551</v>
      </c>
      <c r="N31" s="42">
        <v>3.8078836586299269</v>
      </c>
      <c r="O31" s="42">
        <v>4.4658666142042103</v>
      </c>
      <c r="P31" s="42">
        <v>1.5338496127904071</v>
      </c>
      <c r="Q31" s="42">
        <v>3.0446793177996638</v>
      </c>
      <c r="R31" s="42">
        <v>0.17040740823785286</v>
      </c>
    </row>
    <row r="32" spans="1:19">
      <c r="B32" s="44" t="s">
        <v>38</v>
      </c>
      <c r="C32" s="42">
        <v>5.395766203059944</v>
      </c>
      <c r="D32" s="42">
        <v>2.425029702970297</v>
      </c>
      <c r="E32" s="42">
        <v>3.0660749284732702</v>
      </c>
      <c r="F32" s="42">
        <v>3.3600449880500491</v>
      </c>
      <c r="G32" s="42">
        <v>4.2700519330640505</v>
      </c>
      <c r="H32" s="42">
        <v>1.7455590923092721</v>
      </c>
      <c r="I32" s="42">
        <v>1.3396981829380967</v>
      </c>
      <c r="J32" s="42">
        <v>1.1845855014107272</v>
      </c>
      <c r="K32" s="42">
        <v>4.7773571299801691</v>
      </c>
      <c r="L32" s="42">
        <v>4.3554139160786098</v>
      </c>
      <c r="M32" s="42">
        <v>3.7844139539054793</v>
      </c>
      <c r="N32" s="42">
        <v>4.5732874091083042</v>
      </c>
      <c r="O32" s="42">
        <v>4.642927405075743</v>
      </c>
      <c r="P32" s="42">
        <v>3.6572570572070946</v>
      </c>
      <c r="Q32" s="42">
        <v>4.1496516934902719</v>
      </c>
      <c r="R32" s="42">
        <v>1.7937621919773987E-2</v>
      </c>
    </row>
    <row r="33" spans="2:18">
      <c r="B33" s="44" t="s">
        <v>39</v>
      </c>
      <c r="C33" s="42">
        <v>2.6059783493152482</v>
      </c>
      <c r="D33" s="42">
        <v>2.5099405940594059</v>
      </c>
      <c r="E33" s="42">
        <v>1.4395458334272004</v>
      </c>
      <c r="F33" s="42">
        <v>2.0244622522142555</v>
      </c>
      <c r="G33" s="42">
        <v>2.3946912867859207</v>
      </c>
      <c r="H33" s="42">
        <v>1.4785912311325597</v>
      </c>
      <c r="I33" s="42">
        <v>12.326763165999385</v>
      </c>
      <c r="J33" s="42">
        <v>2.31812961676426</v>
      </c>
      <c r="K33" s="42">
        <v>1.8208040382188571</v>
      </c>
      <c r="L33" s="42">
        <v>2.3370513696031563</v>
      </c>
      <c r="M33" s="42">
        <v>2.4751143395211193</v>
      </c>
      <c r="N33" s="42">
        <v>1.8369690011481057</v>
      </c>
      <c r="O33" s="42">
        <v>2.2034231752901827</v>
      </c>
      <c r="P33" s="42">
        <v>2.2158381214089431</v>
      </c>
      <c r="Q33" s="42">
        <v>1.5673792937785251</v>
      </c>
      <c r="R33" s="42">
        <v>3.1390838359604475E-2</v>
      </c>
    </row>
    <row r="34" spans="2:18">
      <c r="B34" s="44" t="s">
        <v>40</v>
      </c>
      <c r="C34" s="42">
        <v>6.3368348999232786</v>
      </c>
      <c r="D34" s="42">
        <v>2.8296237623762375</v>
      </c>
      <c r="E34" s="42">
        <v>2.7844736308544911</v>
      </c>
      <c r="F34" s="42">
        <v>6.5232672571348242</v>
      </c>
      <c r="G34" s="42">
        <v>7.1840738603577607</v>
      </c>
      <c r="H34" s="42">
        <v>3.1214703768354042</v>
      </c>
      <c r="I34" s="42">
        <v>1.4166923313828148</v>
      </c>
      <c r="J34" s="42">
        <v>1.6262352724333982</v>
      </c>
      <c r="K34" s="42">
        <v>7.3012439156300708</v>
      </c>
      <c r="L34" s="42">
        <v>6.6241748235829734</v>
      </c>
      <c r="M34" s="42">
        <v>5.0488745403999644</v>
      </c>
      <c r="N34" s="42">
        <v>5.721393034825871</v>
      </c>
      <c r="O34" s="42">
        <v>4.918355301987015</v>
      </c>
      <c r="P34" s="42">
        <v>2.138396202847864</v>
      </c>
      <c r="Q34" s="42">
        <v>5.729041556569781</v>
      </c>
      <c r="R34" s="42">
        <v>3.3633041099576225E-2</v>
      </c>
    </row>
    <row r="35" spans="2:18">
      <c r="B35" s="44" t="s">
        <v>41</v>
      </c>
      <c r="C35" s="42">
        <v>9.0237783992572531</v>
      </c>
      <c r="D35" s="42">
        <v>5.3379801980198014</v>
      </c>
      <c r="E35" s="42">
        <v>4.0212665299961703</v>
      </c>
      <c r="F35" s="42">
        <v>9.4896668072543218</v>
      </c>
      <c r="G35" s="42">
        <v>8.6843623773802658</v>
      </c>
      <c r="H35" s="42">
        <v>3.9531779443474688</v>
      </c>
      <c r="I35" s="42">
        <v>16.145672928857408</v>
      </c>
      <c r="J35" s="42">
        <v>2.2961534644340786</v>
      </c>
      <c r="K35" s="42">
        <v>8.7614926987560846</v>
      </c>
      <c r="L35" s="42">
        <v>12.269519690416573</v>
      </c>
      <c r="M35" s="42">
        <v>7.1921800735360062</v>
      </c>
      <c r="N35" s="42">
        <v>23.191733639494831</v>
      </c>
      <c r="O35" s="42">
        <v>8.4005508557938224</v>
      </c>
      <c r="P35" s="42">
        <v>5.4783912065950533</v>
      </c>
      <c r="Q35" s="42">
        <v>9.7826086956521738</v>
      </c>
      <c r="R35" s="42">
        <v>5.1570663019350212E-2</v>
      </c>
    </row>
    <row r="36" spans="2:18">
      <c r="B36" s="44" t="s">
        <v>42</v>
      </c>
      <c r="C36" s="42">
        <v>14.498585265720335</v>
      </c>
      <c r="D36" s="42">
        <v>9.5543762376237638</v>
      </c>
      <c r="E36" s="42">
        <v>11.309108112370183</v>
      </c>
      <c r="F36" s="42">
        <v>14.677351328553353</v>
      </c>
      <c r="G36" s="42">
        <v>16.099249855741487</v>
      </c>
      <c r="H36" s="42">
        <v>10.052366772769277</v>
      </c>
      <c r="I36" s="42">
        <v>5.3818909762858027</v>
      </c>
      <c r="J36" s="42">
        <v>3.494917128638471</v>
      </c>
      <c r="K36" s="42">
        <v>19.6322336398053</v>
      </c>
      <c r="L36" s="42">
        <v>10.744366036876849</v>
      </c>
      <c r="M36" s="42">
        <v>22.491256389561475</v>
      </c>
      <c r="N36" s="42">
        <v>12.935323383084576</v>
      </c>
      <c r="O36" s="42">
        <v>17.745425929569151</v>
      </c>
      <c r="P36" s="42">
        <v>13.220084936297777</v>
      </c>
      <c r="Q36" s="42">
        <v>30.28465049243334</v>
      </c>
      <c r="R36" s="42">
        <v>0.22309917262718892</v>
      </c>
    </row>
    <row r="37" spans="2:18">
      <c r="B37" s="44" t="s">
        <v>43</v>
      </c>
      <c r="C37" s="42">
        <v>2.5084920600992979</v>
      </c>
      <c r="D37" s="42">
        <v>20.013940594059406</v>
      </c>
      <c r="E37" s="42">
        <v>0.95969722228480026</v>
      </c>
      <c r="F37" s="42">
        <v>3.8099254885421061</v>
      </c>
      <c r="G37" s="42">
        <v>1.9619157530294287</v>
      </c>
      <c r="H37" s="42">
        <v>0.90358353013656434</v>
      </c>
      <c r="I37" s="42">
        <v>0.81613797351401296</v>
      </c>
      <c r="J37" s="42">
        <v>42.29558633792233</v>
      </c>
      <c r="K37" s="42">
        <v>2.5058590228952586</v>
      </c>
      <c r="L37" s="42">
        <v>6.7076409439259423</v>
      </c>
      <c r="M37" s="42">
        <v>2.1074343108241416</v>
      </c>
      <c r="N37" s="42">
        <v>2.3344814389590507</v>
      </c>
      <c r="O37" s="42">
        <v>1.9870155420027544</v>
      </c>
      <c r="P37" s="42">
        <v>1.9260554584061955</v>
      </c>
      <c r="Q37" s="42">
        <v>1.771558971895268</v>
      </c>
      <c r="R37" s="42">
        <v>1.345321643983049E-2</v>
      </c>
    </row>
    <row r="38" spans="2:18">
      <c r="B38" s="44" t="s">
        <v>44</v>
      </c>
      <c r="C38" s="42">
        <v>5.5036110677751076</v>
      </c>
      <c r="D38" s="42">
        <v>2.9810693069306931</v>
      </c>
      <c r="E38" s="42">
        <v>2.3339115546644438</v>
      </c>
      <c r="F38" s="42">
        <v>4.301982285955293</v>
      </c>
      <c r="G38" s="42">
        <v>7.1552221581073283</v>
      </c>
      <c r="H38" s="42">
        <v>2.7826265530341923</v>
      </c>
      <c r="I38" s="42">
        <v>5.1047120418848166</v>
      </c>
      <c r="J38" s="42">
        <v>1.2093972862996414</v>
      </c>
      <c r="K38" s="42">
        <v>3.4433026861366502</v>
      </c>
      <c r="L38" s="42">
        <v>4.5678731314970786</v>
      </c>
      <c r="M38" s="42">
        <v>2.9773114518877231</v>
      </c>
      <c r="N38" s="42">
        <v>4.343666283964791</v>
      </c>
      <c r="O38" s="42">
        <v>3.5215423962227028</v>
      </c>
      <c r="P38" s="42">
        <v>7.8541094179365469</v>
      </c>
      <c r="Q38" s="42">
        <v>3.0266634638481866</v>
      </c>
      <c r="R38" s="42">
        <v>6.7266082199152451E-3</v>
      </c>
    </row>
    <row r="39" spans="2:18">
      <c r="B39" s="44" t="s">
        <v>45</v>
      </c>
      <c r="C39" s="42">
        <v>3.0347024372992006</v>
      </c>
      <c r="D39" s="42">
        <v>9.8525148514851484</v>
      </c>
      <c r="E39" s="42">
        <v>48.888238077001056</v>
      </c>
      <c r="F39" s="42">
        <v>2.1650499086180233</v>
      </c>
      <c r="G39" s="42">
        <v>2.6832083092902481</v>
      </c>
      <c r="H39" s="42">
        <v>46.000616079679638</v>
      </c>
      <c r="I39" s="42">
        <v>0.7160455805358793</v>
      </c>
      <c r="J39" s="42">
        <v>0.62242134664190218</v>
      </c>
      <c r="K39" s="42">
        <v>2.2174148188209846</v>
      </c>
      <c r="L39" s="42">
        <v>1.9197207678883073</v>
      </c>
      <c r="M39" s="42">
        <v>6.411980988252175</v>
      </c>
      <c r="N39" s="42">
        <v>2.1622655951014162</v>
      </c>
      <c r="O39" s="42">
        <v>10.1514853433012</v>
      </c>
      <c r="P39" s="42">
        <v>4.0644516612540595</v>
      </c>
      <c r="Q39" s="42">
        <v>2.1078549123228441</v>
      </c>
      <c r="R39" s="42">
        <v>5.6055068499293705E-3</v>
      </c>
    </row>
    <row r="40" spans="2:18">
      <c r="B40" s="44" t="s">
        <v>46</v>
      </c>
      <c r="C40" s="42">
        <v>6.1975830446209041</v>
      </c>
      <c r="D40" s="42">
        <v>5.284752475247525</v>
      </c>
      <c r="E40" s="42">
        <v>3.2710806731397417</v>
      </c>
      <c r="F40" s="42">
        <v>4.850274145929987</v>
      </c>
      <c r="G40" s="42">
        <v>7.1840738603577607</v>
      </c>
      <c r="H40" s="42">
        <v>4.7438135332169624</v>
      </c>
      <c r="I40" s="42">
        <v>2.8025870033877425</v>
      </c>
      <c r="J40" s="42">
        <v>4.8241198905445835</v>
      </c>
      <c r="K40" s="42">
        <v>7.6978546962321985</v>
      </c>
      <c r="L40" s="42">
        <v>3.4828135670384701</v>
      </c>
      <c r="M40" s="42">
        <v>6.8783068783068781</v>
      </c>
      <c r="N40" s="42">
        <v>5.05166475315729</v>
      </c>
      <c r="O40" s="42">
        <v>8.0661026952587065</v>
      </c>
      <c r="P40" s="42">
        <v>9.0532100924306782</v>
      </c>
      <c r="Q40" s="42">
        <v>6.3175594523180401</v>
      </c>
      <c r="R40" s="42">
        <v>98.994372071122669</v>
      </c>
    </row>
    <row r="41" spans="2:18">
      <c r="B41" s="44" t="s">
        <v>47</v>
      </c>
      <c r="C41" s="42">
        <v>11.575708120371274</v>
      </c>
      <c r="D41" s="42">
        <v>12.727445544554456</v>
      </c>
      <c r="E41" s="42">
        <v>3.9897271846628666</v>
      </c>
      <c r="F41" s="42">
        <v>18.937157317587516</v>
      </c>
      <c r="G41" s="42">
        <v>10.184650894402768</v>
      </c>
      <c r="H41" s="42">
        <v>5.0929253516788169</v>
      </c>
      <c r="I41" s="42">
        <v>2.9334770557437633</v>
      </c>
      <c r="J41" s="42">
        <v>19.596347705264353</v>
      </c>
      <c r="K41" s="42">
        <v>12.92590589507842</v>
      </c>
      <c r="L41" s="42">
        <v>13.035890431747477</v>
      </c>
      <c r="M41" s="42">
        <v>10.061877858488028</v>
      </c>
      <c r="N41" s="42">
        <v>12.169919632606199</v>
      </c>
      <c r="O41" s="42">
        <v>10.013771394845564</v>
      </c>
      <c r="P41" s="42">
        <v>4.7489382962777915</v>
      </c>
      <c r="Q41" s="42">
        <v>9.4703338938265667</v>
      </c>
      <c r="R41" s="42">
        <v>0.10089912329872867</v>
      </c>
    </row>
    <row r="42" spans="2:18">
      <c r="B42" s="44" t="s">
        <v>48</v>
      </c>
      <c r="C42" s="42">
        <v>3.1458441684295964</v>
      </c>
      <c r="D42" s="42">
        <v>1.2255049504950495</v>
      </c>
      <c r="E42" s="42">
        <v>1.5814728874270652</v>
      </c>
      <c r="F42" s="42">
        <v>2.4884015183466888</v>
      </c>
      <c r="G42" s="42">
        <v>3.2602423542989034</v>
      </c>
      <c r="H42" s="42">
        <v>1.4580552418112742</v>
      </c>
      <c r="I42" s="42">
        <v>0.47736372035725283</v>
      </c>
      <c r="J42" s="42">
        <v>0.77979895365158591</v>
      </c>
      <c r="K42" s="42">
        <v>2.199387056066342</v>
      </c>
      <c r="L42" s="42">
        <v>1.6541467486152213</v>
      </c>
      <c r="M42" s="42">
        <v>2.1164021164021163</v>
      </c>
      <c r="N42" s="42">
        <v>2.8511289705319554</v>
      </c>
      <c r="O42" s="42">
        <v>2.4395042297855598</v>
      </c>
      <c r="P42" s="42">
        <v>1.1466400199850113</v>
      </c>
      <c r="Q42" s="42">
        <v>1.5853951477300023</v>
      </c>
      <c r="R42" s="42">
        <v>7.8477095899011189E-3</v>
      </c>
    </row>
    <row r="43" spans="2:18">
      <c r="B43" s="44" t="s">
        <v>49</v>
      </c>
      <c r="C43" s="42">
        <v>3.6339986115302301</v>
      </c>
      <c r="D43" s="42">
        <v>5.5201584158415837</v>
      </c>
      <c r="E43" s="42">
        <v>2.6245240938070244</v>
      </c>
      <c r="F43" s="42">
        <v>2.3196963306621678</v>
      </c>
      <c r="G43" s="42">
        <v>3.606462781304097</v>
      </c>
      <c r="H43" s="42">
        <v>3.8915699763836122</v>
      </c>
      <c r="I43" s="42">
        <v>1.7554665845395752</v>
      </c>
      <c r="J43" s="42">
        <v>3.2226964030000991</v>
      </c>
      <c r="K43" s="42">
        <v>3.19091400757166</v>
      </c>
      <c r="L43" s="42">
        <v>3.1717125730328553</v>
      </c>
      <c r="M43" s="42">
        <v>3.6947358981257281</v>
      </c>
      <c r="N43" s="42">
        <v>2.659778032912361</v>
      </c>
      <c r="O43" s="42">
        <v>3.9937045052134565</v>
      </c>
      <c r="P43" s="42">
        <v>22.750437172120911</v>
      </c>
      <c r="Q43" s="42">
        <v>2.1558971895267836</v>
      </c>
      <c r="R43" s="42">
        <v>4.5965156169420839E-2</v>
      </c>
    </row>
    <row r="44" spans="2:18">
      <c r="B44" s="44" t="s">
        <v>50</v>
      </c>
      <c r="C44" s="42">
        <v>9.2138188234666849</v>
      </c>
      <c r="D44" s="42">
        <v>4.6491881188118809</v>
      </c>
      <c r="E44" s="42">
        <v>4.2465475680911942</v>
      </c>
      <c r="F44" s="42">
        <v>5.8203289751159843</v>
      </c>
      <c r="G44" s="42">
        <v>7.9053664166185813</v>
      </c>
      <c r="H44" s="42">
        <v>4.096929869596468</v>
      </c>
      <c r="I44" s="42">
        <v>3.3800431167231291</v>
      </c>
      <c r="J44" s="42">
        <v>4.3271752846266178</v>
      </c>
      <c r="K44" s="42">
        <v>6.8685776095186588</v>
      </c>
      <c r="L44" s="42">
        <v>6.5634721906062676</v>
      </c>
      <c r="M44" s="42">
        <v>6.869339072728903</v>
      </c>
      <c r="N44" s="42">
        <v>7.0991197856869501</v>
      </c>
      <c r="O44" s="42">
        <v>6.1774542592956916</v>
      </c>
      <c r="P44" s="42">
        <v>3.2875343492380713</v>
      </c>
      <c r="Q44" s="42">
        <v>6.8820562094643281</v>
      </c>
      <c r="R44" s="42">
        <v>0.11883674521850265</v>
      </c>
    </row>
    <row r="45" spans="2:18">
      <c r="B45" s="44" t="s">
        <v>51</v>
      </c>
      <c r="C45" s="42">
        <v>4.3582681071711891</v>
      </c>
      <c r="D45" s="42">
        <v>4.1932673267326734</v>
      </c>
      <c r="E45" s="42">
        <v>2.6515578183784272</v>
      </c>
      <c r="F45" s="42">
        <v>3.1069872065232671</v>
      </c>
      <c r="G45" s="42">
        <v>4.4431621465666478</v>
      </c>
      <c r="H45" s="42">
        <v>3.1625423554779748</v>
      </c>
      <c r="I45" s="42">
        <v>2.9796735448105944</v>
      </c>
      <c r="J45" s="42">
        <v>3.445293558860643</v>
      </c>
      <c r="K45" s="42">
        <v>5.1018568595637284</v>
      </c>
      <c r="L45" s="42">
        <v>5.7743379619090973</v>
      </c>
      <c r="M45" s="42">
        <v>4.6811945117029863</v>
      </c>
      <c r="N45" s="42">
        <v>3.1190202831993878</v>
      </c>
      <c r="O45" s="42">
        <v>4.1510918748770411</v>
      </c>
      <c r="P45" s="42">
        <v>9.0157381963527357</v>
      </c>
      <c r="Q45" s="42">
        <v>3.4770598126351184</v>
      </c>
      <c r="R45" s="42">
        <v>0.1210789479584744</v>
      </c>
    </row>
  </sheetData>
  <mergeCells count="13">
    <mergeCell ref="C6:R6"/>
    <mergeCell ref="B3:B6"/>
    <mergeCell ref="B25:B28"/>
    <mergeCell ref="C25:C27"/>
    <mergeCell ref="D25:R25"/>
    <mergeCell ref="D26:Q26"/>
    <mergeCell ref="R26:R27"/>
    <mergeCell ref="C28:R28"/>
    <mergeCell ref="B1:R1"/>
    <mergeCell ref="C3:C5"/>
    <mergeCell ref="D4:Q4"/>
    <mergeCell ref="D3:R3"/>
    <mergeCell ref="R4:R5"/>
  </mergeCells>
  <pageMargins left="0.7" right="0.7" top="0.75" bottom="0.75" header="0.3" footer="0.3"/>
  <pageSetup paperSize="9" orientation="portrait" verticalDpi="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Mniejszosci 2021 - kraj</vt:lpstr>
      <vt:lpstr>Mniejszosci 2021 - wojewodztwa</vt:lpstr>
    </vt:vector>
  </TitlesOfParts>
  <Company>CIS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Gudaszewski Grzegorz</dc:creator>
  <cp:lastModifiedBy>Gudaszewski Grzegorz</cp:lastModifiedBy>
  <dcterms:created xsi:type="dcterms:W3CDTF">2023-12-06T10:02:27Z</dcterms:created>
  <dcterms:modified xsi:type="dcterms:W3CDTF">2023-12-07T09:55:16Z</dcterms:modified>
</cp:coreProperties>
</file>