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25" yWindow="4890" windowWidth="8445" windowHeight="3165" tabRatio="937"/>
  </bookViews>
  <sheets>
    <sheet name="INFO" sheetId="31" r:id="rId1"/>
    <sheet name="Dodatkowe inf." sheetId="32" r:id="rId2"/>
    <sheet name="Zmiana Roczna" sheetId="29" r:id="rId3"/>
    <sheet name="Bydło_PL" sheetId="2" r:id="rId4"/>
    <sheet name="Bydło_makroregiony" sheetId="26" r:id="rId5"/>
    <sheet name="Wykresy_bydło" sheetId="12" r:id="rId6"/>
    <sheet name="Drób_PL" sheetId="3" r:id="rId7"/>
    <sheet name="Drób_makroregiony" sheetId="27" r:id="rId8"/>
    <sheet name="Wykresy_drób" sheetId="13" r:id="rId9"/>
    <sheet name="Trzoda_PL" sheetId="4" r:id="rId10"/>
    <sheet name="Trzoda_makroregiony" sheetId="28" r:id="rId11"/>
    <sheet name="Wykresy_trzoda" sheetId="14" r:id="rId12"/>
    <sheet name="Relacje cen" sheetId="18" r:id="rId13"/>
    <sheet name="Handel zagr.-ogółem" sheetId="22" r:id="rId14"/>
    <sheet name="Handel zagr. wg krajów " sheetId="23" r:id="rId15"/>
    <sheet name="HZ - ogółem 2016-2021" sheetId="30" r:id="rId16"/>
    <sheet name="Arkusz2" sheetId="25" state="hidden" r:id="rId17"/>
  </sheets>
  <externalReferences>
    <externalReference r:id="rId18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3" hidden="1">Bydło_PL!$A$3:$F$30</definedName>
    <definedName name="_xlnm._FilterDatabase" localSheetId="2" hidden="1">'Zmiana Roczna'!#REF!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0">#REF!</definedName>
    <definedName name="_xlnm.Print_Area">#REF!</definedName>
    <definedName name="OLE_LINK3" localSheetId="1">'Dodatkowe inf.'!#REF!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33" i="30" l="1"/>
  <c r="D33" i="30"/>
  <c r="E33" i="30"/>
  <c r="F33" i="30"/>
  <c r="G33" i="30"/>
  <c r="H33" i="30"/>
  <c r="C34" i="30"/>
  <c r="D34" i="30"/>
  <c r="E34" i="30"/>
  <c r="F34" i="30"/>
  <c r="G34" i="30"/>
  <c r="H34" i="30"/>
  <c r="C35" i="30"/>
  <c r="D35" i="30"/>
  <c r="E35" i="30"/>
  <c r="F35" i="30"/>
  <c r="G35" i="30"/>
  <c r="H35" i="30"/>
  <c r="C36" i="30"/>
  <c r="D36" i="30"/>
  <c r="E36" i="30"/>
  <c r="F36" i="30"/>
  <c r="G36" i="30"/>
  <c r="H36" i="30"/>
  <c r="C37" i="30"/>
  <c r="D37" i="30"/>
  <c r="E37" i="30"/>
  <c r="F37" i="30"/>
  <c r="G37" i="30"/>
  <c r="H37" i="30"/>
  <c r="C38" i="30"/>
  <c r="D38" i="30"/>
  <c r="E38" i="30"/>
  <c r="F38" i="30"/>
  <c r="G38" i="30"/>
  <c r="H38" i="30"/>
  <c r="C39" i="30"/>
  <c r="D39" i="30"/>
  <c r="E39" i="30"/>
  <c r="F39" i="30"/>
  <c r="G39" i="30"/>
  <c r="H39" i="30"/>
  <c r="C40" i="30"/>
  <c r="D40" i="30"/>
  <c r="E40" i="30"/>
  <c r="F40" i="30"/>
  <c r="G40" i="30"/>
  <c r="H40" i="30"/>
  <c r="D1" i="2" l="1"/>
  <c r="E1" i="28" l="1"/>
  <c r="C1" i="3" l="1"/>
  <c r="C1" i="27"/>
  <c r="D1" i="26" l="1"/>
  <c r="E1" i="4" l="1"/>
</calcChain>
</file>

<file path=xl/sharedStrings.xml><?xml version="1.0" encoding="utf-8"?>
<sst xmlns="http://schemas.openxmlformats.org/spreadsheetml/2006/main" count="1018" uniqueCount="172">
  <si>
    <t xml:space="preserve"> ZINTEGROWANY SYSTEM ROLNICZEJ INFORMACJI RYNKOWEJ</t>
  </si>
  <si>
    <t>ul. Wspólna 30</t>
  </si>
  <si>
    <t>00-930 Warszawa</t>
  </si>
  <si>
    <t>RYNEK PASZ</t>
  </si>
  <si>
    <t>Magdalena Olechowicz</t>
  </si>
  <si>
    <t>POLSKA</t>
  </si>
  <si>
    <t>PASZE</t>
  </si>
  <si>
    <t>CENA [zł/tona]</t>
  </si>
  <si>
    <t>Zmiana [%]</t>
  </si>
  <si>
    <t>M.p. pełnoporcjowe</t>
  </si>
  <si>
    <t>M.p. uzupełniające</t>
  </si>
  <si>
    <t>OGÓŁEM</t>
  </si>
  <si>
    <t xml:space="preserve"> M.p. pełnoporcjowe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</si>
  <si>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</si>
  <si>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</si>
  <si>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</si>
  <si>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</si>
  <si>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</si>
  <si>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</si>
  <si>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</si>
  <si>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</si>
  <si>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</si>
  <si>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</si>
  <si>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</si>
  <si>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</si>
  <si>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</si>
  <si>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</si>
  <si>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</si>
  <si>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</si>
  <si>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</si>
  <si>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</si>
  <si>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</si>
  <si>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</si>
  <si>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</si>
  <si>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</si>
  <si>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</si>
  <si>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</si>
  <si>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</si>
  <si>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</si>
  <si>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</si>
  <si>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</si>
  <si>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</si>
  <si>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</si>
  <si>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</si>
  <si>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</si>
  <si>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</si>
  <si>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</si>
  <si>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</si>
  <si>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</si>
  <si>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</si>
  <si>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</si>
  <si>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</si>
  <si>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</si>
  <si>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</si>
  <si>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</si>
  <si>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</si>
  <si>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</si>
  <si>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</si>
  <si>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</si>
  <si>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</si>
  <si>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</si>
  <si>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</si>
  <si>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</si>
  <si>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</si>
  <si>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</si>
  <si>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</si>
  <si>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</si>
  <si>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</si>
  <si>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</si>
  <si>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</si>
  <si>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</si>
  <si>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</si>
  <si>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</si>
  <si>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</si>
  <si>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</si>
  <si>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</si>
  <si>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</si>
  <si>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</si>
  <si>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</si>
  <si>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</si>
  <si>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</si>
  <si>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</si>
  <si>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</si>
  <si>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</si>
  <si>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</si>
  <si>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</si>
  <si>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</si>
  <si>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</si>
  <si>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</si>
  <si>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</si>
  <si>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</si>
  <si>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</si>
  <si>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</si>
  <si>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</si>
  <si>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</si>
  <si>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</si>
  <si>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</si>
  <si>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</si>
  <si>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</si>
  <si>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</si>
  <si>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</si>
  <si>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</si>
  <si>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</si>
  <si>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</si>
  <si>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</si>
  <si>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* - dane wstępne</t>
  </si>
  <si>
    <t>źródło: Ministerstwo Finansów</t>
  </si>
  <si>
    <t>Departament Rynków Rolnych</t>
  </si>
  <si>
    <t>Singapur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</si>
  <si>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</si>
  <si>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</si>
  <si>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[zł/tona]</t>
  </si>
  <si>
    <t xml:space="preserve">PASZE </t>
  </si>
  <si>
    <t>2022</t>
  </si>
  <si>
    <t>2021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</si>
  <si>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</si>
  <si>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</si>
  <si>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</si>
  <si>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</si>
  <si>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</si>
  <si>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</si>
  <si>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Rumunia</t>
  </si>
  <si>
    <t xml:space="preserve">                                                w tym ... z mięsa</t>
  </si>
  <si>
    <t xml:space="preserve">                                                           … z ryb</t>
  </si>
  <si>
    <t>Grecja</t>
  </si>
  <si>
    <t>Bułgaria</t>
  </si>
  <si>
    <t>HANDEL ZAGRANICZNY WYBRANYMI SUROWCAMI PASZOWYMI ORAZ KARMĄ DLA ZWIERZĄT (dane ostateczne)</t>
  </si>
  <si>
    <t xml:space="preserve">RAZEM  </t>
  </si>
  <si>
    <t>Notowania z okresu:</t>
  </si>
  <si>
    <t xml:space="preserve">Autor: 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</si>
  <si>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</si>
  <si>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</si>
  <si>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</si>
  <si>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</si>
  <si>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zbóż” ukazuje się </t>
    </r>
    <r>
      <rPr>
        <b/>
        <sz val="11"/>
        <rFont val="Calibri"/>
        <family val="2"/>
        <charset val="238"/>
        <scheme val="minor"/>
      </rPr>
      <t>raz w miesiącu.</t>
    </r>
  </si>
  <si>
    <t>Cena [zł/tona]</t>
  </si>
  <si>
    <t>*</t>
  </si>
  <si>
    <t>Struktura obrotów [%]</t>
  </si>
  <si>
    <t>MAKROREGION WSCHODNI</t>
  </si>
  <si>
    <t>MAKROREGION ZACHODNI</t>
  </si>
  <si>
    <t>Ceny sprzedaży pasz dla bydła za okres:</t>
  </si>
  <si>
    <t>Ceny sprzedaży pasz dla drobiu za okres:</t>
  </si>
  <si>
    <t>Ceny sprzedaży pasz dla trzody chlewnej za okres:</t>
  </si>
  <si>
    <t>India</t>
  </si>
  <si>
    <t>Islandia</t>
  </si>
  <si>
    <t>EKSPORT I IMPORT OGÓŁEM</t>
  </si>
  <si>
    <t>Handel zagraniczny surowcami paszowymi oraz karmą dla zwierząt – dane wstępne</t>
  </si>
  <si>
    <t>EKSPORT I IMPORT WEDŁUG WAŻNIEJSZYCH KRAJÓW</t>
  </si>
  <si>
    <t>Finlandia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</si>
  <si>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</si>
  <si>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</si>
  <si>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</si>
  <si>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i Transformacji Energetycznej Obszarów Wiejskich</t>
  </si>
  <si>
    <t>Turcja</t>
  </si>
  <si>
    <t>Porównanie aktualnych cen sprzedaży wybranych pasz z cenami w analogicznym okresie roku poprzedniego i dwóch lat</t>
  </si>
  <si>
    <t>2023</t>
  </si>
  <si>
    <t>Zmiana ceny [%]             w stosunku do:</t>
  </si>
  <si>
    <t>roku</t>
  </si>
  <si>
    <t>2 lat</t>
  </si>
  <si>
    <t>USA</t>
  </si>
  <si>
    <t>Słowenia</t>
  </si>
  <si>
    <t>I-XII 2021r.</t>
  </si>
  <si>
    <t>I-XII 2022r*.</t>
  </si>
  <si>
    <t>marzec</t>
  </si>
  <si>
    <t>NR 04/2023</t>
  </si>
  <si>
    <t>23 maja 2023r.</t>
  </si>
  <si>
    <t>marzec - kwiecień 2023r.</t>
  </si>
  <si>
    <t>kwiecień</t>
  </si>
  <si>
    <t>I-III 2022r.*</t>
  </si>
  <si>
    <t>I-III 2023r.*</t>
  </si>
  <si>
    <t>według ważniejszych krajów w okresie styczneń-marzec 2023r. (dane wstępne)</t>
  </si>
  <si>
    <t xml:space="preserve">Handel zagraniczny surowcami paszowymi oraz karmą dla zwierząt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</si>
</sst>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[$-415]d\ mmmm\ yyyy;@"/>
    <numFmt numFmtId="166" formatCode="yyyy/mm/dd;@"/>
    <numFmt numFmtId="167" formatCode="#,###,##0"/>
  </numFmts>
  <fonts count="66" x14ac:knownFonts="1">
    <font>
      <sz val="10"/>
      <name val="Arial"/>
      <charset val="238"/>
    </font>
    <font>
      <sz val="10"/>
      <name val="Arial CE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4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0"/>
      <color indexed="12"/>
      <name val="Arial CE"/>
      <charset val="238"/>
    </font>
    <font>
      <i/>
      <sz val="12"/>
      <color rgb="FF3333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7" fillId="0" borderId="0" applyNumberFormat="0" applyFill="0" applyBorder="0" applyAlignment="0" applyProtection="0">
      <alignment vertical="top"/>
      <protection locked="0"/>
    </xf>
  </cellStyleXfs>
  <cellXfs count="571">
    <xf numFmtId="0" fontId="0" fillId="0" borderId="0" xfId="0"/>
    <xf numFmtId="3" fontId="4" fillId="0" borderId="0" xfId="0" applyNumberFormat="1" applyFont="1" applyFill="1" applyBorder="1"/>
    <xf numFmtId="0" fontId="0" fillId="0" borderId="0" xfId="0" applyFill="1" applyBorder="1"/>
    <xf numFmtId="164" fontId="4" fillId="0" borderId="0" xfId="0" applyNumberFormat="1" applyFont="1" applyFill="1" applyBorder="1"/>
    <xf numFmtId="0" fontId="5" fillId="0" borderId="0" xfId="0" applyFont="1" applyFill="1" applyBorder="1"/>
    <xf numFmtId="3" fontId="6" fillId="0" borderId="0" xfId="0" applyNumberFormat="1" applyFont="1" applyFill="1" applyBorder="1"/>
    <xf numFmtId="0" fontId="0" fillId="0" borderId="0" xfId="0" applyFill="1"/>
    <xf numFmtId="0" fontId="1" fillId="0" borderId="0" xfId="5"/>
    <xf numFmtId="0" fontId="10" fillId="0" borderId="0" xfId="6" applyFont="1" applyAlignment="1"/>
    <xf numFmtId="0" fontId="14" fillId="0" borderId="0" xfId="6"/>
    <xf numFmtId="0" fontId="18" fillId="0" borderId="0" xfId="8"/>
    <xf numFmtId="0" fontId="19" fillId="0" borderId="0" xfId="6" applyFont="1"/>
    <xf numFmtId="49" fontId="12" fillId="0" borderId="49" xfId="8" applyNumberFormat="1" applyFont="1" applyBorder="1"/>
    <xf numFmtId="0" fontId="12" fillId="0" borderId="60" xfId="8" applyFont="1" applyBorder="1"/>
    <xf numFmtId="49" fontId="12" fillId="0" borderId="48" xfId="8" applyNumberFormat="1" applyFont="1" applyBorder="1" applyAlignment="1">
      <alignment horizontal="center"/>
    </xf>
    <xf numFmtId="0" fontId="12" fillId="0" borderId="117" xfId="8" applyFont="1" applyBorder="1" applyAlignment="1">
      <alignment horizontal="center"/>
    </xf>
    <xf numFmtId="49" fontId="15" fillId="0" borderId="62" xfId="8" applyNumberFormat="1" applyFont="1" applyBorder="1" applyAlignment="1"/>
    <xf numFmtId="0" fontId="15" fillId="0" borderId="47" xfId="8" applyFont="1" applyBorder="1" applyAlignment="1"/>
    <xf numFmtId="49" fontId="21" fillId="0" borderId="48" xfId="6" applyNumberFormat="1" applyFont="1" applyBorder="1" applyAlignment="1">
      <alignment horizontal="centerContinuous" vertical="center"/>
    </xf>
    <xf numFmtId="0" fontId="21" fillId="0" borderId="116" xfId="6" applyFont="1" applyBorder="1" applyAlignment="1">
      <alignment horizontal="centerContinuous" vertical="center"/>
    </xf>
    <xf numFmtId="0" fontId="18" fillId="0" borderId="0" xfId="8" applyAlignment="1">
      <alignment vertical="center"/>
    </xf>
    <xf numFmtId="49" fontId="15" fillId="0" borderId="70" xfId="8" applyNumberFormat="1" applyFont="1" applyBorder="1" applyAlignment="1">
      <alignment vertical="center"/>
    </xf>
    <xf numFmtId="0" fontId="15" fillId="0" borderId="94" xfId="8" applyFont="1" applyBorder="1" applyAlignment="1">
      <alignment vertical="center"/>
    </xf>
    <xf numFmtId="0" fontId="15" fillId="0" borderId="70" xfId="8" applyNumberFormat="1" applyFont="1" applyBorder="1" applyAlignment="1">
      <alignment vertical="center" wrapText="1"/>
    </xf>
    <xf numFmtId="49" fontId="15" fillId="0" borderId="100" xfId="8" applyNumberFormat="1" applyFont="1" applyBorder="1" applyAlignment="1">
      <alignment vertical="center"/>
    </xf>
    <xf numFmtId="0" fontId="15" fillId="0" borderId="122" xfId="8" applyFont="1" applyBorder="1" applyAlignment="1">
      <alignment vertical="center"/>
    </xf>
    <xf numFmtId="0" fontId="1" fillId="0" borderId="0" xfId="5" applyAlignment="1">
      <alignment vertical="center"/>
    </xf>
    <xf numFmtId="0" fontId="22" fillId="0" borderId="0" xfId="5" applyFont="1"/>
    <xf numFmtId="0" fontId="2" fillId="0" borderId="0" xfId="5" applyFont="1"/>
    <xf numFmtId="3" fontId="7" fillId="0" borderId="0" xfId="5" applyNumberFormat="1" applyFont="1" applyFill="1"/>
    <xf numFmtId="0" fontId="11" fillId="0" borderId="0" xfId="5" applyFont="1" applyFill="1"/>
    <xf numFmtId="49" fontId="15" fillId="0" borderId="70" xfId="8" applyNumberFormat="1" applyFont="1" applyBorder="1" applyAlignment="1">
      <alignment vertical="center" wrapText="1"/>
    </xf>
    <xf numFmtId="167" fontId="7" fillId="0" borderId="0" xfId="5" applyNumberFormat="1" applyFont="1" applyFill="1"/>
    <xf numFmtId="167" fontId="11" fillId="0" borderId="0" xfId="5" applyNumberFormat="1" applyFont="1" applyFill="1"/>
    <xf numFmtId="3" fontId="11" fillId="0" borderId="0" xfId="5" applyNumberFormat="1" applyFont="1" applyFill="1"/>
    <xf numFmtId="0" fontId="13" fillId="0" borderId="6" xfId="8" applyFont="1" applyFill="1" applyBorder="1" applyAlignment="1">
      <alignment horizontal="centerContinuous" vertical="center"/>
    </xf>
    <xf numFmtId="0" fontId="13" fillId="0" borderId="38" xfId="8" applyFont="1" applyFill="1" applyBorder="1" applyAlignment="1">
      <alignment horizontal="centerContinuous" vertical="center"/>
    </xf>
    <xf numFmtId="0" fontId="13" fillId="0" borderId="36" xfId="8" applyFont="1" applyFill="1" applyBorder="1" applyAlignment="1">
      <alignment horizontal="centerContinuous" vertical="center"/>
    </xf>
    <xf numFmtId="0" fontId="13" fillId="0" borderId="16" xfId="8" applyFont="1" applyFill="1" applyBorder="1" applyAlignment="1">
      <alignment horizontal="centerContinuous" vertical="center"/>
    </xf>
    <xf numFmtId="0" fontId="20" fillId="0" borderId="18" xfId="8" applyFont="1" applyFill="1" applyBorder="1" applyAlignment="1">
      <alignment horizontal="center"/>
    </xf>
    <xf numFmtId="0" fontId="20" fillId="0" borderId="65" xfId="8" applyFont="1" applyFill="1" applyBorder="1" applyAlignment="1">
      <alignment horizontal="center"/>
    </xf>
    <xf numFmtId="0" fontId="20" fillId="0" borderId="20" xfId="8" applyFont="1" applyFill="1" applyBorder="1" applyAlignment="1">
      <alignment horizontal="center"/>
    </xf>
    <xf numFmtId="3" fontId="1" fillId="0" borderId="0" xfId="5" applyNumberFormat="1"/>
    <xf numFmtId="167" fontId="13" fillId="0" borderId="70" xfId="6" applyNumberFormat="1" applyFont="1" applyFill="1" applyBorder="1" applyAlignment="1">
      <alignment vertical="center"/>
    </xf>
    <xf numFmtId="167" fontId="13" fillId="0" borderId="74" xfId="6" applyNumberFormat="1" applyFont="1" applyFill="1" applyBorder="1" applyAlignment="1">
      <alignment vertical="center"/>
    </xf>
    <xf numFmtId="167" fontId="13" fillId="0" borderId="119" xfId="6" applyNumberFormat="1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3" fontId="1" fillId="0" borderId="0" xfId="5" applyNumberFormat="1" applyAlignment="1">
      <alignment vertical="center"/>
    </xf>
    <xf numFmtId="3" fontId="11" fillId="0" borderId="0" xfId="5" applyNumberFormat="1" applyFont="1" applyFill="1" applyAlignment="1">
      <alignment vertical="center"/>
    </xf>
    <xf numFmtId="167" fontId="11" fillId="0" borderId="70" xfId="8" applyNumberFormat="1" applyFont="1" applyFill="1" applyBorder="1" applyAlignment="1">
      <alignment vertical="center"/>
    </xf>
    <xf numFmtId="167" fontId="11" fillId="0" borderId="74" xfId="8" applyNumberFormat="1" applyFont="1" applyFill="1" applyBorder="1" applyAlignment="1">
      <alignment vertical="center"/>
    </xf>
    <xf numFmtId="167" fontId="11" fillId="0" borderId="119" xfId="8" applyNumberFormat="1" applyFont="1" applyFill="1" applyBorder="1" applyAlignment="1">
      <alignment vertical="center"/>
    </xf>
    <xf numFmtId="167" fontId="11" fillId="0" borderId="100" xfId="8" applyNumberFormat="1" applyFont="1" applyFill="1" applyBorder="1" applyAlignment="1">
      <alignment vertical="center"/>
    </xf>
    <xf numFmtId="167" fontId="11" fillId="0" borderId="101" xfId="8" applyNumberFormat="1" applyFont="1" applyFill="1" applyBorder="1" applyAlignment="1">
      <alignment vertical="center"/>
    </xf>
    <xf numFmtId="167" fontId="11" fillId="0" borderId="124" xfId="8" applyNumberFormat="1" applyFont="1" applyFill="1" applyBorder="1" applyAlignment="1">
      <alignment vertical="center"/>
    </xf>
    <xf numFmtId="1" fontId="11" fillId="0" borderId="0" xfId="5" applyNumberFormat="1" applyFont="1" applyFill="1" applyAlignment="1">
      <alignment vertical="center"/>
    </xf>
    <xf numFmtId="167" fontId="7" fillId="0" borderId="0" xfId="5" applyNumberFormat="1" applyFont="1"/>
    <xf numFmtId="0" fontId="7" fillId="0" borderId="0" xfId="5" applyFont="1"/>
    <xf numFmtId="1" fontId="11" fillId="0" borderId="0" xfId="5" applyNumberFormat="1" applyFont="1"/>
    <xf numFmtId="0" fontId="11" fillId="0" borderId="0" xfId="5" applyFont="1"/>
    <xf numFmtId="0" fontId="29" fillId="5" borderId="0" xfId="9" applyFont="1" applyFill="1"/>
    <xf numFmtId="0" fontId="29" fillId="0" borderId="0" xfId="9" applyFont="1" applyFill="1"/>
    <xf numFmtId="0" fontId="30" fillId="8" borderId="0" xfId="9" applyFont="1" applyFill="1"/>
    <xf numFmtId="0" fontId="31" fillId="0" borderId="0" xfId="9" applyFont="1" applyFill="1"/>
    <xf numFmtId="0" fontId="30" fillId="8" borderId="0" xfId="9" applyFont="1" applyFill="1" applyAlignment="1">
      <alignment horizontal="left"/>
    </xf>
    <xf numFmtId="0" fontId="31" fillId="8" borderId="0" xfId="9" applyFont="1" applyFill="1"/>
    <xf numFmtId="2" fontId="33" fillId="8" borderId="0" xfId="9" applyNumberFormat="1" applyFont="1" applyFill="1"/>
    <xf numFmtId="0" fontId="1" fillId="8" borderId="0" xfId="10" applyFill="1"/>
    <xf numFmtId="0" fontId="23" fillId="8" borderId="0" xfId="10" applyFont="1" applyFill="1"/>
    <xf numFmtId="0" fontId="1" fillId="0" borderId="0" xfId="10" applyFill="1"/>
    <xf numFmtId="0" fontId="1" fillId="0" borderId="0" xfId="10"/>
    <xf numFmtId="0" fontId="23" fillId="0" borderId="0" xfId="10" applyFont="1"/>
    <xf numFmtId="0" fontId="24" fillId="8" borderId="0" xfId="10" applyFont="1" applyFill="1" applyAlignment="1"/>
    <xf numFmtId="0" fontId="25" fillId="0" borderId="0" xfId="10" applyFont="1"/>
    <xf numFmtId="0" fontId="26" fillId="8" borderId="0" xfId="10" applyFont="1" applyFill="1" applyAlignment="1">
      <alignment vertical="center"/>
    </xf>
    <xf numFmtId="0" fontId="23" fillId="0" borderId="0" xfId="10" applyFont="1" applyFill="1"/>
    <xf numFmtId="0" fontId="27" fillId="0" borderId="0" xfId="10" applyFont="1" applyAlignment="1">
      <alignment vertical="center"/>
    </xf>
    <xf numFmtId="0" fontId="28" fillId="0" borderId="0" xfId="10" applyFont="1"/>
    <xf numFmtId="0" fontId="23" fillId="5" borderId="0" xfId="10" applyFont="1" applyFill="1"/>
    <xf numFmtId="0" fontId="32" fillId="0" borderId="0" xfId="10" applyFont="1"/>
    <xf numFmtId="0" fontId="31" fillId="0" borderId="0" xfId="10" applyFont="1" applyFill="1"/>
    <xf numFmtId="0" fontId="32" fillId="0" borderId="0" xfId="10" applyFont="1" applyFill="1"/>
    <xf numFmtId="0" fontId="34" fillId="0" borderId="0" xfId="10" applyFont="1"/>
    <xf numFmtId="0" fontId="35" fillId="0" borderId="0" xfId="10" applyFont="1"/>
    <xf numFmtId="0" fontId="36" fillId="0" borderId="0" xfId="10" applyFont="1"/>
    <xf numFmtId="0" fontId="38" fillId="0" borderId="0" xfId="11" applyFont="1" applyAlignment="1" applyProtection="1"/>
    <xf numFmtId="0" fontId="40" fillId="0" borderId="0" xfId="10" applyFont="1"/>
    <xf numFmtId="0" fontId="41" fillId="0" borderId="0" xfId="10" applyFont="1"/>
    <xf numFmtId="0" fontId="27" fillId="0" borderId="0" xfId="10" applyFont="1" applyAlignment="1">
      <alignment horizontal="justify" vertical="center"/>
    </xf>
    <xf numFmtId="0" fontId="45" fillId="0" borderId="0" xfId="10" applyFont="1"/>
    <xf numFmtId="0" fontId="8" fillId="0" borderId="0" xfId="10" applyFont="1" applyAlignment="1">
      <alignment horizontal="justify" vertical="center"/>
    </xf>
    <xf numFmtId="0" fontId="34" fillId="0" borderId="0" xfId="7" applyFont="1" applyFill="1"/>
    <xf numFmtId="0" fontId="34" fillId="0" borderId="0" xfId="7" applyFont="1"/>
    <xf numFmtId="0" fontId="23" fillId="0" borderId="0" xfId="7" applyFont="1" applyFill="1"/>
    <xf numFmtId="0" fontId="27" fillId="0" borderId="0" xfId="0" applyFont="1"/>
    <xf numFmtId="0" fontId="28" fillId="0" borderId="44" xfId="0" applyFont="1" applyBorder="1" applyAlignment="1">
      <alignment horizontal="centerContinuous"/>
    </xf>
    <xf numFmtId="0" fontId="27" fillId="0" borderId="45" xfId="0" applyFont="1" applyBorder="1" applyAlignment="1">
      <alignment horizontal="centerContinuous"/>
    </xf>
    <xf numFmtId="0" fontId="48" fillId="0" borderId="3" xfId="0" applyFont="1" applyFill="1" applyBorder="1" applyAlignment="1">
      <alignment horizontal="centerContinuous" vertical="center" wrapText="1"/>
    </xf>
    <xf numFmtId="0" fontId="48" fillId="0" borderId="67" xfId="0" applyFont="1" applyFill="1" applyBorder="1" applyAlignment="1">
      <alignment horizontal="centerContinuous" wrapText="1"/>
    </xf>
    <xf numFmtId="14" fontId="28" fillId="0" borderId="105" xfId="0" quotePrefix="1" applyNumberFormat="1" applyFont="1" applyFill="1" applyBorder="1" applyAlignment="1">
      <alignment vertical="center" wrapText="1"/>
    </xf>
    <xf numFmtId="14" fontId="28" fillId="0" borderId="106" xfId="0" quotePrefix="1" applyNumberFormat="1" applyFont="1" applyFill="1" applyBorder="1" applyAlignment="1">
      <alignment horizontal="center" vertical="center" wrapText="1"/>
    </xf>
    <xf numFmtId="14" fontId="28" fillId="0" borderId="20" xfId="0" quotePrefix="1" applyNumberFormat="1" applyFont="1" applyFill="1" applyBorder="1" applyAlignment="1">
      <alignment vertical="center" wrapText="1"/>
    </xf>
    <xf numFmtId="0" fontId="28" fillId="0" borderId="49" xfId="0" applyFont="1" applyFill="1" applyBorder="1" applyAlignment="1">
      <alignment horizontal="left" vertical="center" wrapText="1"/>
    </xf>
    <xf numFmtId="0" fontId="27" fillId="0" borderId="107" xfId="0" applyFont="1" applyFill="1" applyBorder="1" applyAlignment="1">
      <alignment vertical="center"/>
    </xf>
    <xf numFmtId="0" fontId="51" fillId="0" borderId="0" xfId="6" applyFont="1"/>
    <xf numFmtId="0" fontId="52" fillId="0" borderId="0" xfId="7" applyFont="1" applyFill="1"/>
    <xf numFmtId="0" fontId="52" fillId="0" borderId="0" xfId="7" applyFont="1"/>
    <xf numFmtId="0" fontId="52" fillId="0" borderId="0" xfId="0" applyFont="1"/>
    <xf numFmtId="0" fontId="27" fillId="0" borderId="0" xfId="7" applyFont="1"/>
    <xf numFmtId="0" fontId="48" fillId="0" borderId="0" xfId="0" applyFont="1" applyAlignment="1">
      <alignment horizontal="center"/>
    </xf>
    <xf numFmtId="0" fontId="28" fillId="0" borderId="49" xfId="0" applyFont="1" applyBorder="1" applyAlignment="1">
      <alignment horizontal="centerContinuous"/>
    </xf>
    <xf numFmtId="166" fontId="53" fillId="0" borderId="50" xfId="0" quotePrefix="1" applyNumberFormat="1" applyFont="1" applyFill="1" applyBorder="1" applyAlignment="1">
      <alignment horizontal="center" vertical="center"/>
    </xf>
    <xf numFmtId="166" fontId="54" fillId="0" borderId="59" xfId="0" quotePrefix="1" applyNumberFormat="1" applyFont="1" applyBorder="1" applyAlignment="1">
      <alignment horizontal="center" vertical="center"/>
    </xf>
    <xf numFmtId="166" fontId="55" fillId="0" borderId="45" xfId="0" quotePrefix="1" applyNumberFormat="1" applyFont="1" applyBorder="1" applyAlignment="1">
      <alignment horizontal="center" vertical="center"/>
    </xf>
    <xf numFmtId="1" fontId="28" fillId="0" borderId="68" xfId="0" applyNumberFormat="1" applyFont="1" applyFill="1" applyBorder="1"/>
    <xf numFmtId="1" fontId="27" fillId="0" borderId="97" xfId="0" applyNumberFormat="1" applyFont="1" applyFill="1" applyBorder="1"/>
    <xf numFmtId="1" fontId="27" fillId="0" borderId="98" xfId="0" applyNumberFormat="1" applyFont="1" applyFill="1" applyBorder="1"/>
    <xf numFmtId="164" fontId="48" fillId="3" borderId="99" xfId="0" applyNumberFormat="1" applyFont="1" applyFill="1" applyBorder="1"/>
    <xf numFmtId="164" fontId="48" fillId="2" borderId="69" xfId="0" applyNumberFormat="1" applyFont="1" applyFill="1" applyBorder="1"/>
    <xf numFmtId="1" fontId="28" fillId="0" borderId="100" xfId="0" applyNumberFormat="1" applyFont="1" applyFill="1" applyBorder="1"/>
    <xf numFmtId="1" fontId="27" fillId="0" borderId="101" xfId="0" applyNumberFormat="1" applyFont="1" applyBorder="1"/>
    <xf numFmtId="1" fontId="27" fillId="0" borderId="102" xfId="0" applyNumberFormat="1" applyFont="1" applyFill="1" applyBorder="1"/>
    <xf numFmtId="164" fontId="48" fillId="3" borderId="103" xfId="0" applyNumberFormat="1" applyFont="1" applyFill="1" applyBorder="1"/>
    <xf numFmtId="164" fontId="48" fillId="2" borderId="104" xfId="0" applyNumberFormat="1" applyFont="1" applyFill="1" applyBorder="1"/>
    <xf numFmtId="0" fontId="48" fillId="9" borderId="23" xfId="0" applyFont="1" applyFill="1" applyBorder="1" applyAlignment="1">
      <alignment horizontal="center" vertical="center" wrapText="1"/>
    </xf>
    <xf numFmtId="0" fontId="48" fillId="9" borderId="75" xfId="0" applyFont="1" applyFill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28" fillId="0" borderId="13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9" xfId="0" applyFont="1" applyFill="1" applyBorder="1" applyAlignment="1">
      <alignment horizontal="centerContinuous" vertical="center" wrapText="1"/>
    </xf>
    <xf numFmtId="0" fontId="28" fillId="0" borderId="1" xfId="0" applyFont="1" applyBorder="1"/>
    <xf numFmtId="0" fontId="28" fillId="4" borderId="9" xfId="0" applyFont="1" applyFill="1" applyBorder="1"/>
    <xf numFmtId="0" fontId="27" fillId="0" borderId="53" xfId="0" applyFont="1" applyBorder="1"/>
    <xf numFmtId="164" fontId="27" fillId="0" borderId="12" xfId="0" applyNumberFormat="1" applyFont="1" applyFill="1" applyBorder="1"/>
    <xf numFmtId="164" fontId="27" fillId="0" borderId="17" xfId="0" applyNumberFormat="1" applyFont="1" applyFill="1" applyBorder="1"/>
    <xf numFmtId="164" fontId="27" fillId="0" borderId="36" xfId="0" applyNumberFormat="1" applyFont="1" applyFill="1" applyBorder="1"/>
    <xf numFmtId="0" fontId="27" fillId="0" borderId="55" xfId="0" applyFont="1" applyBorder="1"/>
    <xf numFmtId="164" fontId="27" fillId="0" borderId="65" xfId="0" applyNumberFormat="1" applyFont="1" applyFill="1" applyBorder="1"/>
    <xf numFmtId="0" fontId="56" fillId="0" borderId="35" xfId="0" applyFont="1" applyBorder="1"/>
    <xf numFmtId="0" fontId="56" fillId="0" borderId="53" xfId="0" applyFont="1" applyBorder="1"/>
    <xf numFmtId="0" fontId="56" fillId="0" borderId="26" xfId="0" applyFont="1" applyBorder="1"/>
    <xf numFmtId="0" fontId="56" fillId="0" borderId="30" xfId="0" applyFont="1" applyBorder="1"/>
    <xf numFmtId="0" fontId="56" fillId="0" borderId="55" xfId="0" applyFont="1" applyBorder="1"/>
    <xf numFmtId="164" fontId="27" fillId="0" borderId="21" xfId="0" applyNumberFormat="1" applyFont="1" applyFill="1" applyBorder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5" fontId="57" fillId="0" borderId="0" xfId="0" applyNumberFormat="1" applyFont="1" applyBorder="1" applyAlignment="1">
      <alignment vertical="center"/>
    </xf>
    <xf numFmtId="0" fontId="28" fillId="0" borderId="14" xfId="0" applyFont="1" applyBorder="1" applyAlignment="1">
      <alignment horizontal="centerContinuous" vertical="center"/>
    </xf>
    <xf numFmtId="0" fontId="28" fillId="0" borderId="3" xfId="0" applyFont="1" applyFill="1" applyBorder="1" applyAlignment="1">
      <alignment horizontal="centerContinuous" vertical="center" wrapText="1"/>
    </xf>
    <xf numFmtId="0" fontId="28" fillId="0" borderId="7" xfId="0" applyFont="1" applyBorder="1" applyAlignment="1">
      <alignment horizontal="centerContinuous" vertical="center"/>
    </xf>
    <xf numFmtId="0" fontId="28" fillId="0" borderId="8" xfId="0" applyFont="1" applyFill="1" applyBorder="1" applyAlignment="1">
      <alignment horizontal="centerContinuous" vertical="center" wrapText="1"/>
    </xf>
    <xf numFmtId="0" fontId="27" fillId="0" borderId="0" xfId="0" applyFont="1" applyFill="1"/>
    <xf numFmtId="49" fontId="27" fillId="0" borderId="0" xfId="0" applyNumberFormat="1" applyFont="1"/>
    <xf numFmtId="0" fontId="58" fillId="0" borderId="0" xfId="0" applyFont="1" applyFill="1" applyBorder="1" applyAlignment="1">
      <alignment vertical="top" wrapText="1"/>
    </xf>
    <xf numFmtId="0" fontId="52" fillId="0" borderId="0" xfId="0" applyFont="1" applyAlignment="1">
      <alignment vertical="center"/>
    </xf>
    <xf numFmtId="165" fontId="47" fillId="0" borderId="0" xfId="0" applyNumberFormat="1" applyFont="1" applyBorder="1" applyAlignment="1">
      <alignment vertical="center"/>
    </xf>
    <xf numFmtId="164" fontId="27" fillId="0" borderId="39" xfId="0" applyNumberFormat="1" applyFont="1" applyFill="1" applyBorder="1"/>
    <xf numFmtId="14" fontId="28" fillId="0" borderId="38" xfId="0" quotePrefix="1" applyNumberFormat="1" applyFont="1" applyFill="1" applyBorder="1" applyAlignment="1">
      <alignment horizontal="center" vertical="center" wrapText="1"/>
    </xf>
    <xf numFmtId="14" fontId="28" fillId="0" borderId="11" xfId="0" quotePrefix="1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3" fontId="28" fillId="0" borderId="13" xfId="0" applyNumberFormat="1" applyFont="1" applyFill="1" applyBorder="1"/>
    <xf numFmtId="3" fontId="27" fillId="0" borderId="14" xfId="0" applyNumberFormat="1" applyFont="1" applyFill="1" applyBorder="1" applyAlignment="1">
      <alignment horizontal="right"/>
    </xf>
    <xf numFmtId="3" fontId="28" fillId="0" borderId="42" xfId="0" applyNumberFormat="1" applyFont="1" applyFill="1" applyBorder="1"/>
    <xf numFmtId="3" fontId="27" fillId="0" borderId="42" xfId="0" applyNumberFormat="1" applyFont="1" applyFill="1" applyBorder="1" applyAlignment="1">
      <alignment horizontal="right"/>
    </xf>
    <xf numFmtId="164" fontId="28" fillId="0" borderId="42" xfId="0" applyNumberFormat="1" applyFont="1" applyFill="1" applyBorder="1"/>
    <xf numFmtId="164" fontId="28" fillId="0" borderId="33" xfId="0" applyNumberFormat="1" applyFont="1" applyFill="1" applyBorder="1"/>
    <xf numFmtId="3" fontId="28" fillId="0" borderId="46" xfId="0" applyNumberFormat="1" applyFont="1" applyFill="1" applyBorder="1"/>
    <xf numFmtId="3" fontId="27" fillId="0" borderId="4" xfId="0" applyNumberFormat="1" applyFont="1" applyFill="1" applyBorder="1" applyAlignment="1">
      <alignment horizontal="right"/>
    </xf>
    <xf numFmtId="164" fontId="27" fillId="0" borderId="5" xfId="0" applyNumberFormat="1" applyFont="1" applyFill="1" applyBorder="1"/>
    <xf numFmtId="3" fontId="28" fillId="0" borderId="38" xfId="0" applyNumberFormat="1" applyFont="1" applyFill="1" applyBorder="1"/>
    <xf numFmtId="3" fontId="27" fillId="0" borderId="11" xfId="0" applyNumberFormat="1" applyFont="1" applyFill="1" applyBorder="1" applyAlignment="1">
      <alignment horizontal="right"/>
    </xf>
    <xf numFmtId="164" fontId="27" fillId="0" borderId="16" xfId="0" applyNumberFormat="1" applyFont="1" applyFill="1" applyBorder="1"/>
    <xf numFmtId="3" fontId="28" fillId="0" borderId="65" xfId="0" applyNumberFormat="1" applyFont="1" applyFill="1" applyBorder="1"/>
    <xf numFmtId="3" fontId="27" fillId="0" borderId="19" xfId="0" applyNumberFormat="1" applyFont="1" applyFill="1" applyBorder="1" applyAlignment="1">
      <alignment horizontal="right"/>
    </xf>
    <xf numFmtId="164" fontId="27" fillId="0" borderId="75" xfId="0" applyNumberFormat="1" applyFont="1" applyFill="1" applyBorder="1"/>
    <xf numFmtId="3" fontId="27" fillId="0" borderId="42" xfId="0" applyNumberFormat="1" applyFont="1" applyFill="1" applyBorder="1"/>
    <xf numFmtId="3" fontId="28" fillId="0" borderId="18" xfId="0" applyNumberFormat="1" applyFont="1" applyFill="1" applyBorder="1"/>
    <xf numFmtId="3" fontId="27" fillId="0" borderId="4" xfId="0" applyNumberFormat="1" applyFont="1" applyFill="1" applyBorder="1"/>
    <xf numFmtId="3" fontId="27" fillId="0" borderId="11" xfId="0" applyNumberFormat="1" applyFont="1" applyFill="1" applyBorder="1"/>
    <xf numFmtId="164" fontId="27" fillId="0" borderId="16" xfId="0" quotePrefix="1" applyNumberFormat="1" applyFont="1" applyFill="1" applyBorder="1"/>
    <xf numFmtId="3" fontId="28" fillId="0" borderId="90" xfId="0" applyNumberFormat="1" applyFont="1" applyFill="1" applyBorder="1"/>
    <xf numFmtId="3" fontId="27" fillId="0" borderId="24" xfId="0" applyNumberFormat="1" applyFont="1" applyFill="1" applyBorder="1"/>
    <xf numFmtId="3" fontId="27" fillId="0" borderId="19" xfId="0" applyNumberFormat="1" applyFont="1" applyFill="1" applyBorder="1"/>
    <xf numFmtId="164" fontId="27" fillId="0" borderId="20" xfId="0" quotePrefix="1" applyNumberFormat="1" applyFont="1" applyFill="1" applyBorder="1"/>
    <xf numFmtId="0" fontId="27" fillId="0" borderId="0" xfId="0" applyFont="1" applyFill="1" applyBorder="1"/>
    <xf numFmtId="3" fontId="28" fillId="0" borderId="0" xfId="0" applyNumberFormat="1" applyFont="1" applyFill="1" applyBorder="1"/>
    <xf numFmtId="3" fontId="27" fillId="0" borderId="0" xfId="0" applyNumberFormat="1" applyFont="1" applyFill="1" applyBorder="1"/>
    <xf numFmtId="164" fontId="27" fillId="0" borderId="0" xfId="0" applyNumberFormat="1" applyFont="1" applyFill="1" applyBorder="1"/>
    <xf numFmtId="0" fontId="28" fillId="0" borderId="42" xfId="0" applyFont="1" applyFill="1" applyBorder="1" applyAlignment="1">
      <alignment horizontal="centerContinuous" vertical="center" wrapText="1"/>
    </xf>
    <xf numFmtId="0" fontId="28" fillId="0" borderId="13" xfId="0" applyFont="1" applyFill="1" applyBorder="1" applyAlignment="1">
      <alignment horizontal="centerContinuous" vertical="center"/>
    </xf>
    <xf numFmtId="0" fontId="28" fillId="0" borderId="14" xfId="0" applyFont="1" applyFill="1" applyBorder="1" applyAlignment="1">
      <alignment horizontal="centerContinuous" vertical="center"/>
    </xf>
    <xf numFmtId="0" fontId="28" fillId="0" borderId="31" xfId="0" applyFont="1" applyFill="1" applyBorder="1" applyAlignment="1">
      <alignment horizontal="centerContinuous" vertical="center"/>
    </xf>
    <xf numFmtId="0" fontId="28" fillId="0" borderId="7" xfId="0" applyFont="1" applyFill="1" applyBorder="1" applyAlignment="1">
      <alignment horizontal="centerContinuous" vertical="center"/>
    </xf>
    <xf numFmtId="0" fontId="28" fillId="0" borderId="48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Continuous" vertical="center"/>
    </xf>
    <xf numFmtId="0" fontId="28" fillId="0" borderId="35" xfId="0" applyFont="1" applyFill="1" applyBorder="1" applyAlignment="1">
      <alignment horizontal="center" vertical="center"/>
    </xf>
    <xf numFmtId="14" fontId="28" fillId="0" borderId="18" xfId="0" quotePrefix="1" applyNumberFormat="1" applyFont="1" applyFill="1" applyBorder="1" applyAlignment="1">
      <alignment horizontal="center" vertical="center" wrapText="1"/>
    </xf>
    <xf numFmtId="14" fontId="28" fillId="0" borderId="19" xfId="0" quotePrefix="1" applyNumberFormat="1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4" fontId="28" fillId="0" borderId="65" xfId="0" quotePrefix="1" applyNumberFormat="1" applyFont="1" applyFill="1" applyBorder="1" applyAlignment="1">
      <alignment horizontal="center" vertical="center" wrapText="1"/>
    </xf>
    <xf numFmtId="164" fontId="27" fillId="0" borderId="3" xfId="0" applyNumberFormat="1" applyFont="1" applyFill="1" applyBorder="1"/>
    <xf numFmtId="164" fontId="27" fillId="0" borderId="34" xfId="0" applyNumberFormat="1" applyFont="1" applyFill="1" applyBorder="1"/>
    <xf numFmtId="0" fontId="28" fillId="0" borderId="6" xfId="0" applyFont="1" applyBorder="1" applyAlignment="1">
      <alignment horizontal="centerContinuous" vertical="center"/>
    </xf>
    <xf numFmtId="0" fontId="28" fillId="4" borderId="26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59" fillId="0" borderId="49" xfId="0" applyFont="1" applyFill="1" applyBorder="1"/>
    <xf numFmtId="0" fontId="28" fillId="4" borderId="50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Continuous" vertical="center"/>
    </xf>
    <xf numFmtId="0" fontId="28" fillId="0" borderId="5" xfId="0" applyFont="1" applyFill="1" applyBorder="1" applyAlignment="1">
      <alignment horizontal="centerContinuous" vertical="center" wrapText="1"/>
    </xf>
    <xf numFmtId="0" fontId="27" fillId="0" borderId="0" xfId="0" applyFont="1" applyBorder="1"/>
    <xf numFmtId="0" fontId="27" fillId="0" borderId="44" xfId="0" applyFont="1" applyBorder="1"/>
    <xf numFmtId="14" fontId="28" fillId="0" borderId="38" xfId="0" applyNumberFormat="1" applyFont="1" applyFill="1" applyBorder="1" applyAlignment="1">
      <alignment horizontal="center" vertical="center" wrapText="1"/>
    </xf>
    <xf numFmtId="14" fontId="28" fillId="0" borderId="11" xfId="0" applyNumberFormat="1" applyFont="1" applyFill="1" applyBorder="1" applyAlignment="1">
      <alignment horizontal="center" vertical="center" wrapText="1"/>
    </xf>
    <xf numFmtId="0" fontId="35" fillId="0" borderId="43" xfId="2" applyFont="1" applyBorder="1" applyAlignment="1">
      <alignment horizontal="centerContinuous" vertical="center"/>
    </xf>
    <xf numFmtId="0" fontId="35" fillId="0" borderId="59" xfId="2" applyFont="1" applyBorder="1" applyAlignment="1">
      <alignment horizontal="centerContinuous" vertical="center"/>
    </xf>
    <xf numFmtId="0" fontId="35" fillId="0" borderId="50" xfId="2" applyFont="1" applyBorder="1" applyAlignment="1">
      <alignment horizontal="centerContinuous" vertical="center"/>
    </xf>
    <xf numFmtId="3" fontId="35" fillId="0" borderId="40" xfId="2" applyNumberFormat="1" applyFont="1" applyBorder="1" applyAlignment="1">
      <alignment vertical="center"/>
    </xf>
    <xf numFmtId="3" fontId="35" fillId="3" borderId="14" xfId="2" applyNumberFormat="1" applyFont="1" applyFill="1" applyBorder="1" applyAlignment="1">
      <alignment vertical="center"/>
    </xf>
    <xf numFmtId="3" fontId="35" fillId="0" borderId="38" xfId="2" applyNumberFormat="1" applyFont="1" applyBorder="1" applyAlignment="1">
      <alignment vertical="center"/>
    </xf>
    <xf numFmtId="3" fontId="35" fillId="3" borderId="67" xfId="2" applyNumberFormat="1" applyFont="1" applyFill="1" applyBorder="1" applyAlignment="1">
      <alignment vertical="center"/>
    </xf>
    <xf numFmtId="3" fontId="35" fillId="6" borderId="38" xfId="2" applyNumberFormat="1" applyFont="1" applyFill="1" applyBorder="1" applyAlignment="1">
      <alignment vertical="center"/>
    </xf>
    <xf numFmtId="3" fontId="35" fillId="0" borderId="32" xfId="2" applyNumberFormat="1" applyFont="1" applyBorder="1" applyAlignment="1">
      <alignment vertical="center"/>
    </xf>
    <xf numFmtId="3" fontId="35" fillId="5" borderId="42" xfId="2" applyNumberFormat="1" applyFont="1" applyFill="1" applyBorder="1" applyAlignment="1">
      <alignment vertical="center"/>
    </xf>
    <xf numFmtId="3" fontId="35" fillId="5" borderId="2" xfId="2" applyNumberFormat="1" applyFont="1" applyFill="1" applyBorder="1" applyAlignment="1">
      <alignment vertical="center"/>
    </xf>
    <xf numFmtId="3" fontId="35" fillId="5" borderId="45" xfId="2" applyNumberFormat="1" applyFont="1" applyFill="1" applyBorder="1" applyAlignment="1">
      <alignment vertical="center"/>
    </xf>
    <xf numFmtId="3" fontId="34" fillId="0" borderId="97" xfId="2" applyNumberFormat="1" applyFont="1" applyBorder="1" applyAlignment="1">
      <alignment vertical="center"/>
    </xf>
    <xf numFmtId="3" fontId="34" fillId="6" borderId="109" xfId="2" applyNumberFormat="1" applyFont="1" applyFill="1" applyBorder="1" applyAlignment="1">
      <alignment vertical="center"/>
    </xf>
    <xf numFmtId="3" fontId="34" fillId="6" borderId="98" xfId="2" applyNumberFormat="1" applyFont="1" applyFill="1" applyBorder="1" applyAlignment="1">
      <alignment vertical="center"/>
    </xf>
    <xf numFmtId="3" fontId="34" fillId="0" borderId="110" xfId="2" applyNumberFormat="1" applyFont="1" applyBorder="1" applyAlignment="1">
      <alignment vertical="center"/>
    </xf>
    <xf numFmtId="3" fontId="34" fillId="6" borderId="97" xfId="2" applyNumberFormat="1" applyFont="1" applyFill="1" applyBorder="1" applyAlignment="1">
      <alignment vertical="center"/>
    </xf>
    <xf numFmtId="3" fontId="34" fillId="0" borderId="91" xfId="2" applyNumberFormat="1" applyFont="1" applyBorder="1" applyAlignment="1">
      <alignment vertical="center"/>
    </xf>
    <xf numFmtId="3" fontId="34" fillId="3" borderId="92" xfId="2" applyNumberFormat="1" applyFont="1" applyFill="1" applyBorder="1" applyAlignment="1">
      <alignment vertical="center"/>
    </xf>
    <xf numFmtId="3" fontId="34" fillId="0" borderId="93" xfId="2" applyNumberFormat="1" applyFont="1" applyBorder="1" applyAlignment="1">
      <alignment vertical="center"/>
    </xf>
    <xf numFmtId="3" fontId="34" fillId="3" borderId="72" xfId="2" applyNumberFormat="1" applyFont="1" applyFill="1" applyBorder="1" applyAlignment="1">
      <alignment vertical="center"/>
    </xf>
    <xf numFmtId="3" fontId="34" fillId="0" borderId="73" xfId="0" applyNumberFormat="1" applyFont="1" applyBorder="1" applyAlignment="1">
      <alignment vertical="center"/>
    </xf>
    <xf numFmtId="3" fontId="34" fillId="0" borderId="74" xfId="2" applyNumberFormat="1" applyFont="1" applyBorder="1" applyAlignment="1">
      <alignment vertical="center"/>
    </xf>
    <xf numFmtId="3" fontId="34" fillId="3" borderId="94" xfId="2" applyNumberFormat="1" applyFont="1" applyFill="1" applyBorder="1" applyAlignment="1">
      <alignment vertical="center"/>
    </xf>
    <xf numFmtId="3" fontId="34" fillId="0" borderId="68" xfId="2" applyNumberFormat="1" applyFont="1" applyBorder="1" applyAlignment="1">
      <alignment vertical="center"/>
    </xf>
    <xf numFmtId="3" fontId="34" fillId="3" borderId="69" xfId="2" applyNumberFormat="1" applyFont="1" applyFill="1" applyBorder="1" applyAlignment="1">
      <alignment vertical="center"/>
    </xf>
    <xf numFmtId="3" fontId="34" fillId="0" borderId="113" xfId="2" applyNumberFormat="1" applyFont="1" applyBorder="1" applyAlignment="1">
      <alignment vertical="center"/>
    </xf>
    <xf numFmtId="3" fontId="34" fillId="0" borderId="70" xfId="0" applyNumberFormat="1" applyFont="1" applyBorder="1" applyAlignment="1">
      <alignment vertical="center"/>
    </xf>
    <xf numFmtId="3" fontId="34" fillId="0" borderId="70" xfId="2" applyNumberFormat="1" applyFont="1" applyBorder="1" applyAlignment="1">
      <alignment vertical="center"/>
    </xf>
    <xf numFmtId="3" fontId="34" fillId="0" borderId="115" xfId="0" applyNumberFormat="1" applyFont="1" applyBorder="1" applyAlignment="1">
      <alignment vertical="center"/>
    </xf>
    <xf numFmtId="3" fontId="34" fillId="0" borderId="68" xfId="0" applyNumberFormat="1" applyFont="1" applyBorder="1" applyAlignment="1">
      <alignment vertical="center"/>
    </xf>
    <xf numFmtId="3" fontId="34" fillId="3" borderId="116" xfId="2" applyNumberFormat="1" applyFont="1" applyFill="1" applyBorder="1" applyAlignment="1">
      <alignment vertical="center"/>
    </xf>
    <xf numFmtId="3" fontId="34" fillId="0" borderId="113" xfId="0" applyNumberFormat="1" applyFont="1" applyBorder="1" applyAlignment="1">
      <alignment vertical="center"/>
    </xf>
    <xf numFmtId="3" fontId="34" fillId="3" borderId="72" xfId="2" quotePrefix="1" applyNumberFormat="1" applyFont="1" applyFill="1" applyBorder="1" applyAlignment="1">
      <alignment vertical="center"/>
    </xf>
    <xf numFmtId="3" fontId="34" fillId="0" borderId="74" xfId="2" applyNumberFormat="1" applyFont="1" applyFill="1" applyBorder="1" applyAlignment="1">
      <alignment vertical="center"/>
    </xf>
    <xf numFmtId="3" fontId="34" fillId="0" borderId="22" xfId="2" applyNumberFormat="1" applyFont="1" applyBorder="1" applyAlignment="1">
      <alignment vertical="center"/>
    </xf>
    <xf numFmtId="3" fontId="34" fillId="3" borderId="75" xfId="2" applyNumberFormat="1" applyFont="1" applyFill="1" applyBorder="1" applyAlignment="1">
      <alignment vertical="center"/>
    </xf>
    <xf numFmtId="3" fontId="34" fillId="0" borderId="41" xfId="2" applyNumberFormat="1" applyFont="1" applyBorder="1" applyAlignment="1">
      <alignment vertical="center"/>
    </xf>
    <xf numFmtId="3" fontId="34" fillId="3" borderId="47" xfId="2" applyNumberFormat="1" applyFont="1" applyFill="1" applyBorder="1" applyAlignment="1">
      <alignment vertical="center"/>
    </xf>
    <xf numFmtId="3" fontId="34" fillId="0" borderId="25" xfId="2" applyNumberFormat="1" applyFont="1" applyBorder="1" applyAlignment="1">
      <alignment vertical="center"/>
    </xf>
    <xf numFmtId="3" fontId="35" fillId="5" borderId="33" xfId="2" applyNumberFormat="1" applyFont="1" applyFill="1" applyBorder="1" applyAlignment="1">
      <alignment vertical="center"/>
    </xf>
    <xf numFmtId="0" fontId="35" fillId="4" borderId="43" xfId="2" applyFont="1" applyFill="1" applyBorder="1" applyAlignment="1">
      <alignment horizontal="centerContinuous" vertical="center"/>
    </xf>
    <xf numFmtId="0" fontId="35" fillId="0" borderId="58" xfId="2" applyFont="1" applyBorder="1" applyAlignment="1">
      <alignment horizontal="centerContinuous" vertical="center"/>
    </xf>
    <xf numFmtId="0" fontId="35" fillId="0" borderId="60" xfId="2" applyFont="1" applyBorder="1" applyAlignment="1">
      <alignment horizontal="centerContinuous" vertical="center"/>
    </xf>
    <xf numFmtId="0" fontId="35" fillId="0" borderId="7" xfId="2" applyFont="1" applyBorder="1" applyAlignment="1">
      <alignment horizontal="centerContinuous" vertical="center"/>
    </xf>
    <xf numFmtId="0" fontId="35" fillId="0" borderId="8" xfId="2" applyFont="1" applyBorder="1" applyAlignment="1">
      <alignment horizontal="centerContinuous" vertical="center"/>
    </xf>
    <xf numFmtId="0" fontId="35" fillId="0" borderId="31" xfId="2" applyFont="1" applyBorder="1" applyAlignment="1">
      <alignment horizontal="centerContinuous" vertical="center"/>
    </xf>
    <xf numFmtId="0" fontId="35" fillId="0" borderId="10" xfId="2" applyFont="1" applyBorder="1" applyAlignment="1">
      <alignment horizontal="centerContinuous" vertical="center"/>
    </xf>
    <xf numFmtId="0" fontId="35" fillId="0" borderId="32" xfId="2" applyFont="1" applyBorder="1" applyAlignment="1">
      <alignment horizontal="centerContinuous" vertical="center"/>
    </xf>
    <xf numFmtId="49" fontId="35" fillId="4" borderId="66" xfId="2" applyNumberFormat="1" applyFont="1" applyFill="1" applyBorder="1" applyAlignment="1">
      <alignment horizontal="center" vertical="center"/>
    </xf>
    <xf numFmtId="49" fontId="34" fillId="0" borderId="68" xfId="0" applyNumberFormat="1" applyFont="1" applyBorder="1" applyAlignment="1">
      <alignment vertical="center"/>
    </xf>
    <xf numFmtId="0" fontId="34" fillId="4" borderId="108" xfId="0" applyFont="1" applyFill="1" applyBorder="1" applyAlignment="1">
      <alignment vertical="center"/>
    </xf>
    <xf numFmtId="49" fontId="34" fillId="0" borderId="70" xfId="0" applyNumberFormat="1" applyFont="1" applyBorder="1" applyAlignment="1">
      <alignment vertical="center"/>
    </xf>
    <xf numFmtId="0" fontId="34" fillId="0" borderId="111" xfId="0" applyFont="1" applyBorder="1" applyAlignment="1">
      <alignment vertical="center"/>
    </xf>
    <xf numFmtId="49" fontId="34" fillId="0" borderId="112" xfId="0" applyNumberFormat="1" applyFont="1" applyBorder="1" applyAlignment="1">
      <alignment vertical="center"/>
    </xf>
    <xf numFmtId="49" fontId="34" fillId="0" borderId="37" xfId="0" applyNumberFormat="1" applyFont="1" applyBorder="1" applyAlignment="1">
      <alignment vertical="center"/>
    </xf>
    <xf numFmtId="0" fontId="34" fillId="0" borderId="114" xfId="0" applyFont="1" applyBorder="1" applyAlignment="1">
      <alignment vertical="center" wrapText="1"/>
    </xf>
    <xf numFmtId="49" fontId="34" fillId="0" borderId="37" xfId="2" applyNumberFormat="1" applyFont="1" applyBorder="1" applyAlignment="1">
      <alignment vertical="center"/>
    </xf>
    <xf numFmtId="0" fontId="34" fillId="0" borderId="71" xfId="2" applyFont="1" applyBorder="1" applyAlignment="1">
      <alignment vertical="center" wrapText="1"/>
    </xf>
    <xf numFmtId="49" fontId="34" fillId="0" borderId="25" xfId="2" applyNumberFormat="1" applyFont="1" applyBorder="1" applyAlignment="1">
      <alignment horizontal="left" vertical="center" wrapText="1"/>
    </xf>
    <xf numFmtId="0" fontId="34" fillId="0" borderId="63" xfId="2" applyFont="1" applyBorder="1" applyAlignment="1">
      <alignment vertical="center" wrapText="1"/>
    </xf>
    <xf numFmtId="0" fontId="13" fillId="0" borderId="32" xfId="8" applyFont="1" applyFill="1" applyBorder="1" applyAlignment="1">
      <alignment horizontal="centerContinuous" vertical="center"/>
    </xf>
    <xf numFmtId="0" fontId="13" fillId="0" borderId="31" xfId="8" applyFont="1" applyFill="1" applyBorder="1" applyAlignment="1">
      <alignment horizontal="centerContinuous" vertical="center"/>
    </xf>
    <xf numFmtId="0" fontId="13" fillId="0" borderId="42" xfId="8" applyFont="1" applyFill="1" applyBorder="1" applyAlignment="1">
      <alignment horizontal="centerContinuous" vertical="center"/>
    </xf>
    <xf numFmtId="0" fontId="13" fillId="0" borderId="33" xfId="8" applyFont="1" applyFill="1" applyBorder="1" applyAlignment="1">
      <alignment horizontal="centerContinuous" vertical="center"/>
    </xf>
    <xf numFmtId="0" fontId="13" fillId="0" borderId="10" xfId="8" applyFont="1" applyFill="1" applyBorder="1" applyAlignment="1">
      <alignment horizontal="centerContinuous" vertical="center"/>
    </xf>
    <xf numFmtId="0" fontId="13" fillId="0" borderId="8" xfId="8" applyFont="1" applyFill="1" applyBorder="1" applyAlignment="1">
      <alignment horizontal="centerContinuous" vertical="center"/>
    </xf>
    <xf numFmtId="0" fontId="20" fillId="0" borderId="106" xfId="8" applyFont="1" applyFill="1" applyBorder="1" applyAlignment="1">
      <alignment horizontal="center"/>
    </xf>
    <xf numFmtId="0" fontId="20" fillId="0" borderId="21" xfId="8" applyFont="1" applyFill="1" applyBorder="1" applyAlignment="1">
      <alignment horizontal="center"/>
    </xf>
    <xf numFmtId="0" fontId="20" fillId="0" borderId="64" xfId="8" applyFont="1" applyFill="1" applyBorder="1" applyAlignment="1">
      <alignment horizontal="center"/>
    </xf>
    <xf numFmtId="167" fontId="13" fillId="0" borderId="118" xfId="6" applyNumberFormat="1" applyFont="1" applyFill="1" applyBorder="1" applyAlignment="1">
      <alignment vertical="center"/>
    </xf>
    <xf numFmtId="167" fontId="13" fillId="0" borderId="98" xfId="6" applyNumberFormat="1" applyFont="1" applyFill="1" applyBorder="1" applyAlignment="1">
      <alignment vertical="center"/>
    </xf>
    <xf numFmtId="167" fontId="13" fillId="0" borderId="116" xfId="6" applyNumberFormat="1" applyFont="1" applyFill="1" applyBorder="1" applyAlignment="1">
      <alignment vertical="center"/>
    </xf>
    <xf numFmtId="167" fontId="13" fillId="0" borderId="92" xfId="6" applyNumberFormat="1" applyFont="1" applyFill="1" applyBorder="1" applyAlignment="1">
      <alignment vertical="center"/>
    </xf>
    <xf numFmtId="167" fontId="11" fillId="0" borderId="93" xfId="8" applyNumberFormat="1" applyFont="1" applyFill="1" applyBorder="1" applyAlignment="1">
      <alignment vertical="center"/>
    </xf>
    <xf numFmtId="167" fontId="11" fillId="0" borderId="121" xfId="8" applyNumberFormat="1" applyFont="1" applyFill="1" applyBorder="1" applyAlignment="1">
      <alignment vertical="center"/>
    </xf>
    <xf numFmtId="167" fontId="11" fillId="0" borderId="94" xfId="8" applyNumberFormat="1" applyFont="1" applyFill="1" applyBorder="1" applyAlignment="1">
      <alignment vertical="center"/>
    </xf>
    <xf numFmtId="167" fontId="11" fillId="0" borderId="72" xfId="8" applyNumberFormat="1" applyFont="1" applyFill="1" applyBorder="1" applyAlignment="1">
      <alignment vertical="center"/>
    </xf>
    <xf numFmtId="167" fontId="11" fillId="0" borderId="123" xfId="8" applyNumberFormat="1" applyFont="1" applyFill="1" applyBorder="1" applyAlignment="1">
      <alignment vertical="center"/>
    </xf>
    <xf numFmtId="167" fontId="11" fillId="0" borderId="102" xfId="8" applyNumberFormat="1" applyFont="1" applyFill="1" applyBorder="1" applyAlignment="1">
      <alignment vertical="center"/>
    </xf>
    <xf numFmtId="167" fontId="11" fillId="0" borderId="122" xfId="8" applyNumberFormat="1" applyFont="1" applyFill="1" applyBorder="1" applyAlignment="1">
      <alignment vertical="center"/>
    </xf>
    <xf numFmtId="167" fontId="11" fillId="0" borderId="104" xfId="8" applyNumberFormat="1" applyFont="1" applyFill="1" applyBorder="1" applyAlignment="1">
      <alignment vertical="center"/>
    </xf>
    <xf numFmtId="3" fontId="13" fillId="0" borderId="70" xfId="6" applyNumberFormat="1" applyFont="1" applyFill="1" applyBorder="1" applyAlignment="1">
      <alignment vertical="center"/>
    </xf>
    <xf numFmtId="3" fontId="13" fillId="0" borderId="74" xfId="6" applyNumberFormat="1" applyFont="1" applyFill="1" applyBorder="1" applyAlignment="1">
      <alignment vertical="center"/>
    </xf>
    <xf numFmtId="3" fontId="13" fillId="0" borderId="118" xfId="6" applyNumberFormat="1" applyFont="1" applyFill="1" applyBorder="1" applyAlignment="1">
      <alignment vertical="center"/>
    </xf>
    <xf numFmtId="3" fontId="13" fillId="0" borderId="119" xfId="6" applyNumberFormat="1" applyFont="1" applyFill="1" applyBorder="1" applyAlignment="1">
      <alignment vertical="center"/>
    </xf>
    <xf numFmtId="3" fontId="13" fillId="0" borderId="91" xfId="5" applyNumberFormat="1" applyFont="1" applyFill="1" applyBorder="1" applyAlignment="1">
      <alignment vertical="center"/>
    </xf>
    <xf numFmtId="3" fontId="13" fillId="0" borderId="43" xfId="5" applyNumberFormat="1" applyFont="1" applyFill="1" applyBorder="1" applyAlignment="1">
      <alignment vertical="center"/>
    </xf>
    <xf numFmtId="3" fontId="13" fillId="0" borderId="118" xfId="5" applyNumberFormat="1" applyFont="1" applyFill="1" applyBorder="1" applyAlignment="1">
      <alignment vertical="center"/>
    </xf>
    <xf numFmtId="3" fontId="13" fillId="0" borderId="120" xfId="5" applyNumberFormat="1" applyFont="1" applyFill="1" applyBorder="1" applyAlignment="1">
      <alignment vertical="center"/>
    </xf>
    <xf numFmtId="3" fontId="11" fillId="0" borderId="70" xfId="8" applyNumberFormat="1" applyFont="1" applyFill="1" applyBorder="1" applyAlignment="1">
      <alignment vertical="center"/>
    </xf>
    <xf numFmtId="3" fontId="11" fillId="0" borderId="74" xfId="8" applyNumberFormat="1" applyFont="1" applyFill="1" applyBorder="1" applyAlignment="1">
      <alignment vertical="center"/>
    </xf>
    <xf numFmtId="3" fontId="11" fillId="0" borderId="93" xfId="8" applyNumberFormat="1" applyFont="1" applyFill="1" applyBorder="1" applyAlignment="1">
      <alignment vertical="center"/>
    </xf>
    <xf numFmtId="3" fontId="11" fillId="0" borderId="119" xfId="8" applyNumberFormat="1" applyFont="1" applyFill="1" applyBorder="1" applyAlignment="1">
      <alignment vertical="center"/>
    </xf>
    <xf numFmtId="3" fontId="11" fillId="0" borderId="121" xfId="8" applyNumberFormat="1" applyFont="1" applyFill="1" applyBorder="1" applyAlignment="1">
      <alignment vertical="center"/>
    </xf>
    <xf numFmtId="3" fontId="11" fillId="0" borderId="94" xfId="8" applyNumberFormat="1" applyFont="1" applyFill="1" applyBorder="1" applyAlignment="1">
      <alignment vertical="center"/>
    </xf>
    <xf numFmtId="3" fontId="11" fillId="0" borderId="72" xfId="8" applyNumberFormat="1" applyFont="1" applyFill="1" applyBorder="1" applyAlignment="1">
      <alignment vertical="center"/>
    </xf>
    <xf numFmtId="3" fontId="11" fillId="0" borderId="100" xfId="8" applyNumberFormat="1" applyFont="1" applyFill="1" applyBorder="1" applyAlignment="1">
      <alignment vertical="center"/>
    </xf>
    <xf numFmtId="3" fontId="11" fillId="0" borderId="101" xfId="8" applyNumberFormat="1" applyFont="1" applyFill="1" applyBorder="1" applyAlignment="1">
      <alignment vertical="center"/>
    </xf>
    <xf numFmtId="3" fontId="11" fillId="0" borderId="123" xfId="8" applyNumberFormat="1" applyFont="1" applyFill="1" applyBorder="1" applyAlignment="1">
      <alignment vertical="center"/>
    </xf>
    <xf numFmtId="3" fontId="11" fillId="0" borderId="124" xfId="8" applyNumberFormat="1" applyFont="1" applyFill="1" applyBorder="1" applyAlignment="1">
      <alignment vertical="center"/>
    </xf>
    <xf numFmtId="3" fontId="11" fillId="0" borderId="102" xfId="8" applyNumberFormat="1" applyFont="1" applyFill="1" applyBorder="1" applyAlignment="1">
      <alignment vertical="center"/>
    </xf>
    <xf numFmtId="3" fontId="11" fillId="0" borderId="122" xfId="8" applyNumberFormat="1" applyFont="1" applyFill="1" applyBorder="1" applyAlignment="1">
      <alignment vertical="center"/>
    </xf>
    <xf numFmtId="3" fontId="11" fillId="0" borderId="104" xfId="8" applyNumberFormat="1" applyFont="1" applyFill="1" applyBorder="1" applyAlignment="1">
      <alignment vertical="center"/>
    </xf>
    <xf numFmtId="0" fontId="13" fillId="10" borderId="50" xfId="8" applyFont="1" applyFill="1" applyBorder="1" applyAlignment="1">
      <alignment horizontal="centerContinuous" vertical="center"/>
    </xf>
    <xf numFmtId="0" fontId="13" fillId="10" borderId="59" xfId="8" applyFont="1" applyFill="1" applyBorder="1" applyAlignment="1">
      <alignment horizontal="centerContinuous" vertical="center"/>
    </xf>
    <xf numFmtId="0" fontId="13" fillId="10" borderId="44" xfId="8" applyFont="1" applyFill="1" applyBorder="1" applyAlignment="1">
      <alignment horizontal="centerContinuous" vertical="center"/>
    </xf>
    <xf numFmtId="0" fontId="13" fillId="10" borderId="58" xfId="8" applyFont="1" applyFill="1" applyBorder="1" applyAlignment="1">
      <alignment horizontal="centerContinuous" vertical="center"/>
    </xf>
    <xf numFmtId="0" fontId="13" fillId="10" borderId="32" xfId="8" applyFont="1" applyFill="1" applyBorder="1" applyAlignment="1">
      <alignment horizontal="centerContinuous" vertical="center"/>
    </xf>
    <xf numFmtId="0" fontId="13" fillId="10" borderId="31" xfId="8" applyFont="1" applyFill="1" applyBorder="1" applyAlignment="1">
      <alignment horizontal="centerContinuous" vertical="center"/>
    </xf>
    <xf numFmtId="0" fontId="13" fillId="10" borderId="42" xfId="8" applyFont="1" applyFill="1" applyBorder="1" applyAlignment="1">
      <alignment horizontal="centerContinuous" vertical="center"/>
    </xf>
    <xf numFmtId="0" fontId="13" fillId="10" borderId="33" xfId="8" applyFont="1" applyFill="1" applyBorder="1" applyAlignment="1">
      <alignment horizontal="centerContinuous" vertical="center"/>
    </xf>
    <xf numFmtId="0" fontId="13" fillId="10" borderId="60" xfId="8" applyFont="1" applyFill="1" applyBorder="1" applyAlignment="1">
      <alignment horizontal="centerContinuous" vertical="center"/>
    </xf>
    <xf numFmtId="0" fontId="62" fillId="0" borderId="0" xfId="0" applyFont="1"/>
    <xf numFmtId="0" fontId="1" fillId="0" borderId="0" xfId="10" applyFont="1"/>
    <xf numFmtId="0" fontId="37" fillId="0" borderId="0" xfId="11" applyAlignment="1" applyProtection="1"/>
    <xf numFmtId="0" fontId="39" fillId="0" borderId="0" xfId="0" applyFont="1" applyAlignment="1">
      <alignment vertical="center"/>
    </xf>
    <xf numFmtId="0" fontId="42" fillId="0" borderId="0" xfId="0" applyFont="1" applyAlignment="1">
      <alignment horizontal="left" vertical="center" indent="3"/>
    </xf>
    <xf numFmtId="0" fontId="24" fillId="8" borderId="0" xfId="10" applyFont="1" applyFill="1" applyAlignment="1">
      <alignment vertical="center"/>
    </xf>
    <xf numFmtId="3" fontId="34" fillId="3" borderId="64" xfId="2" applyNumberFormat="1" applyFont="1" applyFill="1" applyBorder="1" applyAlignment="1">
      <alignment vertical="center"/>
    </xf>
    <xf numFmtId="0" fontId="64" fillId="0" borderId="0" xfId="0" applyFont="1"/>
    <xf numFmtId="0" fontId="28" fillId="0" borderId="67" xfId="0" applyFont="1" applyBorder="1" applyAlignment="1">
      <alignment horizontal="centerContinuous" vertical="center"/>
    </xf>
    <xf numFmtId="14" fontId="28" fillId="0" borderId="39" xfId="0" quotePrefix="1" applyNumberFormat="1" applyFont="1" applyFill="1" applyBorder="1" applyAlignment="1">
      <alignment horizontal="center" vertical="center" wrapText="1"/>
    </xf>
    <xf numFmtId="164" fontId="27" fillId="0" borderId="67" xfId="0" applyNumberFormat="1" applyFont="1" applyFill="1" applyBorder="1"/>
    <xf numFmtId="164" fontId="27" fillId="0" borderId="87" xfId="0" applyNumberFormat="1" applyFont="1" applyFill="1" applyBorder="1"/>
    <xf numFmtId="164" fontId="27" fillId="0" borderId="64" xfId="0" applyNumberFormat="1" applyFont="1" applyFill="1" applyBorder="1"/>
    <xf numFmtId="0" fontId="28" fillId="0" borderId="67" xfId="0" applyFont="1" applyFill="1" applyBorder="1" applyAlignment="1">
      <alignment horizontal="centerContinuous" vertical="center"/>
    </xf>
    <xf numFmtId="14" fontId="28" fillId="0" borderId="64" xfId="0" quotePrefix="1" applyNumberFormat="1" applyFont="1" applyFill="1" applyBorder="1" applyAlignment="1">
      <alignment horizontal="center" vertical="center" wrapText="1"/>
    </xf>
    <xf numFmtId="0" fontId="28" fillId="0" borderId="8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49" xfId="0" applyFont="1" applyFill="1" applyBorder="1" applyAlignment="1">
      <alignment horizontal="center" vertical="center" wrapText="1"/>
    </xf>
    <xf numFmtId="0" fontId="28" fillId="4" borderId="56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/>
    </xf>
    <xf numFmtId="0" fontId="28" fillId="0" borderId="49" xfId="0" applyFont="1" applyFill="1" applyBorder="1" applyAlignment="1">
      <alignment vertical="center"/>
    </xf>
    <xf numFmtId="3" fontId="28" fillId="0" borderId="44" xfId="0" applyNumberFormat="1" applyFont="1" applyFill="1" applyBorder="1" applyAlignment="1">
      <alignment vertical="center"/>
    </xf>
    <xf numFmtId="3" fontId="27" fillId="0" borderId="44" xfId="0" applyNumberFormat="1" applyFont="1" applyFill="1" applyBorder="1" applyAlignment="1">
      <alignment vertical="center"/>
    </xf>
    <xf numFmtId="164" fontId="27" fillId="0" borderId="44" xfId="0" applyNumberFormat="1" applyFont="1" applyFill="1" applyBorder="1" applyAlignment="1">
      <alignment vertical="center"/>
    </xf>
    <xf numFmtId="164" fontId="27" fillId="0" borderId="45" xfId="0" applyNumberFormat="1" applyFont="1" applyFill="1" applyBorder="1" applyAlignment="1">
      <alignment vertical="center"/>
    </xf>
    <xf numFmtId="0" fontId="28" fillId="0" borderId="9" xfId="0" applyFont="1" applyFill="1" applyBorder="1" applyAlignment="1">
      <alignment vertical="center"/>
    </xf>
    <xf numFmtId="3" fontId="28" fillId="0" borderId="50" xfId="0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vertical="center"/>
    </xf>
    <xf numFmtId="164" fontId="27" fillId="0" borderId="8" xfId="0" applyNumberFormat="1" applyFont="1" applyFill="1" applyBorder="1" applyAlignment="1">
      <alignment vertical="center"/>
    </xf>
    <xf numFmtId="164" fontId="27" fillId="0" borderId="31" xfId="0" applyNumberFormat="1" applyFont="1" applyFill="1" applyBorder="1" applyAlignment="1">
      <alignment vertical="center"/>
    </xf>
    <xf numFmtId="164" fontId="27" fillId="0" borderId="8" xfId="0" quotePrefix="1" applyNumberFormat="1" applyFont="1" applyFill="1" applyBorder="1" applyAlignment="1">
      <alignment vertical="center"/>
    </xf>
    <xf numFmtId="3" fontId="27" fillId="0" borderId="43" xfId="0" applyNumberFormat="1" applyFont="1" applyFill="1" applyBorder="1" applyAlignment="1">
      <alignment vertical="center"/>
    </xf>
    <xf numFmtId="3" fontId="27" fillId="0" borderId="43" xfId="0" applyNumberFormat="1" applyFont="1" applyFill="1" applyBorder="1" applyAlignment="1">
      <alignment horizontal="right" vertical="center"/>
    </xf>
    <xf numFmtId="0" fontId="28" fillId="0" borderId="29" xfId="0" applyFont="1" applyFill="1" applyBorder="1" applyAlignment="1">
      <alignment vertical="center"/>
    </xf>
    <xf numFmtId="3" fontId="28" fillId="0" borderId="40" xfId="0" applyNumberFormat="1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horizontal="right" vertical="center"/>
    </xf>
    <xf numFmtId="164" fontId="27" fillId="0" borderId="3" xfId="0" applyNumberFormat="1" applyFont="1" applyFill="1" applyBorder="1" applyAlignment="1">
      <alignment vertical="center"/>
    </xf>
    <xf numFmtId="164" fontId="27" fillId="0" borderId="34" xfId="0" applyNumberFormat="1" applyFont="1" applyFill="1" applyBorder="1" applyAlignment="1">
      <alignment vertical="center"/>
    </xf>
    <xf numFmtId="164" fontId="27" fillId="0" borderId="67" xfId="0" applyNumberFormat="1" applyFont="1" applyFill="1" applyBorder="1" applyAlignment="1">
      <alignment vertical="center"/>
    </xf>
    <xf numFmtId="0" fontId="27" fillId="0" borderId="52" xfId="0" applyFont="1" applyFill="1" applyBorder="1" applyAlignment="1">
      <alignment vertical="center"/>
    </xf>
    <xf numFmtId="3" fontId="28" fillId="0" borderId="31" xfId="0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horizontal="right" vertical="center"/>
    </xf>
    <xf numFmtId="164" fontId="27" fillId="0" borderId="33" xfId="0" applyNumberFormat="1" applyFont="1" applyFill="1" applyBorder="1" applyAlignment="1">
      <alignment vertical="center"/>
    </xf>
    <xf numFmtId="164" fontId="27" fillId="0" borderId="10" xfId="0" applyNumberFormat="1" applyFont="1" applyFill="1" applyBorder="1" applyAlignment="1">
      <alignment vertical="center"/>
    </xf>
    <xf numFmtId="0" fontId="27" fillId="0" borderId="53" xfId="0" applyFont="1" applyFill="1" applyBorder="1" applyAlignment="1">
      <alignment vertical="center"/>
    </xf>
    <xf numFmtId="3" fontId="28" fillId="0" borderId="46" xfId="0" applyNumberFormat="1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vertical="center"/>
    </xf>
    <xf numFmtId="164" fontId="27" fillId="0" borderId="16" xfId="0" applyNumberFormat="1" applyFont="1" applyFill="1" applyBorder="1" applyAlignment="1">
      <alignment horizontal="right" vertical="center"/>
    </xf>
    <xf numFmtId="164" fontId="27" fillId="0" borderId="17" xfId="0" applyNumberFormat="1" applyFont="1" applyFill="1" applyBorder="1" applyAlignment="1">
      <alignment vertical="center"/>
    </xf>
    <xf numFmtId="164" fontId="27" fillId="0" borderId="39" xfId="0" applyNumberFormat="1" applyFont="1" applyFill="1" applyBorder="1" applyAlignment="1">
      <alignment vertical="center"/>
    </xf>
    <xf numFmtId="164" fontId="27" fillId="0" borderId="16" xfId="0" applyNumberFormat="1" applyFont="1" applyFill="1" applyBorder="1" applyAlignment="1">
      <alignment vertical="center"/>
    </xf>
    <xf numFmtId="0" fontId="27" fillId="0" borderId="55" xfId="0" applyFont="1" applyFill="1" applyBorder="1" applyAlignment="1">
      <alignment vertical="center"/>
    </xf>
    <xf numFmtId="3" fontId="28" fillId="0" borderId="41" xfId="0" applyNumberFormat="1" applyFont="1" applyFill="1" applyBorder="1" applyAlignment="1">
      <alignment vertical="center"/>
    </xf>
    <xf numFmtId="3" fontId="27" fillId="0" borderId="22" xfId="0" applyNumberFormat="1" applyFont="1" applyFill="1" applyBorder="1" applyAlignment="1">
      <alignment vertical="center"/>
    </xf>
    <xf numFmtId="164" fontId="27" fillId="0" borderId="20" xfId="0" applyNumberFormat="1" applyFont="1" applyFill="1" applyBorder="1" applyAlignment="1">
      <alignment vertical="center"/>
    </xf>
    <xf numFmtId="164" fontId="27" fillId="0" borderId="21" xfId="0" applyNumberFormat="1" applyFont="1" applyFill="1" applyBorder="1" applyAlignment="1">
      <alignment vertical="center"/>
    </xf>
    <xf numFmtId="164" fontId="27" fillId="0" borderId="64" xfId="0" applyNumberFormat="1" applyFont="1" applyFill="1" applyBorder="1" applyAlignment="1">
      <alignment vertical="center"/>
    </xf>
    <xf numFmtId="0" fontId="27" fillId="0" borderId="26" xfId="0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horizontal="right" vertical="center"/>
    </xf>
    <xf numFmtId="164" fontId="27" fillId="0" borderId="5" xfId="0" applyNumberFormat="1" applyFont="1" applyFill="1" applyBorder="1" applyAlignment="1">
      <alignment vertical="center"/>
    </xf>
    <xf numFmtId="164" fontId="27" fillId="0" borderId="12" xfId="0" applyNumberFormat="1" applyFont="1" applyFill="1" applyBorder="1" applyAlignment="1">
      <alignment vertical="center"/>
    </xf>
    <xf numFmtId="164" fontId="27" fillId="0" borderId="87" xfId="0" applyNumberFormat="1" applyFont="1" applyFill="1" applyBorder="1" applyAlignment="1">
      <alignment vertical="center"/>
    </xf>
    <xf numFmtId="0" fontId="27" fillId="0" borderId="30" xfId="0" applyFont="1" applyFill="1" applyBorder="1" applyAlignment="1">
      <alignment vertical="center"/>
    </xf>
    <xf numFmtId="164" fontId="27" fillId="0" borderId="27" xfId="0" applyNumberFormat="1" applyFont="1" applyFill="1" applyBorder="1" applyAlignment="1">
      <alignment vertical="center"/>
    </xf>
    <xf numFmtId="164" fontId="27" fillId="0" borderId="47" xfId="0" applyNumberFormat="1" applyFont="1" applyFill="1" applyBorder="1" applyAlignment="1">
      <alignment vertical="center"/>
    </xf>
    <xf numFmtId="164" fontId="27" fillId="0" borderId="75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164" fontId="27" fillId="0" borderId="0" xfId="0" applyNumberFormat="1" applyFont="1" applyFill="1" applyBorder="1" applyAlignment="1">
      <alignment vertical="center"/>
    </xf>
    <xf numFmtId="0" fontId="56" fillId="0" borderId="35" xfId="0" applyFont="1" applyFill="1" applyBorder="1" applyAlignment="1">
      <alignment vertical="center"/>
    </xf>
    <xf numFmtId="3" fontId="28" fillId="0" borderId="6" xfId="0" applyNumberFormat="1" applyFont="1" applyFill="1" applyBorder="1" applyAlignment="1">
      <alignment vertical="center"/>
    </xf>
    <xf numFmtId="3" fontId="27" fillId="0" borderId="11" xfId="0" applyNumberFormat="1" applyFont="1" applyFill="1" applyBorder="1" applyAlignment="1">
      <alignment vertical="center"/>
    </xf>
    <xf numFmtId="164" fontId="27" fillId="0" borderId="28" xfId="0" applyNumberFormat="1" applyFont="1" applyFill="1" applyBorder="1" applyAlignment="1">
      <alignment vertical="center"/>
    </xf>
    <xf numFmtId="3" fontId="28" fillId="0" borderId="15" xfId="0" applyNumberFormat="1" applyFont="1" applyFill="1" applyBorder="1" applyAlignment="1">
      <alignment vertical="center"/>
    </xf>
    <xf numFmtId="164" fontId="27" fillId="0" borderId="36" xfId="0" applyNumberFormat="1" applyFont="1" applyFill="1" applyBorder="1" applyAlignment="1">
      <alignment vertical="center"/>
    </xf>
    <xf numFmtId="164" fontId="27" fillId="0" borderId="5" xfId="0" quotePrefix="1" applyNumberFormat="1" applyFont="1" applyFill="1" applyBorder="1" applyAlignment="1">
      <alignment vertical="center"/>
    </xf>
    <xf numFmtId="164" fontId="27" fillId="0" borderId="16" xfId="0" quotePrefix="1" applyNumberFormat="1" applyFont="1" applyFill="1" applyBorder="1" applyAlignment="1">
      <alignment vertical="center"/>
    </xf>
    <xf numFmtId="3" fontId="28" fillId="0" borderId="25" xfId="0" applyNumberFormat="1" applyFont="1" applyFill="1" applyBorder="1" applyAlignment="1">
      <alignment vertical="center"/>
    </xf>
    <xf numFmtId="0" fontId="27" fillId="0" borderId="54" xfId="0" applyFont="1" applyFill="1" applyBorder="1" applyAlignment="1">
      <alignment vertical="center"/>
    </xf>
    <xf numFmtId="164" fontId="27" fillId="0" borderId="16" xfId="0" quotePrefix="1" applyNumberFormat="1" applyFont="1" applyFill="1" applyBorder="1" applyAlignment="1">
      <alignment horizontal="left" vertical="center"/>
    </xf>
    <xf numFmtId="164" fontId="27" fillId="0" borderId="20" xfId="0" quotePrefix="1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centerContinuous" vertical="center"/>
    </xf>
    <xf numFmtId="0" fontId="27" fillId="0" borderId="2" xfId="0" applyFont="1" applyFill="1" applyBorder="1" applyAlignment="1">
      <alignment horizontal="centerContinuous" vertical="center"/>
    </xf>
    <xf numFmtId="0" fontId="27" fillId="0" borderId="3" xfId="0" applyFont="1" applyFill="1" applyBorder="1" applyAlignment="1">
      <alignment horizontal="centerContinuous" vertical="center"/>
    </xf>
    <xf numFmtId="0" fontId="27" fillId="0" borderId="29" xfId="0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vertical="center"/>
    </xf>
    <xf numFmtId="0" fontId="28" fillId="0" borderId="1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8" fillId="0" borderId="29" xfId="0" applyFont="1" applyBorder="1" applyAlignment="1">
      <alignment vertical="center"/>
    </xf>
    <xf numFmtId="0" fontId="28" fillId="4" borderId="9" xfId="0" applyFont="1" applyFill="1" applyBorder="1" applyAlignment="1">
      <alignment vertical="center"/>
    </xf>
    <xf numFmtId="3" fontId="28" fillId="0" borderId="42" xfId="0" applyNumberFormat="1" applyFont="1" applyFill="1" applyBorder="1" applyAlignment="1">
      <alignment vertical="center"/>
    </xf>
    <xf numFmtId="3" fontId="27" fillId="0" borderId="42" xfId="0" applyNumberFormat="1" applyFont="1" applyFill="1" applyBorder="1" applyAlignment="1">
      <alignment vertical="center"/>
    </xf>
    <xf numFmtId="164" fontId="27" fillId="0" borderId="42" xfId="0" applyNumberFormat="1" applyFont="1" applyFill="1" applyBorder="1" applyAlignment="1">
      <alignment vertical="center"/>
    </xf>
    <xf numFmtId="0" fontId="27" fillId="0" borderId="53" xfId="0" applyFont="1" applyBorder="1" applyAlignment="1">
      <alignment vertical="center"/>
    </xf>
    <xf numFmtId="3" fontId="28" fillId="0" borderId="38" xfId="0" applyNumberFormat="1" applyFont="1" applyFill="1" applyBorder="1" applyAlignment="1">
      <alignment vertical="center"/>
    </xf>
    <xf numFmtId="164" fontId="27" fillId="0" borderId="6" xfId="0" applyNumberFormat="1" applyFont="1" applyFill="1" applyBorder="1" applyAlignment="1">
      <alignment vertical="center"/>
    </xf>
    <xf numFmtId="164" fontId="27" fillId="0" borderId="11" xfId="0" applyNumberFormat="1" applyFont="1" applyFill="1" applyBorder="1" applyAlignment="1">
      <alignment vertical="center"/>
    </xf>
    <xf numFmtId="0" fontId="27" fillId="0" borderId="30" xfId="0" applyFont="1" applyBorder="1" applyAlignment="1">
      <alignment vertical="center"/>
    </xf>
    <xf numFmtId="164" fontId="27" fillId="0" borderId="41" xfId="0" applyNumberFormat="1" applyFont="1" applyFill="1" applyBorder="1" applyAlignment="1">
      <alignment vertical="center"/>
    </xf>
    <xf numFmtId="0" fontId="56" fillId="0" borderId="53" xfId="0" applyFont="1" applyBorder="1" applyAlignment="1">
      <alignment vertical="center"/>
    </xf>
    <xf numFmtId="0" fontId="56" fillId="0" borderId="26" xfId="0" applyFont="1" applyBorder="1" applyAlignment="1">
      <alignment vertical="center"/>
    </xf>
    <xf numFmtId="0" fontId="56" fillId="0" borderId="30" xfId="0" applyFont="1" applyBorder="1" applyAlignment="1">
      <alignment vertical="center"/>
    </xf>
    <xf numFmtId="3" fontId="28" fillId="0" borderId="90" xfId="0" applyNumberFormat="1" applyFont="1" applyFill="1" applyBorder="1" applyAlignment="1">
      <alignment vertical="center"/>
    </xf>
    <xf numFmtId="3" fontId="27" fillId="0" borderId="24" xfId="0" applyNumberFormat="1" applyFont="1" applyFill="1" applyBorder="1" applyAlignment="1">
      <alignment vertical="center"/>
    </xf>
    <xf numFmtId="0" fontId="56" fillId="0" borderId="56" xfId="0" applyFont="1" applyBorder="1" applyAlignment="1">
      <alignment vertical="center"/>
    </xf>
    <xf numFmtId="0" fontId="56" fillId="0" borderId="55" xfId="0" applyFont="1" applyBorder="1" applyAlignment="1">
      <alignment vertical="center"/>
    </xf>
    <xf numFmtId="3" fontId="28" fillId="0" borderId="65" xfId="0" applyNumberFormat="1" applyFont="1" applyFill="1" applyBorder="1" applyAlignment="1">
      <alignment vertical="center"/>
    </xf>
    <xf numFmtId="3" fontId="27" fillId="0" borderId="19" xfId="0" applyNumberFormat="1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47" fillId="0" borderId="0" xfId="2" applyFont="1" applyAlignment="1">
      <alignment vertical="center"/>
    </xf>
    <xf numFmtId="0" fontId="52" fillId="4" borderId="0" xfId="4" applyFont="1" applyFill="1" applyAlignment="1">
      <alignment vertical="center"/>
    </xf>
    <xf numFmtId="0" fontId="52" fillId="4" borderId="0" xfId="0" applyFont="1" applyFill="1" applyAlignment="1">
      <alignment vertical="center"/>
    </xf>
    <xf numFmtId="0" fontId="46" fillId="0" borderId="0" xfId="6" applyFont="1" applyAlignment="1">
      <alignment vertical="center"/>
    </xf>
    <xf numFmtId="0" fontId="49" fillId="4" borderId="0" xfId="4" applyFont="1" applyFill="1" applyAlignment="1">
      <alignment vertical="center"/>
    </xf>
    <xf numFmtId="0" fontId="49" fillId="4" borderId="0" xfId="0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27" fillId="4" borderId="0" xfId="4" applyFont="1" applyFill="1" applyAlignment="1">
      <alignment vertical="center"/>
    </xf>
    <xf numFmtId="0" fontId="27" fillId="4" borderId="0" xfId="0" applyFont="1" applyFill="1" applyAlignment="1">
      <alignment vertical="center"/>
    </xf>
    <xf numFmtId="0" fontId="35" fillId="4" borderId="0" xfId="4" applyFont="1" applyFill="1" applyAlignment="1">
      <alignment vertical="center"/>
    </xf>
    <xf numFmtId="0" fontId="34" fillId="4" borderId="0" xfId="4" applyFont="1" applyFill="1" applyAlignment="1">
      <alignment vertical="center"/>
    </xf>
    <xf numFmtId="0" fontId="27" fillId="4" borderId="0" xfId="4" applyFont="1" applyFill="1" applyBorder="1" applyAlignment="1">
      <alignment vertical="center"/>
    </xf>
    <xf numFmtId="0" fontId="27" fillId="0" borderId="0" xfId="6" applyFont="1" applyFill="1" applyAlignment="1">
      <alignment vertical="center"/>
    </xf>
    <xf numFmtId="0" fontId="61" fillId="0" borderId="0" xfId="6" applyFont="1" applyFill="1" applyAlignment="1">
      <alignment vertical="center"/>
    </xf>
    <xf numFmtId="0" fontId="61" fillId="0" borderId="0" xfId="0" applyFont="1" applyFill="1" applyAlignment="1">
      <alignment vertical="center"/>
    </xf>
    <xf numFmtId="0" fontId="23" fillId="0" borderId="0" xfId="2" applyFont="1" applyAlignment="1">
      <alignment vertical="center"/>
    </xf>
    <xf numFmtId="49" fontId="35" fillId="0" borderId="49" xfId="2" applyNumberFormat="1" applyFont="1" applyBorder="1" applyAlignment="1">
      <alignment vertical="center"/>
    </xf>
    <xf numFmtId="0" fontId="35" fillId="0" borderId="57" xfId="2" applyFont="1" applyBorder="1" applyAlignment="1">
      <alignment vertical="center"/>
    </xf>
    <xf numFmtId="49" fontId="35" fillId="0" borderId="37" xfId="2" applyNumberFormat="1" applyFont="1" applyBorder="1" applyAlignment="1">
      <alignment horizontal="center" vertical="center"/>
    </xf>
    <xf numFmtId="0" fontId="35" fillId="0" borderId="61" xfId="2" applyFont="1" applyBorder="1" applyAlignment="1">
      <alignment horizontal="center" vertical="center"/>
    </xf>
    <xf numFmtId="49" fontId="34" fillId="0" borderId="62" xfId="2" applyNumberFormat="1" applyFont="1" applyBorder="1" applyAlignment="1">
      <alignment vertical="center"/>
    </xf>
    <xf numFmtId="0" fontId="34" fillId="0" borderId="63" xfId="2" applyFont="1" applyBorder="1" applyAlignment="1">
      <alignment vertical="center"/>
    </xf>
    <xf numFmtId="0" fontId="50" fillId="0" borderId="19" xfId="2" applyFont="1" applyBorder="1" applyAlignment="1">
      <alignment horizontal="center" vertical="center"/>
    </xf>
    <xf numFmtId="0" fontId="50" fillId="3" borderId="64" xfId="2" applyFont="1" applyFill="1" applyBorder="1" applyAlignment="1">
      <alignment horizontal="center" vertical="center"/>
    </xf>
    <xf numFmtId="49" fontId="34" fillId="4" borderId="1" xfId="2" applyNumberFormat="1" applyFont="1" applyFill="1" applyBorder="1" applyAlignment="1">
      <alignment horizontal="left" vertical="center" wrapText="1"/>
    </xf>
    <xf numFmtId="0" fontId="60" fillId="0" borderId="0" xfId="5" applyFont="1" applyAlignment="1">
      <alignment vertical="center"/>
    </xf>
    <xf numFmtId="0" fontId="34" fillId="0" borderId="0" xfId="5" applyFont="1" applyAlignment="1">
      <alignment vertical="center" wrapText="1"/>
    </xf>
    <xf numFmtId="0" fontId="34" fillId="0" borderId="0" xfId="5" applyFont="1" applyAlignment="1">
      <alignment vertical="center"/>
    </xf>
    <xf numFmtId="0" fontId="30" fillId="0" borderId="0" xfId="9" applyFont="1" applyFill="1"/>
    <xf numFmtId="0" fontId="28" fillId="0" borderId="49" xfId="0" applyFont="1" applyFill="1" applyBorder="1" applyAlignment="1">
      <alignment horizontal="center" vertical="center" wrapText="1"/>
    </xf>
    <xf numFmtId="0" fontId="28" fillId="0" borderId="62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4" borderId="51" xfId="0" applyFont="1" applyFill="1" applyBorder="1" applyAlignment="1">
      <alignment horizontal="center" vertical="center" wrapText="1"/>
    </xf>
    <xf numFmtId="0" fontId="28" fillId="4" borderId="56" xfId="0" applyFont="1" applyFill="1" applyBorder="1" applyAlignment="1">
      <alignment horizontal="center" vertical="center" wrapText="1"/>
    </xf>
    <xf numFmtId="0" fontId="28" fillId="4" borderId="30" xfId="0" applyFont="1" applyFill="1" applyBorder="1" applyAlignment="1">
      <alignment horizontal="center" vertical="center" wrapText="1"/>
    </xf>
    <xf numFmtId="0" fontId="28" fillId="0" borderId="51" xfId="0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left" vertical="top" wrapText="1"/>
    </xf>
    <xf numFmtId="49" fontId="35" fillId="5" borderId="9" xfId="2" applyNumberFormat="1" applyFont="1" applyFill="1" applyBorder="1" applyAlignment="1">
      <alignment horizontal="left" vertical="center"/>
    </xf>
    <xf numFmtId="49" fontId="35" fillId="5" borderId="42" xfId="2" applyNumberFormat="1" applyFont="1" applyFill="1" applyBorder="1" applyAlignment="1">
      <alignment horizontal="left" vertical="center"/>
    </xf>
    <xf numFmtId="0" fontId="36" fillId="0" borderId="0" xfId="4" applyFont="1" applyFill="1"/>
    <xf numFmtId="0" fontId="23" fillId="0" borderId="0" xfId="4" applyFont="1"/>
    <xf numFmtId="0" fontId="36" fillId="0" borderId="0" xfId="4" applyFont="1"/>
    <xf numFmtId="0" fontId="47" fillId="0" borderId="1" xfId="4" applyFont="1" applyBorder="1" applyAlignment="1">
      <alignment horizontal="centerContinuous"/>
    </xf>
    <xf numFmtId="0" fontId="47" fillId="0" borderId="2" xfId="4" applyFont="1" applyBorder="1" applyAlignment="1">
      <alignment horizontal="centerContinuous"/>
    </xf>
    <xf numFmtId="0" fontId="47" fillId="0" borderId="3" xfId="4" applyFont="1" applyBorder="1" applyAlignment="1">
      <alignment horizontal="centerContinuous"/>
    </xf>
    <xf numFmtId="0" fontId="28" fillId="0" borderId="76" xfId="4" applyFont="1" applyBorder="1" applyAlignment="1">
      <alignment horizontal="centerContinuous"/>
    </xf>
    <xf numFmtId="0" fontId="28" fillId="0" borderId="77" xfId="4" applyFont="1" applyBorder="1" applyAlignment="1">
      <alignment horizontal="centerContinuous"/>
    </xf>
    <xf numFmtId="0" fontId="28" fillId="0" borderId="78" xfId="4" applyFont="1" applyBorder="1" applyAlignment="1">
      <alignment horizontal="centerContinuous"/>
    </xf>
    <xf numFmtId="0" fontId="28" fillId="0" borderId="79" xfId="4" applyFont="1" applyBorder="1" applyAlignment="1">
      <alignment horizontal="centerContinuous"/>
    </xf>
    <xf numFmtId="0" fontId="28" fillId="0" borderId="80" xfId="4" applyFont="1" applyBorder="1" applyAlignment="1">
      <alignment horizontal="centerContinuous"/>
    </xf>
    <xf numFmtId="0" fontId="35" fillId="0" borderId="81" xfId="4" applyFont="1" applyBorder="1" applyAlignment="1">
      <alignment horizontal="center" vertical="center"/>
    </xf>
    <xf numFmtId="0" fontId="35" fillId="6" borderId="82" xfId="4" applyFont="1" applyFill="1" applyBorder="1" applyAlignment="1">
      <alignment horizontal="center" vertical="center" wrapText="1"/>
    </xf>
    <xf numFmtId="0" fontId="35" fillId="0" borderId="84" xfId="4" applyFont="1" applyBorder="1" applyAlignment="1">
      <alignment horizontal="center" vertical="center" wrapText="1"/>
    </xf>
    <xf numFmtId="0" fontId="35" fillId="0" borderId="85" xfId="4" applyFont="1" applyBorder="1" applyAlignment="1">
      <alignment horizontal="center" vertical="center"/>
    </xf>
    <xf numFmtId="0" fontId="35" fillId="0" borderId="86" xfId="4" applyFont="1" applyBorder="1" applyAlignment="1">
      <alignment horizontal="center" vertical="center" wrapText="1"/>
    </xf>
    <xf numFmtId="0" fontId="35" fillId="0" borderId="13" xfId="4" applyFont="1" applyBorder="1" applyAlignment="1">
      <alignment vertical="center"/>
    </xf>
    <xf numFmtId="3" fontId="36" fillId="6" borderId="40" xfId="3" applyNumberFormat="1" applyFont="1" applyFill="1" applyBorder="1"/>
    <xf numFmtId="3" fontId="36" fillId="0" borderId="67" xfId="3" applyNumberFormat="1" applyFont="1" applyBorder="1"/>
    <xf numFmtId="0" fontId="35" fillId="0" borderId="40" xfId="4" applyFont="1" applyBorder="1" applyAlignment="1">
      <alignment vertical="center"/>
    </xf>
    <xf numFmtId="3" fontId="36" fillId="6" borderId="14" xfId="3" applyNumberFormat="1" applyFont="1" applyFill="1" applyBorder="1"/>
    <xf numFmtId="4" fontId="23" fillId="0" borderId="15" xfId="3" applyNumberFormat="1" applyFont="1" applyBorder="1"/>
    <xf numFmtId="3" fontId="23" fillId="6" borderId="4" xfId="4" applyNumberFormat="1" applyFont="1" applyFill="1" applyBorder="1"/>
    <xf numFmtId="3" fontId="23" fillId="0" borderId="87" xfId="4" applyNumberFormat="1" applyFont="1" applyBorder="1"/>
    <xf numFmtId="4" fontId="23" fillId="0" borderId="46" xfId="3" applyNumberFormat="1" applyFont="1" applyBorder="1"/>
    <xf numFmtId="3" fontId="23" fillId="6" borderId="4" xfId="3" applyNumberFormat="1" applyFont="1" applyFill="1" applyBorder="1"/>
    <xf numFmtId="3" fontId="23" fillId="0" borderId="87" xfId="3" applyNumberFormat="1" applyFont="1" applyBorder="1"/>
    <xf numFmtId="4" fontId="23" fillId="0" borderId="32" xfId="3" applyNumberFormat="1" applyFont="1" applyBorder="1"/>
    <xf numFmtId="3" fontId="23" fillId="6" borderId="7" xfId="4" applyNumberFormat="1" applyFont="1" applyFill="1" applyBorder="1"/>
    <xf numFmtId="3" fontId="23" fillId="0" borderId="8" xfId="4" applyNumberFormat="1" applyFont="1" applyBorder="1"/>
    <xf numFmtId="3" fontId="23" fillId="6" borderId="7" xfId="3" applyNumberFormat="1" applyFont="1" applyFill="1" applyBorder="1"/>
    <xf numFmtId="3" fontId="23" fillId="0" borderId="8" xfId="3" applyNumberFormat="1" applyFont="1" applyBorder="1"/>
    <xf numFmtId="4" fontId="23" fillId="0" borderId="6" xfId="3" applyNumberFormat="1" applyFont="1" applyBorder="1"/>
    <xf numFmtId="3" fontId="23" fillId="6" borderId="11" xfId="4" applyNumberFormat="1" applyFont="1" applyFill="1" applyBorder="1"/>
    <xf numFmtId="3" fontId="23" fillId="0" borderId="39" xfId="4" applyNumberFormat="1" applyFont="1" applyBorder="1"/>
    <xf numFmtId="4" fontId="23" fillId="0" borderId="38" xfId="3" applyNumberFormat="1" applyFont="1" applyBorder="1"/>
    <xf numFmtId="3" fontId="23" fillId="6" borderId="11" xfId="3" applyNumberFormat="1" applyFont="1" applyFill="1" applyBorder="1"/>
    <xf numFmtId="3" fontId="23" fillId="0" borderId="39" xfId="3" applyNumberFormat="1" applyFont="1" applyBorder="1"/>
    <xf numFmtId="4" fontId="23" fillId="0" borderId="88" xfId="3" applyNumberFormat="1" applyFont="1" applyBorder="1"/>
    <xf numFmtId="3" fontId="23" fillId="6" borderId="24" xfId="4" applyNumberFormat="1" applyFont="1" applyFill="1" applyBorder="1"/>
    <xf numFmtId="3" fontId="23" fillId="0" borderId="89" xfId="4" applyNumberFormat="1" applyFont="1" applyBorder="1"/>
    <xf numFmtId="4" fontId="23" fillId="0" borderId="90" xfId="3" applyNumberFormat="1" applyFont="1" applyBorder="1"/>
    <xf numFmtId="3" fontId="23" fillId="6" borderId="24" xfId="3" applyNumberFormat="1" applyFont="1" applyFill="1" applyBorder="1"/>
    <xf numFmtId="3" fontId="23" fillId="0" borderId="89" xfId="3" applyNumberFormat="1" applyFont="1" applyBorder="1"/>
    <xf numFmtId="4" fontId="23" fillId="0" borderId="18" xfId="3" applyNumberFormat="1" applyFont="1" applyBorder="1"/>
    <xf numFmtId="3" fontId="23" fillId="6" borderId="19" xfId="4" applyNumberFormat="1" applyFont="1" applyFill="1" applyBorder="1"/>
    <xf numFmtId="3" fontId="23" fillId="0" borderId="64" xfId="4" applyNumberFormat="1" applyFont="1" applyBorder="1"/>
    <xf numFmtId="3" fontId="23" fillId="6" borderId="19" xfId="3" applyNumberFormat="1" applyFont="1" applyFill="1" applyBorder="1"/>
    <xf numFmtId="3" fontId="23" fillId="0" borderId="64" xfId="3" applyNumberFormat="1" applyFont="1" applyFill="1" applyBorder="1"/>
    <xf numFmtId="3" fontId="23" fillId="0" borderId="0" xfId="4" applyNumberFormat="1" applyFont="1" applyFill="1" applyBorder="1"/>
    <xf numFmtId="4" fontId="23" fillId="0" borderId="0" xfId="3" applyNumberFormat="1" applyFont="1" applyFill="1" applyBorder="1"/>
    <xf numFmtId="3" fontId="23" fillId="0" borderId="0" xfId="3" applyNumberFormat="1" applyFont="1" applyFill="1" applyBorder="1"/>
    <xf numFmtId="3" fontId="23" fillId="0" borderId="0" xfId="3" applyNumberFormat="1" applyFont="1" applyBorder="1"/>
    <xf numFmtId="4" fontId="23" fillId="0" borderId="65" xfId="3" applyNumberFormat="1" applyFont="1" applyBorder="1"/>
    <xf numFmtId="3" fontId="23" fillId="0" borderId="64" xfId="3" applyNumberFormat="1" applyFont="1" applyBorder="1"/>
    <xf numFmtId="0" fontId="23" fillId="0" borderId="48" xfId="4" applyFont="1" applyBorder="1"/>
    <xf numFmtId="4" fontId="23" fillId="0" borderId="0" xfId="3" applyNumberFormat="1" applyFont="1" applyBorder="1"/>
    <xf numFmtId="3" fontId="23" fillId="0" borderId="0" xfId="4" applyNumberFormat="1" applyFont="1"/>
    <xf numFmtId="0" fontId="65" fillId="0" borderId="0" xfId="3" applyFont="1" applyBorder="1"/>
    <xf numFmtId="0" fontId="23" fillId="0" borderId="0" xfId="3" applyFont="1" applyBorder="1"/>
    <xf numFmtId="0" fontId="23" fillId="0" borderId="0" xfId="3" applyFont="1" applyFill="1" applyBorder="1"/>
    <xf numFmtId="0" fontId="23" fillId="0" borderId="0" xfId="4" applyFont="1" applyFill="1" applyBorder="1"/>
    <xf numFmtId="0" fontId="23" fillId="0" borderId="0" xfId="4" applyFont="1" applyBorder="1"/>
    <xf numFmtId="0" fontId="35" fillId="0" borderId="96" xfId="4" applyFont="1" applyBorder="1" applyAlignment="1">
      <alignment horizontal="center" vertical="center"/>
    </xf>
    <xf numFmtId="0" fontId="23" fillId="0" borderId="0" xfId="3" applyFont="1"/>
    <xf numFmtId="0" fontId="36" fillId="0" borderId="0" xfId="0" applyFont="1"/>
    <xf numFmtId="0" fontId="65" fillId="0" borderId="0" xfId="3" applyFont="1"/>
    <xf numFmtId="0" fontId="28" fillId="0" borderId="81" xfId="4" applyFont="1" applyBorder="1" applyAlignment="1">
      <alignment horizontal="centerContinuous"/>
    </xf>
    <xf numFmtId="0" fontId="28" fillId="0" borderId="82" xfId="4" applyFont="1" applyBorder="1" applyAlignment="1">
      <alignment horizontal="centerContinuous"/>
    </xf>
    <xf numFmtId="0" fontId="28" fillId="0" borderId="84" xfId="4" applyFont="1" applyBorder="1" applyAlignment="1">
      <alignment horizontal="centerContinuous"/>
    </xf>
    <xf numFmtId="0" fontId="28" fillId="0" borderId="85" xfId="4" applyFont="1" applyBorder="1" applyAlignment="1">
      <alignment horizontal="centerContinuous"/>
    </xf>
    <xf numFmtId="0" fontId="28" fillId="0" borderId="86" xfId="4" applyFont="1" applyBorder="1" applyAlignment="1">
      <alignment horizontal="centerContinuous"/>
    </xf>
    <xf numFmtId="0" fontId="35" fillId="0" borderId="83" xfId="4" applyFont="1" applyBorder="1" applyAlignment="1">
      <alignment horizontal="center" vertical="center" wrapText="1"/>
    </xf>
    <xf numFmtId="3" fontId="36" fillId="0" borderId="34" xfId="3" applyNumberFormat="1" applyFont="1" applyBorder="1"/>
    <xf numFmtId="3" fontId="23" fillId="0" borderId="10" xfId="4" applyNumberFormat="1" applyFont="1" applyBorder="1"/>
    <xf numFmtId="4" fontId="23" fillId="0" borderId="31" xfId="3" applyNumberFormat="1" applyFont="1" applyBorder="1"/>
    <xf numFmtId="3" fontId="23" fillId="0" borderId="17" xfId="4" applyNumberFormat="1" applyFont="1" applyFill="1" applyBorder="1"/>
    <xf numFmtId="3" fontId="23" fillId="0" borderId="39" xfId="3" applyNumberFormat="1" applyFont="1" applyFill="1" applyBorder="1"/>
    <xf numFmtId="3" fontId="23" fillId="0" borderId="6" xfId="3" applyNumberFormat="1" applyFont="1" applyBorder="1"/>
    <xf numFmtId="0" fontId="23" fillId="0" borderId="6" xfId="0" applyFont="1" applyBorder="1"/>
    <xf numFmtId="1" fontId="23" fillId="6" borderId="11" xfId="4" applyNumberFormat="1" applyFont="1" applyFill="1" applyBorder="1"/>
    <xf numFmtId="1" fontId="23" fillId="0" borderId="17" xfId="4" applyNumberFormat="1" applyFont="1" applyFill="1" applyBorder="1"/>
    <xf numFmtId="3" fontId="23" fillId="0" borderId="6" xfId="4" applyNumberFormat="1" applyFont="1" applyBorder="1"/>
    <xf numFmtId="3" fontId="23" fillId="0" borderId="39" xfId="4" applyNumberFormat="1" applyFont="1" applyFill="1" applyBorder="1"/>
    <xf numFmtId="0" fontId="23" fillId="0" borderId="18" xfId="4" applyFont="1" applyBorder="1"/>
    <xf numFmtId="0" fontId="23" fillId="6" borderId="19" xfId="4" applyFont="1" applyFill="1" applyBorder="1"/>
    <xf numFmtId="0" fontId="23" fillId="0" borderId="21" xfId="4" applyFont="1" applyBorder="1"/>
    <xf numFmtId="3" fontId="23" fillId="0" borderId="18" xfId="4" applyNumberFormat="1" applyFont="1" applyBorder="1"/>
    <xf numFmtId="3" fontId="23" fillId="0" borderId="89" xfId="4" applyNumberFormat="1" applyFont="1" applyFill="1" applyBorder="1"/>
    <xf numFmtId="3" fontId="23" fillId="0" borderId="89" xfId="3" applyNumberFormat="1" applyFont="1" applyFill="1" applyBorder="1"/>
    <xf numFmtId="0" fontId="23" fillId="0" borderId="0" xfId="0" applyNumberFormat="1" applyFont="1" applyFill="1" applyBorder="1"/>
    <xf numFmtId="0" fontId="28" fillId="0" borderId="95" xfId="4" applyFont="1" applyBorder="1" applyAlignment="1">
      <alignment horizontal="centerContinuous"/>
    </xf>
  </cellXfs>
  <cellStyles count="12">
    <cellStyle name="Hiperłącze 2" xfId="11"/>
    <cellStyle name="Normal_taryfa 01-24" xfId="1"/>
    <cellStyle name="Normalny" xfId="0" builtinId="0"/>
    <cellStyle name="Normalny 2" xfId="6"/>
    <cellStyle name="Normalny 3" xfId="8"/>
    <cellStyle name="Normalny 3 2" xfId="10"/>
    <cellStyle name="Normalny_DROB41_0" xfId="9"/>
    <cellStyle name="Normalny_Kopia I-IX.06" xfId="3"/>
    <cellStyle name="Normalny_MatrycaKRAJ" xfId="4"/>
    <cellStyle name="Normalny_mleko09_07" xfId="2"/>
    <cellStyle name="Normalny_Oblicz_ziarno" xfId="7"/>
    <cellStyle name="Normalny_Zboża 01-04.2012 wstępne" xfId="5"/>
  </cellStyles>
  <dxfs count="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3333FF"/>
      <color rgb="FFFFFF99"/>
      <color rgb="FFFFCC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1280827</xdr:colOff>
      <xdr:row>4</xdr:row>
      <xdr:rowOff>58363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0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552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21</xdr:col>
      <xdr:colOff>567690</xdr:colOff>
      <xdr:row>22</xdr:row>
      <xdr:rowOff>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485775"/>
          <a:ext cx="6054090" cy="3133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10</xdr:col>
      <xdr:colOff>554990</xdr:colOff>
      <xdr:row>21</xdr:row>
      <xdr:rowOff>155575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85775"/>
          <a:ext cx="6041390" cy="31273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567690</xdr:colOff>
      <xdr:row>21</xdr:row>
      <xdr:rowOff>127000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1925"/>
          <a:ext cx="6054090" cy="33655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561340</xdr:colOff>
      <xdr:row>21</xdr:row>
      <xdr:rowOff>35560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161925"/>
          <a:ext cx="604774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10</xdr:col>
      <xdr:colOff>567690</xdr:colOff>
      <xdr:row>42</xdr:row>
      <xdr:rowOff>118110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724275"/>
          <a:ext cx="6054090" cy="319468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567690</xdr:colOff>
      <xdr:row>21</xdr:row>
      <xdr:rowOff>160655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23850"/>
          <a:ext cx="6054090" cy="32372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21</xdr:col>
      <xdr:colOff>573405</xdr:colOff>
      <xdr:row>22</xdr:row>
      <xdr:rowOff>5080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323850"/>
          <a:ext cx="6059805" cy="32435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17</xdr:col>
      <xdr:colOff>562033</xdr:colOff>
      <xdr:row>23</xdr:row>
      <xdr:rowOff>74583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9091" y="987136"/>
          <a:ext cx="6017260" cy="287147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zoomScale="80" zoomScaleNormal="80" workbookViewId="0">
      <selection activeCell="D26" sqref="D26"/>
    </sheetView>
  </sheetViews>
  <sheetFormatPr defaultColWidth="9.140625" defaultRowHeight="12.75" x14ac:dyDescent="0.2"/>
  <cols>
    <col min="1" max="1" width="7.85546875" style="70" customWidth="1"/>
    <col min="2" max="2" width="19.28515625" style="70" customWidth="1"/>
    <col min="3" max="3" width="19.85546875" style="70" customWidth="1"/>
    <col min="4" max="4" width="21" style="70" customWidth="1"/>
    <col min="5" max="5" width="14.7109375" style="70" customWidth="1"/>
    <col min="6" max="6" width="13.42578125" style="70" customWidth="1"/>
    <col min="7" max="10" width="9.140625" style="70"/>
    <col min="11" max="11" width="17.85546875" style="70" customWidth="1"/>
    <col min="12" max="16384" width="9.140625" style="70"/>
  </cols>
  <sheetData>
    <row r="1" spans="2:36" ht="15" customHeight="1" x14ac:dyDescent="0.2">
      <c r="B1" s="67"/>
      <c r="C1" s="67"/>
      <c r="D1" s="67"/>
      <c r="E1" s="68"/>
      <c r="F1" s="68"/>
      <c r="G1" s="69"/>
      <c r="L1" s="71"/>
      <c r="M1" s="71"/>
      <c r="N1" s="71"/>
      <c r="O1" s="71"/>
      <c r="P1" s="71"/>
      <c r="Q1" s="71"/>
      <c r="R1" s="71"/>
      <c r="S1" s="71"/>
      <c r="T1" s="71"/>
    </row>
    <row r="2" spans="2:36" ht="15.75" x14ac:dyDescent="0.25">
      <c r="B2" s="67"/>
      <c r="C2" s="67"/>
      <c r="D2" s="72" t="s">
        <v>107</v>
      </c>
      <c r="E2" s="68"/>
      <c r="F2" s="68"/>
      <c r="G2" s="69"/>
      <c r="L2" s="71"/>
      <c r="M2" s="71"/>
      <c r="N2" s="71"/>
      <c r="O2" s="71"/>
      <c r="P2" s="71"/>
      <c r="Q2" s="71"/>
      <c r="R2" s="71"/>
      <c r="S2" s="71"/>
      <c r="T2" s="71"/>
      <c r="AI2" s="73"/>
      <c r="AJ2" s="73"/>
    </row>
    <row r="3" spans="2:36" ht="19.5" customHeight="1" x14ac:dyDescent="0.2">
      <c r="B3" s="67"/>
      <c r="C3" s="67"/>
      <c r="D3" s="331" t="s">
        <v>152</v>
      </c>
      <c r="E3" s="67"/>
      <c r="F3" s="68"/>
      <c r="G3" s="75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AI3" s="73"/>
      <c r="AJ3" s="73"/>
    </row>
    <row r="4" spans="2:36" ht="17.25" x14ac:dyDescent="0.2">
      <c r="B4" s="68"/>
      <c r="C4" s="68"/>
      <c r="D4" s="74" t="s">
        <v>92</v>
      </c>
      <c r="E4" s="68"/>
      <c r="F4" s="68"/>
      <c r="G4" s="75"/>
      <c r="H4" s="76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2:36" ht="15.75" x14ac:dyDescent="0.2">
      <c r="B5" s="75"/>
      <c r="C5" s="75"/>
      <c r="D5" s="75"/>
      <c r="E5" s="75"/>
      <c r="F5" s="75"/>
      <c r="G5" s="75"/>
      <c r="H5" s="76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2:36" ht="18" customHeight="1" x14ac:dyDescent="0.25">
      <c r="B6" s="77" t="s">
        <v>0</v>
      </c>
      <c r="C6" s="71"/>
      <c r="D6" s="71"/>
      <c r="E6" s="71"/>
      <c r="F6" s="71"/>
      <c r="G6" s="75"/>
      <c r="H6" s="76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2:36" ht="16.5" customHeight="1" x14ac:dyDescent="0.2">
      <c r="B7" s="71"/>
      <c r="C7" s="71"/>
      <c r="D7" s="71"/>
      <c r="E7" s="71"/>
      <c r="F7" s="71"/>
      <c r="G7" s="75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2:36" ht="23.25" customHeight="1" x14ac:dyDescent="0.2">
      <c r="B8" s="71"/>
      <c r="C8" s="71"/>
      <c r="D8" s="71"/>
      <c r="E8" s="71"/>
      <c r="F8" s="71"/>
      <c r="G8" s="75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2:36" s="69" customFormat="1" ht="33" customHeight="1" x14ac:dyDescent="0.5">
      <c r="B9" s="60" t="s">
        <v>3</v>
      </c>
      <c r="C9" s="78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2:36" s="69" customFormat="1" ht="23.25" customHeight="1" x14ac:dyDescent="0.5">
      <c r="B10" s="6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2:36" x14ac:dyDescent="0.2">
      <c r="B11" s="71"/>
      <c r="C11" s="71"/>
      <c r="D11" s="71"/>
      <c r="E11" s="71"/>
      <c r="F11" s="71"/>
      <c r="G11" s="75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2:36" ht="23.25" x14ac:dyDescent="0.35">
      <c r="B12" s="62" t="s">
        <v>164</v>
      </c>
      <c r="C12" s="63"/>
      <c r="D12" s="79"/>
      <c r="E12" s="464" t="s">
        <v>165</v>
      </c>
      <c r="F12" s="80"/>
      <c r="G12" s="81"/>
      <c r="Q12" s="71"/>
      <c r="R12" s="71"/>
      <c r="S12" s="71"/>
      <c r="T12" s="71"/>
    </row>
    <row r="13" spans="2:36" x14ac:dyDescent="0.2">
      <c r="B13" s="71"/>
      <c r="C13" s="71"/>
      <c r="D13" s="71"/>
      <c r="E13" s="71"/>
      <c r="F13" s="71"/>
      <c r="G13" s="75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2:36" x14ac:dyDescent="0.2">
      <c r="B14" s="71"/>
      <c r="C14" s="71"/>
      <c r="D14" s="71"/>
      <c r="E14" s="71"/>
      <c r="F14" s="71"/>
      <c r="G14" s="75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2:36" ht="26.25" x14ac:dyDescent="0.4">
      <c r="B15" s="64" t="s">
        <v>128</v>
      </c>
      <c r="C15" s="65"/>
      <c r="D15" s="66" t="s">
        <v>166</v>
      </c>
      <c r="E15" s="65"/>
      <c r="F15" s="65"/>
      <c r="G15" s="63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2:36" ht="15" x14ac:dyDescent="0.25">
      <c r="B16" s="82"/>
      <c r="C16" s="82"/>
      <c r="D16" s="82"/>
      <c r="E16" s="82"/>
      <c r="F16" s="82"/>
      <c r="G16" s="75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2:20" ht="15" x14ac:dyDescent="0.25">
      <c r="B17" s="82" t="s">
        <v>134</v>
      </c>
      <c r="C17" s="82"/>
      <c r="D17" s="82"/>
      <c r="E17" s="82"/>
      <c r="F17" s="82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2:20" s="327" customFormat="1" ht="15" x14ac:dyDescent="0.25">
      <c r="B18" s="82" t="s">
        <v>149</v>
      </c>
      <c r="C18" s="82"/>
      <c r="D18" s="82"/>
      <c r="E18" s="82"/>
      <c r="F18" s="82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2:20" s="327" customFormat="1" ht="15" x14ac:dyDescent="0.25">
      <c r="B19" s="82" t="s">
        <v>150</v>
      </c>
      <c r="C19" s="82"/>
      <c r="D19" s="82"/>
      <c r="E19" s="82"/>
      <c r="F19" s="82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2:20" s="327" customFormat="1" ht="15" x14ac:dyDescent="0.25">
      <c r="B20" s="82" t="s">
        <v>92</v>
      </c>
      <c r="C20" s="82"/>
      <c r="D20" s="82"/>
      <c r="E20" s="82"/>
      <c r="F20" s="82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2:20" ht="15" x14ac:dyDescent="0.25">
      <c r="B21" s="82" t="s">
        <v>1</v>
      </c>
      <c r="C21" s="82"/>
      <c r="D21" s="82"/>
      <c r="E21" s="82"/>
      <c r="F21" s="82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2:20" ht="15" x14ac:dyDescent="0.25">
      <c r="B22" s="82" t="s">
        <v>2</v>
      </c>
      <c r="C22" s="82"/>
      <c r="D22" s="82"/>
      <c r="E22" s="82"/>
      <c r="F22" s="82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2:20" ht="15" x14ac:dyDescent="0.25">
      <c r="B23" s="82"/>
      <c r="C23" s="82"/>
      <c r="D23" s="82"/>
      <c r="E23" s="82"/>
      <c r="F23" s="82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2:20" ht="15" x14ac:dyDescent="0.25">
      <c r="B24" s="82"/>
      <c r="C24" s="82"/>
      <c r="D24" s="82"/>
      <c r="E24" s="82"/>
      <c r="F24" s="82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2:20" ht="15" x14ac:dyDescent="0.25">
      <c r="B25" s="82"/>
      <c r="C25" s="85"/>
      <c r="D25" s="82"/>
      <c r="E25" s="82"/>
      <c r="F25" s="82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2:20" ht="15" x14ac:dyDescent="0.25">
      <c r="B26" s="82"/>
      <c r="C26" s="85"/>
      <c r="D26" s="82"/>
      <c r="E26" s="82"/>
      <c r="F26" s="82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pans="2:20" ht="15" x14ac:dyDescent="0.25">
      <c r="B27" s="83" t="s">
        <v>129</v>
      </c>
      <c r="C27" s="82"/>
      <c r="D27" s="82"/>
      <c r="E27" s="82"/>
      <c r="F27" s="82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2:20" ht="15" x14ac:dyDescent="0.25">
      <c r="B28" s="83" t="s">
        <v>4</v>
      </c>
      <c r="C28" s="83"/>
      <c r="D28" s="83"/>
      <c r="E28" s="83"/>
      <c r="F28" s="83"/>
      <c r="G28" s="84"/>
      <c r="H28" s="84"/>
      <c r="I28" s="84"/>
      <c r="J28" s="84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2:20" ht="15" x14ac:dyDescent="0.25">
      <c r="B29" s="328" t="s">
        <v>151</v>
      </c>
      <c r="C29" s="328"/>
      <c r="D29" s="82"/>
      <c r="E29" s="82"/>
      <c r="F29" s="82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2:20" ht="15" x14ac:dyDescent="0.25">
      <c r="B30" s="82" t="s">
        <v>130</v>
      </c>
      <c r="C30" s="82"/>
      <c r="D30" s="82"/>
      <c r="E30" s="82"/>
      <c r="F30" s="82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2:20" ht="15" x14ac:dyDescent="0.25">
      <c r="B31" s="82"/>
      <c r="C31" s="82"/>
      <c r="D31" s="82"/>
      <c r="E31" s="82"/>
      <c r="F31" s="82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2:20" ht="15" x14ac:dyDescent="0.25">
      <c r="B32" s="329" t="s">
        <v>131</v>
      </c>
      <c r="C32" s="86"/>
      <c r="D32" s="86"/>
      <c r="E32" s="86"/>
      <c r="F32" s="86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71"/>
      <c r="R32" s="71"/>
      <c r="S32" s="71"/>
      <c r="T32" s="71"/>
    </row>
    <row r="33" spans="2:20" ht="15" x14ac:dyDescent="0.25">
      <c r="B33" s="330" t="s">
        <v>132</v>
      </c>
      <c r="C33" s="86"/>
      <c r="D33" s="86"/>
      <c r="E33" s="86"/>
      <c r="F33" s="86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71"/>
      <c r="R33" s="71"/>
      <c r="S33" s="71"/>
      <c r="T33" s="71"/>
    </row>
    <row r="34" spans="2:20" ht="15.75" x14ac:dyDescent="0.25">
      <c r="B34" s="330" t="s">
        <v>133</v>
      </c>
      <c r="C34" s="82"/>
      <c r="D34" s="82"/>
      <c r="E34" s="82"/>
      <c r="F34" s="82"/>
      <c r="G34" s="71"/>
      <c r="H34" s="71"/>
      <c r="I34" s="71"/>
      <c r="J34" s="71"/>
      <c r="K34" s="71"/>
      <c r="L34" s="71"/>
      <c r="M34" s="71"/>
      <c r="N34" s="88"/>
      <c r="O34" s="71"/>
      <c r="P34" s="71"/>
      <c r="Q34" s="71"/>
      <c r="R34" s="71"/>
      <c r="S34" s="71"/>
      <c r="T34" s="71"/>
    </row>
    <row r="35" spans="2:20" ht="15.75" x14ac:dyDescent="0.25">
      <c r="B35" s="82"/>
      <c r="C35" s="82"/>
      <c r="D35" s="82"/>
      <c r="E35" s="82"/>
      <c r="F35" s="82"/>
      <c r="G35" s="71"/>
      <c r="H35" s="71"/>
      <c r="I35" s="71"/>
      <c r="J35" s="71"/>
      <c r="K35" s="71"/>
      <c r="L35" s="71"/>
      <c r="M35" s="71"/>
      <c r="N35" s="88"/>
      <c r="O35" s="71"/>
      <c r="P35" s="71"/>
      <c r="Q35" s="71"/>
      <c r="R35" s="71"/>
      <c r="S35" s="71"/>
      <c r="T35" s="71"/>
    </row>
    <row r="36" spans="2:20" ht="15.75" x14ac:dyDescent="0.2"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88"/>
      <c r="O36" s="71"/>
      <c r="P36" s="71"/>
      <c r="Q36" s="71"/>
      <c r="R36" s="71"/>
      <c r="S36" s="71"/>
      <c r="T36" s="71"/>
    </row>
    <row r="37" spans="2:20" ht="15.75" x14ac:dyDescent="0.2">
      <c r="B37" s="89"/>
      <c r="C37" s="89"/>
      <c r="D37" s="89"/>
      <c r="E37" s="89"/>
      <c r="F37" s="89"/>
      <c r="G37" s="89"/>
      <c r="H37" s="89"/>
      <c r="I37" s="89"/>
      <c r="J37" s="89"/>
      <c r="K37" s="89"/>
      <c r="N37" s="90"/>
    </row>
    <row r="38" spans="2:20" ht="15.75" x14ac:dyDescent="0.2">
      <c r="B38" s="89"/>
      <c r="C38" s="89"/>
      <c r="D38" s="89"/>
      <c r="E38" s="89"/>
      <c r="F38" s="89"/>
      <c r="G38" s="89"/>
      <c r="H38" s="89"/>
      <c r="I38" s="89"/>
      <c r="J38" s="89"/>
      <c r="K38" s="89"/>
      <c r="N38" s="90"/>
    </row>
    <row r="39" spans="2:20" x14ac:dyDescent="0.2">
      <c r="B39" s="89"/>
      <c r="C39" s="89"/>
      <c r="D39" s="89"/>
      <c r="E39" s="89"/>
      <c r="F39" s="89"/>
      <c r="G39" s="89"/>
      <c r="H39" s="89"/>
      <c r="I39" s="89"/>
      <c r="J39" s="89"/>
      <c r="K39" s="89"/>
    </row>
    <row r="40" spans="2:20" x14ac:dyDescent="0.2">
      <c r="B40" s="89"/>
      <c r="C40" s="89"/>
      <c r="D40" s="89"/>
      <c r="E40" s="89"/>
      <c r="F40" s="89"/>
      <c r="G40" s="89"/>
      <c r="H40" s="89"/>
      <c r="I40" s="89"/>
      <c r="J40" s="89"/>
      <c r="K40" s="89"/>
    </row>
    <row r="41" spans="2:20" x14ac:dyDescent="0.2">
      <c r="B41" s="89"/>
      <c r="C41" s="89"/>
      <c r="D41" s="89"/>
      <c r="E41" s="89"/>
      <c r="F41" s="89"/>
      <c r="G41" s="89"/>
      <c r="H41" s="89"/>
      <c r="I41" s="89"/>
      <c r="J41" s="89"/>
      <c r="K41" s="89"/>
    </row>
    <row r="42" spans="2:20" x14ac:dyDescent="0.2">
      <c r="B42" s="89"/>
      <c r="C42" s="89"/>
      <c r="D42" s="89"/>
      <c r="E42" s="89"/>
      <c r="F42" s="89"/>
      <c r="G42" s="89"/>
      <c r="H42" s="89"/>
      <c r="I42" s="89"/>
      <c r="J42" s="89"/>
      <c r="K42" s="89"/>
    </row>
    <row r="43" spans="2:20" x14ac:dyDescent="0.2">
      <c r="B43" s="89"/>
      <c r="C43" s="89"/>
      <c r="D43" s="89"/>
      <c r="E43" s="89"/>
      <c r="F43" s="89"/>
      <c r="G43" s="89"/>
      <c r="H43" s="89"/>
      <c r="I43" s="89"/>
      <c r="J43" s="89"/>
      <c r="K43" s="89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38"/>
  <sheetViews>
    <sheetView showGridLines="0" zoomScale="90" zoomScaleNormal="90" workbookViewId="0">
      <selection activeCell="K15" sqref="K15"/>
    </sheetView>
  </sheetViews>
  <sheetFormatPr defaultColWidth="9.140625" defaultRowHeight="15.75" x14ac:dyDescent="0.25"/>
  <cols>
    <col min="1" max="1" width="32.7109375" style="94" customWidth="1"/>
    <col min="2" max="3" width="13.7109375" style="94" customWidth="1"/>
    <col min="4" max="4" width="11.7109375" style="94" customWidth="1"/>
    <col min="5" max="6" width="13.7109375" style="94" customWidth="1"/>
    <col min="7" max="16384" width="9.140625" style="94"/>
  </cols>
  <sheetData>
    <row r="1" spans="1:7" s="107" customFormat="1" ht="20.25" customHeight="1" x14ac:dyDescent="0.35">
      <c r="A1" s="126" t="s">
        <v>142</v>
      </c>
      <c r="E1" s="155" t="str">
        <f>Bydło_PL!D1</f>
        <v>marzec - kwiecień 2023r.</v>
      </c>
    </row>
    <row r="2" spans="1:7" ht="20.25" customHeight="1" thickBot="1" x14ac:dyDescent="0.3">
      <c r="A2" s="145"/>
      <c r="F2" s="146"/>
    </row>
    <row r="3" spans="1:7" ht="21" customHeight="1" thickBot="1" x14ac:dyDescent="0.3">
      <c r="A3" s="412" t="s">
        <v>5</v>
      </c>
      <c r="B3" s="413"/>
      <c r="C3" s="413"/>
      <c r="D3" s="413"/>
      <c r="E3" s="413"/>
      <c r="F3" s="414"/>
    </row>
    <row r="4" spans="1:7" ht="16.5" thickBot="1" x14ac:dyDescent="0.3">
      <c r="A4" s="206"/>
      <c r="B4" s="127">
        <v>2023</v>
      </c>
      <c r="C4" s="207"/>
      <c r="D4" s="208"/>
      <c r="E4" s="202"/>
      <c r="F4" s="341"/>
    </row>
    <row r="5" spans="1:7" ht="30" customHeight="1" x14ac:dyDescent="0.25">
      <c r="A5" s="344" t="s">
        <v>6</v>
      </c>
      <c r="B5" s="128" t="s">
        <v>7</v>
      </c>
      <c r="C5" s="149"/>
      <c r="D5" s="150"/>
      <c r="E5" s="129" t="s">
        <v>137</v>
      </c>
      <c r="F5" s="150"/>
    </row>
    <row r="6" spans="1:7" ht="21.95" customHeight="1" thickBot="1" x14ac:dyDescent="0.3">
      <c r="A6" s="203"/>
      <c r="B6" s="211" t="s">
        <v>167</v>
      </c>
      <c r="C6" s="212" t="s">
        <v>163</v>
      </c>
      <c r="D6" s="159" t="s">
        <v>8</v>
      </c>
      <c r="E6" s="204" t="s">
        <v>167</v>
      </c>
      <c r="F6" s="342" t="s">
        <v>163</v>
      </c>
    </row>
    <row r="7" spans="1:7" ht="16.5" thickBot="1" x14ac:dyDescent="0.3">
      <c r="A7" s="415" t="s">
        <v>38</v>
      </c>
      <c r="B7" s="360">
        <v>2038.3520000000001</v>
      </c>
      <c r="C7" s="411">
        <v>2095.0149999999999</v>
      </c>
      <c r="D7" s="362">
        <v>-2.7046584391997093</v>
      </c>
      <c r="E7" s="363">
        <v>100</v>
      </c>
      <c r="F7" s="364">
        <v>100</v>
      </c>
    </row>
    <row r="8" spans="1:7" x14ac:dyDescent="0.25">
      <c r="A8" s="416" t="s">
        <v>11</v>
      </c>
      <c r="B8" s="417"/>
      <c r="C8" s="418"/>
      <c r="D8" s="419"/>
      <c r="E8" s="419"/>
      <c r="F8" s="368"/>
      <c r="G8" s="209"/>
    </row>
    <row r="9" spans="1:7" x14ac:dyDescent="0.25">
      <c r="A9" s="420" t="s">
        <v>9</v>
      </c>
      <c r="B9" s="371">
        <v>1638.3889999999999</v>
      </c>
      <c r="C9" s="372">
        <v>1713.6990000000001</v>
      </c>
      <c r="D9" s="385">
        <v>-4.3945873808644436</v>
      </c>
      <c r="E9" s="386">
        <v>78.084421160944757</v>
      </c>
      <c r="F9" s="387">
        <v>80.619955234756233</v>
      </c>
    </row>
    <row r="10" spans="1:7" x14ac:dyDescent="0.25">
      <c r="A10" s="420" t="s">
        <v>10</v>
      </c>
      <c r="B10" s="421">
        <v>3207.8449999999998</v>
      </c>
      <c r="C10" s="372">
        <v>3230.9250000000002</v>
      </c>
      <c r="D10" s="376">
        <v>-0.71434651067419952</v>
      </c>
      <c r="E10" s="374">
        <v>16.624049572625236</v>
      </c>
      <c r="F10" s="375">
        <v>15.763769285074394</v>
      </c>
    </row>
    <row r="11" spans="1:7" x14ac:dyDescent="0.25">
      <c r="A11" s="420" t="s">
        <v>33</v>
      </c>
      <c r="B11" s="421">
        <v>5248.5280000000002</v>
      </c>
      <c r="C11" s="372">
        <v>5506.7190000000001</v>
      </c>
      <c r="D11" s="376">
        <v>-4.6886539879735976</v>
      </c>
      <c r="E11" s="422">
        <v>1.931633882829789</v>
      </c>
      <c r="F11" s="375">
        <v>1.8750987981533482</v>
      </c>
    </row>
    <row r="12" spans="1:7" x14ac:dyDescent="0.25">
      <c r="A12" s="420" t="s">
        <v>40</v>
      </c>
      <c r="B12" s="421">
        <v>3411.94</v>
      </c>
      <c r="C12" s="397" t="s">
        <v>39</v>
      </c>
      <c r="D12" s="376" t="s">
        <v>136</v>
      </c>
      <c r="E12" s="423">
        <v>3.217709240962932</v>
      </c>
      <c r="F12" s="375">
        <v>1.5913995682853228</v>
      </c>
    </row>
    <row r="13" spans="1:7" ht="16.5" thickBot="1" x14ac:dyDescent="0.3">
      <c r="A13" s="424" t="s">
        <v>83</v>
      </c>
      <c r="B13" s="378">
        <v>10256.179</v>
      </c>
      <c r="C13" s="379">
        <v>10516.054</v>
      </c>
      <c r="D13" s="376">
        <v>-2.4712216198205144</v>
      </c>
      <c r="E13" s="425">
        <v>0.14218614263728258</v>
      </c>
      <c r="F13" s="391">
        <v>0.14977711373069985</v>
      </c>
    </row>
    <row r="14" spans="1:7" x14ac:dyDescent="0.25">
      <c r="A14" s="416" t="s">
        <v>12</v>
      </c>
      <c r="B14" s="417"/>
      <c r="C14" s="418"/>
      <c r="D14" s="419"/>
      <c r="E14" s="419"/>
      <c r="F14" s="368"/>
    </row>
    <row r="15" spans="1:7" x14ac:dyDescent="0.25">
      <c r="A15" s="426" t="s">
        <v>34</v>
      </c>
      <c r="B15" s="371">
        <v>2108.9699999999998</v>
      </c>
      <c r="C15" s="372">
        <v>2135.0039999999999</v>
      </c>
      <c r="D15" s="385">
        <v>-1.2193888161333706</v>
      </c>
      <c r="E15" s="386">
        <v>11.207457627915609</v>
      </c>
      <c r="F15" s="387">
        <v>11.725225915980809</v>
      </c>
    </row>
    <row r="16" spans="1:7" x14ac:dyDescent="0.25">
      <c r="A16" s="426" t="s">
        <v>23</v>
      </c>
      <c r="B16" s="421">
        <v>1544.875</v>
      </c>
      <c r="C16" s="397">
        <v>1627.8320000000001</v>
      </c>
      <c r="D16" s="376">
        <v>-5.0961647147862985</v>
      </c>
      <c r="E16" s="374">
        <v>63.472528856172175</v>
      </c>
      <c r="F16" s="375">
        <v>65.421609924258988</v>
      </c>
    </row>
    <row r="17" spans="1:6" x14ac:dyDescent="0.25">
      <c r="A17" s="426" t="s">
        <v>24</v>
      </c>
      <c r="B17" s="421">
        <v>1821.4960000000001</v>
      </c>
      <c r="C17" s="397">
        <v>1895.462</v>
      </c>
      <c r="D17" s="376">
        <v>-3.9022676265733574</v>
      </c>
      <c r="E17" s="374">
        <v>3.2541896650292488</v>
      </c>
      <c r="F17" s="375">
        <v>3.3363124018595163</v>
      </c>
    </row>
    <row r="18" spans="1:6" x14ac:dyDescent="0.25">
      <c r="A18" s="427" t="s">
        <v>25</v>
      </c>
      <c r="B18" s="421">
        <v>2105.9279999999999</v>
      </c>
      <c r="C18" s="397">
        <v>2244.9180000000001</v>
      </c>
      <c r="D18" s="376">
        <v>-6.1913174556932695</v>
      </c>
      <c r="E18" s="374">
        <v>0.1186626038820239</v>
      </c>
      <c r="F18" s="375">
        <v>0.11859916544305733</v>
      </c>
    </row>
    <row r="19" spans="1:6" ht="16.5" thickBot="1" x14ac:dyDescent="0.3">
      <c r="A19" s="428" t="s">
        <v>22</v>
      </c>
      <c r="B19" s="421">
        <v>1961.079</v>
      </c>
      <c r="C19" s="397" t="s">
        <v>39</v>
      </c>
      <c r="D19" s="376" t="s">
        <v>136</v>
      </c>
      <c r="E19" s="374">
        <v>3.1582407945705424E-2</v>
      </c>
      <c r="F19" s="375">
        <v>1.8207827213867839E-2</v>
      </c>
    </row>
    <row r="20" spans="1:6" x14ac:dyDescent="0.25">
      <c r="A20" s="416" t="s">
        <v>10</v>
      </c>
      <c r="B20" s="417"/>
      <c r="C20" s="418"/>
      <c r="D20" s="419"/>
      <c r="E20" s="419"/>
      <c r="F20" s="368"/>
    </row>
    <row r="21" spans="1:6" x14ac:dyDescent="0.25">
      <c r="A21" s="426" t="s">
        <v>34</v>
      </c>
      <c r="B21" s="371">
        <v>3296.0079999999998</v>
      </c>
      <c r="C21" s="372">
        <v>3368.491</v>
      </c>
      <c r="D21" s="385">
        <v>-2.1517943791448508</v>
      </c>
      <c r="E21" s="386">
        <v>6.2429982859555855</v>
      </c>
      <c r="F21" s="387">
        <v>5.7494406709182337</v>
      </c>
    </row>
    <row r="22" spans="1:6" ht="15.75" customHeight="1" x14ac:dyDescent="0.25">
      <c r="A22" s="427" t="s">
        <v>23</v>
      </c>
      <c r="B22" s="421">
        <v>3137.739</v>
      </c>
      <c r="C22" s="397">
        <v>3135.6219999999998</v>
      </c>
      <c r="D22" s="376">
        <v>6.7514515461372243E-2</v>
      </c>
      <c r="E22" s="374">
        <v>8.6300170542390635</v>
      </c>
      <c r="F22" s="375">
        <v>8.3948724393912872</v>
      </c>
    </row>
    <row r="23" spans="1:6" x14ac:dyDescent="0.25">
      <c r="A23" s="427" t="s">
        <v>24</v>
      </c>
      <c r="B23" s="421">
        <v>3000.8069999999998</v>
      </c>
      <c r="C23" s="397">
        <v>3036.3359999999998</v>
      </c>
      <c r="D23" s="376">
        <v>-1.1701274167285833</v>
      </c>
      <c r="E23" s="374">
        <v>1.374043727659332</v>
      </c>
      <c r="F23" s="375">
        <v>1.2679623466862526</v>
      </c>
    </row>
    <row r="24" spans="1:6" x14ac:dyDescent="0.25">
      <c r="A24" s="427" t="s">
        <v>25</v>
      </c>
      <c r="B24" s="421" t="s">
        <v>39</v>
      </c>
      <c r="C24" s="397" t="s">
        <v>39</v>
      </c>
      <c r="D24" s="402" t="s">
        <v>136</v>
      </c>
      <c r="E24" s="374">
        <v>9.1429634251421845E-5</v>
      </c>
      <c r="F24" s="375">
        <v>1.4187917309507406E-4</v>
      </c>
    </row>
    <row r="25" spans="1:6" ht="16.5" thickBot="1" x14ac:dyDescent="0.3">
      <c r="A25" s="428" t="s">
        <v>22</v>
      </c>
      <c r="B25" s="421">
        <v>4106.8980000000001</v>
      </c>
      <c r="C25" s="397">
        <v>3958.0450000000001</v>
      </c>
      <c r="D25" s="376">
        <v>3.7607707845666249</v>
      </c>
      <c r="E25" s="374">
        <v>0.37689907513700405</v>
      </c>
      <c r="F25" s="375">
        <v>0.3513519489055264</v>
      </c>
    </row>
    <row r="26" spans="1:6" x14ac:dyDescent="0.25">
      <c r="A26" s="416" t="s">
        <v>33</v>
      </c>
      <c r="B26" s="417"/>
      <c r="C26" s="418"/>
      <c r="D26" s="419"/>
      <c r="E26" s="419"/>
      <c r="F26" s="368"/>
    </row>
    <row r="27" spans="1:6" x14ac:dyDescent="0.25">
      <c r="A27" s="426" t="s">
        <v>34</v>
      </c>
      <c r="B27" s="371">
        <v>5499.0919999999996</v>
      </c>
      <c r="C27" s="372">
        <v>5980.66</v>
      </c>
      <c r="D27" s="385">
        <v>-8.0520878966535516</v>
      </c>
      <c r="E27" s="386">
        <v>0.47888230145630428</v>
      </c>
      <c r="F27" s="387">
        <v>0.41262010515374914</v>
      </c>
    </row>
    <row r="28" spans="1:6" x14ac:dyDescent="0.25">
      <c r="A28" s="427" t="s">
        <v>23</v>
      </c>
      <c r="B28" s="421">
        <v>5032.8040000000001</v>
      </c>
      <c r="C28" s="397">
        <v>5319.8119999999999</v>
      </c>
      <c r="D28" s="376">
        <v>-5.3950778711728873</v>
      </c>
      <c r="E28" s="374">
        <v>1.0630392960649599</v>
      </c>
      <c r="F28" s="375">
        <v>0.99947965813267392</v>
      </c>
    </row>
    <row r="29" spans="1:6" x14ac:dyDescent="0.25">
      <c r="A29" s="427" t="s">
        <v>24</v>
      </c>
      <c r="B29" s="429">
        <v>5009.1639999999998</v>
      </c>
      <c r="C29" s="430">
        <v>5181.2309999999998</v>
      </c>
      <c r="D29" s="376">
        <v>-3.3209675461294816</v>
      </c>
      <c r="E29" s="374">
        <v>0.28822539128944646</v>
      </c>
      <c r="F29" s="375">
        <v>0.33384169429270932</v>
      </c>
    </row>
    <row r="30" spans="1:6" x14ac:dyDescent="0.25">
      <c r="A30" s="431" t="s">
        <v>25</v>
      </c>
      <c r="B30" s="429" t="s">
        <v>31</v>
      </c>
      <c r="C30" s="430" t="s">
        <v>31</v>
      </c>
      <c r="D30" s="402" t="s">
        <v>31</v>
      </c>
      <c r="E30" s="374" t="s">
        <v>31</v>
      </c>
      <c r="F30" s="375" t="s">
        <v>31</v>
      </c>
    </row>
    <row r="31" spans="1:6" ht="16.5" thickBot="1" x14ac:dyDescent="0.3">
      <c r="A31" s="432" t="s">
        <v>22</v>
      </c>
      <c r="B31" s="433">
        <v>7005.6440000000002</v>
      </c>
      <c r="C31" s="434" t="s">
        <v>39</v>
      </c>
      <c r="D31" s="380" t="s">
        <v>136</v>
      </c>
      <c r="E31" s="381">
        <v>0.10148689401907823</v>
      </c>
      <c r="F31" s="382">
        <v>0.12915734057421577</v>
      </c>
    </row>
    <row r="32" spans="1:6" x14ac:dyDescent="0.25">
      <c r="A32" s="416" t="s">
        <v>40</v>
      </c>
      <c r="B32" s="417"/>
      <c r="C32" s="418"/>
      <c r="D32" s="419"/>
      <c r="E32" s="419"/>
      <c r="F32" s="368"/>
    </row>
    <row r="33" spans="1:6" x14ac:dyDescent="0.25">
      <c r="A33" s="426" t="s">
        <v>34</v>
      </c>
      <c r="B33" s="371">
        <v>7177.6289999999999</v>
      </c>
      <c r="C33" s="372">
        <v>5718.5870000000004</v>
      </c>
      <c r="D33" s="385">
        <v>25.514029951804517</v>
      </c>
      <c r="E33" s="386">
        <v>0.4033091780593433</v>
      </c>
      <c r="F33" s="387">
        <v>0.33154798099433891</v>
      </c>
    </row>
    <row r="34" spans="1:6" x14ac:dyDescent="0.25">
      <c r="A34" s="427" t="s">
        <v>23</v>
      </c>
      <c r="B34" s="371">
        <v>2971.2359999999999</v>
      </c>
      <c r="C34" s="372" t="s">
        <v>39</v>
      </c>
      <c r="D34" s="376" t="s">
        <v>136</v>
      </c>
      <c r="E34" s="374">
        <v>2.0787441643403266</v>
      </c>
      <c r="F34" s="375">
        <v>0.94206588608686714</v>
      </c>
    </row>
    <row r="35" spans="1:6" x14ac:dyDescent="0.25">
      <c r="A35" s="427" t="s">
        <v>24</v>
      </c>
      <c r="B35" s="371">
        <v>3899.0920000000001</v>
      </c>
      <c r="C35" s="372">
        <v>4441.47</v>
      </c>
      <c r="D35" s="376">
        <v>-12.21167766527749</v>
      </c>
      <c r="E35" s="374">
        <v>0.40218589969568302</v>
      </c>
      <c r="F35" s="375">
        <v>0.25383366393151208</v>
      </c>
    </row>
    <row r="36" spans="1:6" x14ac:dyDescent="0.25">
      <c r="A36" s="431" t="s">
        <v>25</v>
      </c>
      <c r="B36" s="371" t="s">
        <v>31</v>
      </c>
      <c r="C36" s="372" t="s">
        <v>31</v>
      </c>
      <c r="D36" s="402" t="s">
        <v>31</v>
      </c>
      <c r="E36" s="374" t="s">
        <v>31</v>
      </c>
      <c r="F36" s="375" t="s">
        <v>31</v>
      </c>
    </row>
    <row r="37" spans="1:6" ht="16.5" thickBot="1" x14ac:dyDescent="0.3">
      <c r="A37" s="432" t="s">
        <v>22</v>
      </c>
      <c r="B37" s="378">
        <v>1017.2670000000001</v>
      </c>
      <c r="C37" s="379">
        <v>991.92200000000003</v>
      </c>
      <c r="D37" s="380">
        <v>2.5551404243478846</v>
      </c>
      <c r="E37" s="381">
        <v>0.33346999886757867</v>
      </c>
      <c r="F37" s="382">
        <v>6.3952037272604637E-2</v>
      </c>
    </row>
    <row r="38" spans="1:6" x14ac:dyDescent="0.25">
      <c r="A38" s="205"/>
      <c r="B38" s="210"/>
    </row>
  </sheetData>
  <phoneticPr fontId="3" type="noConversion"/>
  <conditionalFormatting sqref="D7:D37">
    <cfRule type="beginsWith" dxfId="15" priority="1" operator="beginsWith" text="*">
      <formula>LEFT(D7,LEN("*"))="*"</formula>
    </cfRule>
    <cfRule type="cellIs" dxfId="14" priority="3" operator="lessThan">
      <formula>0</formula>
    </cfRule>
    <cfRule type="cellIs" dxfId="13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D1FE626F-1CCB-478C-8425-4FDE7D2740CD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M38"/>
  <sheetViews>
    <sheetView showGridLines="0" zoomScale="90" zoomScaleNormal="90" workbookViewId="0">
      <selection activeCell="P32" sqref="P32"/>
    </sheetView>
  </sheetViews>
  <sheetFormatPr defaultColWidth="9.140625" defaultRowHeight="15.75" x14ac:dyDescent="0.25"/>
  <cols>
    <col min="1" max="1" width="32.7109375" style="94" customWidth="1"/>
    <col min="2" max="3" width="13.7109375" style="94" customWidth="1"/>
    <col min="4" max="4" width="11.7109375" style="94" customWidth="1"/>
    <col min="5" max="6" width="13.7109375" style="94" customWidth="1"/>
    <col min="7" max="7" width="9.140625" style="94"/>
    <col min="8" max="8" width="32.7109375" style="94" customWidth="1"/>
    <col min="9" max="10" width="13.7109375" style="94" customWidth="1"/>
    <col min="11" max="11" width="11.7109375" style="94" customWidth="1"/>
    <col min="12" max="13" width="13.7109375" style="94" customWidth="1"/>
    <col min="14" max="16384" width="9.140625" style="94"/>
  </cols>
  <sheetData>
    <row r="1" spans="1:13" s="107" customFormat="1" ht="20.25" customHeight="1" x14ac:dyDescent="0.35">
      <c r="A1" s="126" t="s">
        <v>142</v>
      </c>
      <c r="E1" s="155" t="str">
        <f>Bydło_PL!D1</f>
        <v>marzec - kwiecień 2023r.</v>
      </c>
    </row>
    <row r="2" spans="1:13" ht="20.25" customHeight="1" thickBot="1" x14ac:dyDescent="0.3">
      <c r="A2" s="145"/>
      <c r="F2" s="146"/>
    </row>
    <row r="3" spans="1:13" ht="21" customHeight="1" thickBot="1" x14ac:dyDescent="0.3">
      <c r="A3" s="412" t="s">
        <v>138</v>
      </c>
      <c r="B3" s="413"/>
      <c r="C3" s="413"/>
      <c r="D3" s="413"/>
      <c r="E3" s="413"/>
      <c r="F3" s="414"/>
      <c r="G3" s="144"/>
      <c r="H3" s="412" t="s">
        <v>139</v>
      </c>
      <c r="I3" s="413"/>
      <c r="J3" s="413"/>
      <c r="K3" s="413"/>
      <c r="L3" s="413"/>
      <c r="M3" s="414"/>
    </row>
    <row r="4" spans="1:13" ht="16.5" thickBot="1" x14ac:dyDescent="0.3">
      <c r="A4" s="206"/>
      <c r="B4" s="127">
        <v>2023</v>
      </c>
      <c r="C4" s="207"/>
      <c r="D4" s="208"/>
      <c r="E4" s="202"/>
      <c r="F4" s="341"/>
      <c r="G4" s="144"/>
      <c r="H4" s="206"/>
      <c r="I4" s="127">
        <v>2023</v>
      </c>
      <c r="J4" s="207"/>
      <c r="K4" s="208"/>
      <c r="L4" s="202"/>
      <c r="M4" s="341"/>
    </row>
    <row r="5" spans="1:13" ht="30" customHeight="1" x14ac:dyDescent="0.25">
      <c r="A5" s="344" t="s">
        <v>6</v>
      </c>
      <c r="B5" s="128" t="s">
        <v>7</v>
      </c>
      <c r="C5" s="149"/>
      <c r="D5" s="150"/>
      <c r="E5" s="129" t="s">
        <v>137</v>
      </c>
      <c r="F5" s="150"/>
      <c r="G5" s="144"/>
      <c r="H5" s="344" t="s">
        <v>6</v>
      </c>
      <c r="I5" s="128" t="s">
        <v>7</v>
      </c>
      <c r="J5" s="149"/>
      <c r="K5" s="150"/>
      <c r="L5" s="129" t="s">
        <v>137</v>
      </c>
      <c r="M5" s="150"/>
    </row>
    <row r="6" spans="1:13" ht="21.95" customHeight="1" thickBot="1" x14ac:dyDescent="0.3">
      <c r="A6" s="203"/>
      <c r="B6" s="211" t="s">
        <v>167</v>
      </c>
      <c r="C6" s="212" t="s">
        <v>163</v>
      </c>
      <c r="D6" s="159" t="s">
        <v>8</v>
      </c>
      <c r="E6" s="204" t="s">
        <v>167</v>
      </c>
      <c r="F6" s="342" t="s">
        <v>163</v>
      </c>
      <c r="G6" s="144"/>
      <c r="H6" s="203"/>
      <c r="I6" s="211" t="s">
        <v>167</v>
      </c>
      <c r="J6" s="212" t="s">
        <v>163</v>
      </c>
      <c r="K6" s="159" t="s">
        <v>8</v>
      </c>
      <c r="L6" s="204" t="s">
        <v>167</v>
      </c>
      <c r="M6" s="342" t="s">
        <v>163</v>
      </c>
    </row>
    <row r="7" spans="1:13" ht="16.5" thickBot="1" x14ac:dyDescent="0.3">
      <c r="A7" s="415" t="s">
        <v>38</v>
      </c>
      <c r="B7" s="360">
        <v>2016.5989999999999</v>
      </c>
      <c r="C7" s="411">
        <v>2086.848</v>
      </c>
      <c r="D7" s="362">
        <v>-3.3662729628607364</v>
      </c>
      <c r="E7" s="363">
        <v>100</v>
      </c>
      <c r="F7" s="364">
        <v>100</v>
      </c>
      <c r="G7" s="144"/>
      <c r="H7" s="415" t="s">
        <v>38</v>
      </c>
      <c r="I7" s="360">
        <v>2097.48</v>
      </c>
      <c r="J7" s="411">
        <v>2116.79</v>
      </c>
      <c r="K7" s="362">
        <v>-0.91223031098975083</v>
      </c>
      <c r="L7" s="363">
        <v>100</v>
      </c>
      <c r="M7" s="364">
        <v>100</v>
      </c>
    </row>
    <row r="8" spans="1:13" x14ac:dyDescent="0.25">
      <c r="A8" s="416" t="s">
        <v>11</v>
      </c>
      <c r="B8" s="417"/>
      <c r="C8" s="418"/>
      <c r="D8" s="419"/>
      <c r="E8" s="419"/>
      <c r="F8" s="368"/>
      <c r="G8" s="435"/>
      <c r="H8" s="416" t="s">
        <v>11</v>
      </c>
      <c r="I8" s="417"/>
      <c r="J8" s="418"/>
      <c r="K8" s="419"/>
      <c r="L8" s="419"/>
      <c r="M8" s="368"/>
    </row>
    <row r="9" spans="1:13" x14ac:dyDescent="0.25">
      <c r="A9" s="420" t="s">
        <v>9</v>
      </c>
      <c r="B9" s="371">
        <v>1626.44</v>
      </c>
      <c r="C9" s="372">
        <v>1705.35</v>
      </c>
      <c r="D9" s="385">
        <v>-4.6272026270267022</v>
      </c>
      <c r="E9" s="386">
        <v>79.290877077320118</v>
      </c>
      <c r="F9" s="387">
        <v>81.493301051437712</v>
      </c>
      <c r="G9" s="144"/>
      <c r="H9" s="420" t="s">
        <v>9</v>
      </c>
      <c r="I9" s="371">
        <v>1672.817</v>
      </c>
      <c r="J9" s="372">
        <v>1736.87</v>
      </c>
      <c r="K9" s="385">
        <v>-3.6878407710421559</v>
      </c>
      <c r="L9" s="386">
        <v>74.805036748958031</v>
      </c>
      <c r="M9" s="387">
        <v>78.291567064065688</v>
      </c>
    </row>
    <row r="10" spans="1:13" x14ac:dyDescent="0.25">
      <c r="A10" s="420" t="s">
        <v>10</v>
      </c>
      <c r="B10" s="421">
        <v>3189.4209999999998</v>
      </c>
      <c r="C10" s="372">
        <v>3180.7150000000001</v>
      </c>
      <c r="D10" s="376">
        <v>0.27371204273252009</v>
      </c>
      <c r="E10" s="374">
        <v>13.917086753658845</v>
      </c>
      <c r="F10" s="375">
        <v>13.947076290365375</v>
      </c>
      <c r="G10" s="144"/>
      <c r="H10" s="420" t="s">
        <v>10</v>
      </c>
      <c r="I10" s="421">
        <v>3236.9070000000002</v>
      </c>
      <c r="J10" s="372">
        <v>3321.5239999999999</v>
      </c>
      <c r="K10" s="376">
        <v>-2.5475354084450315</v>
      </c>
      <c r="L10" s="374">
        <v>23.982106797804484</v>
      </c>
      <c r="M10" s="375">
        <v>20.607173121059695</v>
      </c>
    </row>
    <row r="11" spans="1:13" x14ac:dyDescent="0.25">
      <c r="A11" s="420" t="s">
        <v>33</v>
      </c>
      <c r="B11" s="421">
        <v>5364.6689999999999</v>
      </c>
      <c r="C11" s="372">
        <v>5588.7839999999997</v>
      </c>
      <c r="D11" s="376">
        <v>-4.010085199213278</v>
      </c>
      <c r="E11" s="422">
        <v>2.2885070809559669</v>
      </c>
      <c r="F11" s="375">
        <v>2.3020360225374974</v>
      </c>
      <c r="G11" s="144"/>
      <c r="H11" s="420" t="s">
        <v>33</v>
      </c>
      <c r="I11" s="421">
        <v>4497.1970000000001</v>
      </c>
      <c r="J11" s="372">
        <v>4823.1909999999998</v>
      </c>
      <c r="K11" s="376">
        <v>-6.7588863886999224</v>
      </c>
      <c r="L11" s="422">
        <v>0.96158235661495817</v>
      </c>
      <c r="M11" s="375">
        <v>0.73686058381030617</v>
      </c>
    </row>
    <row r="12" spans="1:13" x14ac:dyDescent="0.25">
      <c r="A12" s="420" t="s">
        <v>40</v>
      </c>
      <c r="B12" s="421">
        <v>3284.06</v>
      </c>
      <c r="C12" s="397" t="s">
        <v>39</v>
      </c>
      <c r="D12" s="376" t="s">
        <v>136</v>
      </c>
      <c r="E12" s="423">
        <v>4.3400681251122242</v>
      </c>
      <c r="F12" s="375">
        <v>2.1121100029654598</v>
      </c>
      <c r="G12" s="144"/>
      <c r="H12" s="420" t="s">
        <v>40</v>
      </c>
      <c r="I12" s="421" t="s">
        <v>39</v>
      </c>
      <c r="J12" s="397" t="s">
        <v>39</v>
      </c>
      <c r="K12" s="376" t="s">
        <v>136</v>
      </c>
      <c r="L12" s="423">
        <v>0.16691709897402074</v>
      </c>
      <c r="M12" s="375">
        <v>0.20315679743052378</v>
      </c>
    </row>
    <row r="13" spans="1:13" ht="16.5" thickBot="1" x14ac:dyDescent="0.3">
      <c r="A13" s="424" t="s">
        <v>83</v>
      </c>
      <c r="B13" s="378">
        <v>10892.517</v>
      </c>
      <c r="C13" s="379">
        <v>11820.828</v>
      </c>
      <c r="D13" s="376">
        <v>-7.8531808431693593</v>
      </c>
      <c r="E13" s="425">
        <v>0.16346096295283857</v>
      </c>
      <c r="F13" s="391">
        <v>0.14547663269393851</v>
      </c>
      <c r="G13" s="144"/>
      <c r="H13" s="424" t="s">
        <v>83</v>
      </c>
      <c r="I13" s="378">
        <v>6904.509</v>
      </c>
      <c r="J13" s="379">
        <v>7377.58</v>
      </c>
      <c r="K13" s="376">
        <v>-6.4122788231371253</v>
      </c>
      <c r="L13" s="425">
        <v>8.4356997648494053E-2</v>
      </c>
      <c r="M13" s="391">
        <v>0.16124243363378465</v>
      </c>
    </row>
    <row r="14" spans="1:13" x14ac:dyDescent="0.25">
      <c r="A14" s="416" t="s">
        <v>12</v>
      </c>
      <c r="B14" s="417"/>
      <c r="C14" s="418"/>
      <c r="D14" s="419"/>
      <c r="E14" s="419"/>
      <c r="F14" s="368"/>
      <c r="G14" s="144"/>
      <c r="H14" s="416" t="s">
        <v>12</v>
      </c>
      <c r="I14" s="417"/>
      <c r="J14" s="418"/>
      <c r="K14" s="419"/>
      <c r="L14" s="419"/>
      <c r="M14" s="368"/>
    </row>
    <row r="15" spans="1:13" x14ac:dyDescent="0.25">
      <c r="A15" s="426" t="s">
        <v>34</v>
      </c>
      <c r="B15" s="371">
        <v>2007.634</v>
      </c>
      <c r="C15" s="372">
        <v>2034.193</v>
      </c>
      <c r="D15" s="385">
        <v>-1.3056283253358933</v>
      </c>
      <c r="E15" s="386">
        <v>12.751438033037015</v>
      </c>
      <c r="F15" s="387">
        <v>13.704880783297696</v>
      </c>
      <c r="G15" s="144"/>
      <c r="H15" s="426" t="s">
        <v>34</v>
      </c>
      <c r="I15" s="371">
        <v>2609.9810000000002</v>
      </c>
      <c r="J15" s="372">
        <v>2706.3090000000002</v>
      </c>
      <c r="K15" s="385">
        <v>-3.5593866036731194</v>
      </c>
      <c r="L15" s="386">
        <v>7.010615286439843</v>
      </c>
      <c r="M15" s="387">
        <v>6.4473567293792815</v>
      </c>
    </row>
    <row r="16" spans="1:13" x14ac:dyDescent="0.25">
      <c r="A16" s="426" t="s">
        <v>23</v>
      </c>
      <c r="B16" s="421">
        <v>1538.537</v>
      </c>
      <c r="C16" s="397">
        <v>1625.4739999999999</v>
      </c>
      <c r="D16" s="376">
        <v>-5.3484091409644146</v>
      </c>
      <c r="E16" s="374">
        <v>62.929612090644106</v>
      </c>
      <c r="F16" s="375">
        <v>64.237509299579116</v>
      </c>
      <c r="G16" s="144"/>
      <c r="H16" s="426" t="s">
        <v>23</v>
      </c>
      <c r="I16" s="421">
        <v>1561.568</v>
      </c>
      <c r="J16" s="397">
        <v>1633.7190000000001</v>
      </c>
      <c r="K16" s="376">
        <v>-4.4163653602608566</v>
      </c>
      <c r="L16" s="374">
        <v>64.94828338123439</v>
      </c>
      <c r="M16" s="375">
        <v>68.578487571979366</v>
      </c>
    </row>
    <row r="17" spans="1:13" x14ac:dyDescent="0.25">
      <c r="A17" s="426" t="s">
        <v>24</v>
      </c>
      <c r="B17" s="421">
        <v>1804.0840000000001</v>
      </c>
      <c r="C17" s="397">
        <v>1875.508</v>
      </c>
      <c r="D17" s="376">
        <v>-3.8082482186159687</v>
      </c>
      <c r="E17" s="374">
        <v>3.5183324087399535</v>
      </c>
      <c r="F17" s="375">
        <v>3.4834402459771185</v>
      </c>
      <c r="G17" s="144"/>
      <c r="H17" s="426" t="s">
        <v>24</v>
      </c>
      <c r="I17" s="421">
        <v>1887.1510000000001</v>
      </c>
      <c r="J17" s="397">
        <v>1958.4069999999999</v>
      </c>
      <c r="K17" s="376">
        <v>-3.6384673870140305</v>
      </c>
      <c r="L17" s="374">
        <v>2.5361977479546947</v>
      </c>
      <c r="M17" s="375">
        <v>2.9440614455037419</v>
      </c>
    </row>
    <row r="18" spans="1:13" x14ac:dyDescent="0.25">
      <c r="A18" s="427" t="s">
        <v>25</v>
      </c>
      <c r="B18" s="421" t="s">
        <v>39</v>
      </c>
      <c r="C18" s="397" t="s">
        <v>39</v>
      </c>
      <c r="D18" s="376" t="s">
        <v>136</v>
      </c>
      <c r="E18" s="374">
        <v>6.2997415605170928E-2</v>
      </c>
      <c r="F18" s="375">
        <v>4.5684995291681629E-2</v>
      </c>
      <c r="G18" s="144"/>
      <c r="H18" s="427" t="s">
        <v>25</v>
      </c>
      <c r="I18" s="421">
        <v>2131.8939999999998</v>
      </c>
      <c r="J18" s="397">
        <v>2293.6280000000002</v>
      </c>
      <c r="K18" s="376">
        <v>-7.0514486220084676</v>
      </c>
      <c r="L18" s="374">
        <v>0.26997153133447238</v>
      </c>
      <c r="M18" s="375">
        <v>0.3129923691584835</v>
      </c>
    </row>
    <row r="19" spans="1:13" ht="16.5" thickBot="1" x14ac:dyDescent="0.3">
      <c r="A19" s="428" t="s">
        <v>22</v>
      </c>
      <c r="B19" s="421">
        <v>2267.58</v>
      </c>
      <c r="C19" s="397" t="s">
        <v>39</v>
      </c>
      <c r="D19" s="376" t="s">
        <v>136</v>
      </c>
      <c r="E19" s="374">
        <v>2.8497129293887587E-2</v>
      </c>
      <c r="F19" s="375">
        <v>2.178572729211864E-2</v>
      </c>
      <c r="G19" s="144"/>
      <c r="H19" s="428" t="s">
        <v>22</v>
      </c>
      <c r="I19" s="421" t="s">
        <v>39</v>
      </c>
      <c r="J19" s="397" t="s">
        <v>39</v>
      </c>
      <c r="K19" s="376" t="s">
        <v>136</v>
      </c>
      <c r="L19" s="374">
        <v>3.9968801994652046E-2</v>
      </c>
      <c r="M19" s="375">
        <v>8.6689480448271308E-3</v>
      </c>
    </row>
    <row r="20" spans="1:13" x14ac:dyDescent="0.25">
      <c r="A20" s="416" t="s">
        <v>10</v>
      </c>
      <c r="B20" s="417"/>
      <c r="C20" s="418"/>
      <c r="D20" s="419"/>
      <c r="E20" s="419"/>
      <c r="F20" s="368"/>
      <c r="G20" s="144"/>
      <c r="H20" s="416" t="s">
        <v>10</v>
      </c>
      <c r="I20" s="417"/>
      <c r="J20" s="418"/>
      <c r="K20" s="419"/>
      <c r="L20" s="419"/>
      <c r="M20" s="368"/>
    </row>
    <row r="21" spans="1:13" x14ac:dyDescent="0.25">
      <c r="A21" s="426" t="s">
        <v>34</v>
      </c>
      <c r="B21" s="371">
        <v>3228.1880000000001</v>
      </c>
      <c r="C21" s="372">
        <v>3303.2559999999999</v>
      </c>
      <c r="D21" s="385">
        <v>-2.2725456337625594</v>
      </c>
      <c r="E21" s="386">
        <v>5.9955816049690425</v>
      </c>
      <c r="F21" s="387">
        <v>5.7949872016981159</v>
      </c>
      <c r="G21" s="144"/>
      <c r="H21" s="426" t="s">
        <v>34</v>
      </c>
      <c r="I21" s="371">
        <v>3455.835</v>
      </c>
      <c r="J21" s="372">
        <v>3547.5709999999999</v>
      </c>
      <c r="K21" s="385">
        <v>-2.5858820020797295</v>
      </c>
      <c r="L21" s="386">
        <v>6.9155254756190301</v>
      </c>
      <c r="M21" s="387">
        <v>5.6280111049224457</v>
      </c>
    </row>
    <row r="22" spans="1:13" ht="15.75" customHeight="1" x14ac:dyDescent="0.25">
      <c r="A22" s="427" t="s">
        <v>23</v>
      </c>
      <c r="B22" s="421">
        <v>3071.1579999999999</v>
      </c>
      <c r="C22" s="397">
        <v>3013.0970000000002</v>
      </c>
      <c r="D22" s="376">
        <v>1.9269542268303903</v>
      </c>
      <c r="E22" s="374">
        <v>6.9957861768376404</v>
      </c>
      <c r="F22" s="375">
        <v>7.3137287800512967</v>
      </c>
      <c r="G22" s="144"/>
      <c r="H22" s="427" t="s">
        <v>23</v>
      </c>
      <c r="I22" s="421">
        <v>3234.5920000000001</v>
      </c>
      <c r="J22" s="397">
        <v>3347.4720000000002</v>
      </c>
      <c r="K22" s="376">
        <v>-3.3720969137307231</v>
      </c>
      <c r="L22" s="374">
        <v>13.072177925760013</v>
      </c>
      <c r="M22" s="375">
        <v>11.27726113255472</v>
      </c>
    </row>
    <row r="23" spans="1:13" x14ac:dyDescent="0.25">
      <c r="A23" s="427" t="s">
        <v>24</v>
      </c>
      <c r="B23" s="421">
        <v>3494.797</v>
      </c>
      <c r="C23" s="397">
        <v>3492.7379999999998</v>
      </c>
      <c r="D23" s="376">
        <v>5.8950886095670403E-2</v>
      </c>
      <c r="E23" s="374">
        <v>0.74146135780334477</v>
      </c>
      <c r="F23" s="375">
        <v>0.66953718010748486</v>
      </c>
      <c r="G23" s="144"/>
      <c r="H23" s="427" t="s">
        <v>24</v>
      </c>
      <c r="I23" s="421">
        <v>2678.9720000000002</v>
      </c>
      <c r="J23" s="397">
        <v>2751.817</v>
      </c>
      <c r="K23" s="376">
        <v>-2.6471600400753319</v>
      </c>
      <c r="L23" s="374">
        <v>3.0935269966674857</v>
      </c>
      <c r="M23" s="375">
        <v>2.8633968839466255</v>
      </c>
    </row>
    <row r="24" spans="1:13" x14ac:dyDescent="0.25">
      <c r="A24" s="427" t="s">
        <v>25</v>
      </c>
      <c r="B24" s="421" t="s">
        <v>39</v>
      </c>
      <c r="C24" s="397" t="s">
        <v>39</v>
      </c>
      <c r="D24" s="402" t="s">
        <v>136</v>
      </c>
      <c r="E24" s="374">
        <v>1.2506577119574493E-4</v>
      </c>
      <c r="F24" s="375">
        <v>1.9509606530255494E-4</v>
      </c>
      <c r="G24" s="144"/>
      <c r="H24" s="427" t="s">
        <v>25</v>
      </c>
      <c r="I24" s="421" t="s">
        <v>31</v>
      </c>
      <c r="J24" s="397" t="s">
        <v>31</v>
      </c>
      <c r="K24" s="402" t="s">
        <v>31</v>
      </c>
      <c r="L24" s="374" t="s">
        <v>31</v>
      </c>
      <c r="M24" s="375" t="s">
        <v>31</v>
      </c>
    </row>
    <row r="25" spans="1:13" ht="16.5" thickBot="1" x14ac:dyDescent="0.3">
      <c r="A25" s="428" t="s">
        <v>22</v>
      </c>
      <c r="B25" s="421">
        <v>5188.79</v>
      </c>
      <c r="C25" s="397">
        <v>4997.3710000000001</v>
      </c>
      <c r="D25" s="376">
        <v>3.8303940211763319</v>
      </c>
      <c r="E25" s="374">
        <v>0.18413254827762099</v>
      </c>
      <c r="F25" s="375">
        <v>0.16862803244317501</v>
      </c>
      <c r="G25" s="144"/>
      <c r="H25" s="428" t="s">
        <v>22</v>
      </c>
      <c r="I25" s="421">
        <v>3505.82</v>
      </c>
      <c r="J25" s="397">
        <v>3400.8020000000001</v>
      </c>
      <c r="K25" s="376">
        <v>3.0880362926156835</v>
      </c>
      <c r="L25" s="374">
        <v>0.90087639975795319</v>
      </c>
      <c r="M25" s="375">
        <v>0.83850399963590427</v>
      </c>
    </row>
    <row r="26" spans="1:13" x14ac:dyDescent="0.25">
      <c r="A26" s="416" t="s">
        <v>33</v>
      </c>
      <c r="B26" s="417"/>
      <c r="C26" s="418"/>
      <c r="D26" s="419"/>
      <c r="E26" s="419"/>
      <c r="F26" s="368"/>
      <c r="G26" s="144"/>
      <c r="H26" s="416" t="s">
        <v>33</v>
      </c>
      <c r="I26" s="417"/>
      <c r="J26" s="418"/>
      <c r="K26" s="419"/>
      <c r="L26" s="419"/>
      <c r="M26" s="368"/>
    </row>
    <row r="27" spans="1:13" x14ac:dyDescent="0.25">
      <c r="A27" s="426" t="s">
        <v>34</v>
      </c>
      <c r="B27" s="371">
        <v>5537.26</v>
      </c>
      <c r="C27" s="372">
        <v>6025.8609999999999</v>
      </c>
      <c r="D27" s="385">
        <v>-8.1084014384002501</v>
      </c>
      <c r="E27" s="386">
        <v>0.5871659292252801</v>
      </c>
      <c r="F27" s="387">
        <v>0.51698831504632881</v>
      </c>
      <c r="G27" s="144"/>
      <c r="H27" s="426" t="s">
        <v>34</v>
      </c>
      <c r="I27" s="371" t="s">
        <v>39</v>
      </c>
      <c r="J27" s="372" t="s">
        <v>39</v>
      </c>
      <c r="K27" s="385" t="s">
        <v>136</v>
      </c>
      <c r="L27" s="386">
        <v>0.18454610884529499</v>
      </c>
      <c r="M27" s="387">
        <v>0.13436869469482055</v>
      </c>
    </row>
    <row r="28" spans="1:13" x14ac:dyDescent="0.25">
      <c r="A28" s="427" t="s">
        <v>23</v>
      </c>
      <c r="B28" s="421">
        <v>5170.808</v>
      </c>
      <c r="C28" s="397">
        <v>5417.1369999999997</v>
      </c>
      <c r="D28" s="376">
        <v>-4.5472174693015832</v>
      </c>
      <c r="E28" s="374">
        <v>1.227216813127618</v>
      </c>
      <c r="F28" s="375">
        <v>1.2036614328895547</v>
      </c>
      <c r="G28" s="144"/>
      <c r="H28" s="427" t="s">
        <v>23</v>
      </c>
      <c r="I28" s="421" t="s">
        <v>39</v>
      </c>
      <c r="J28" s="397" t="s">
        <v>39</v>
      </c>
      <c r="K28" s="376" t="s">
        <v>136</v>
      </c>
      <c r="L28" s="374">
        <v>0.61677252166717011</v>
      </c>
      <c r="M28" s="375">
        <v>0.45511977235342438</v>
      </c>
    </row>
    <row r="29" spans="1:13" x14ac:dyDescent="0.25">
      <c r="A29" s="427" t="s">
        <v>24</v>
      </c>
      <c r="B29" s="429">
        <v>5092.5730000000003</v>
      </c>
      <c r="C29" s="430">
        <v>5236.6819999999998</v>
      </c>
      <c r="D29" s="376">
        <v>-2.7519142846558085</v>
      </c>
      <c r="E29" s="374">
        <v>0.33530133257579203</v>
      </c>
      <c r="F29" s="375">
        <v>0.40378382315452127</v>
      </c>
      <c r="G29" s="144"/>
      <c r="H29" s="427" t="s">
        <v>24</v>
      </c>
      <c r="I29" s="429" t="s">
        <v>39</v>
      </c>
      <c r="J29" s="430" t="s">
        <v>39</v>
      </c>
      <c r="K29" s="376" t="s">
        <v>136</v>
      </c>
      <c r="L29" s="374">
        <v>0.16026372610249301</v>
      </c>
      <c r="M29" s="375">
        <v>0.14737211676206122</v>
      </c>
    </row>
    <row r="30" spans="1:13" x14ac:dyDescent="0.25">
      <c r="A30" s="431" t="s">
        <v>25</v>
      </c>
      <c r="B30" s="429" t="s">
        <v>31</v>
      </c>
      <c r="C30" s="430" t="s">
        <v>31</v>
      </c>
      <c r="D30" s="402" t="s">
        <v>31</v>
      </c>
      <c r="E30" s="374" t="s">
        <v>31</v>
      </c>
      <c r="F30" s="375" t="s">
        <v>31</v>
      </c>
      <c r="G30" s="144"/>
      <c r="H30" s="431" t="s">
        <v>25</v>
      </c>
      <c r="I30" s="429" t="s">
        <v>31</v>
      </c>
      <c r="J30" s="430" t="s">
        <v>31</v>
      </c>
      <c r="K30" s="402" t="s">
        <v>31</v>
      </c>
      <c r="L30" s="374" t="s">
        <v>31</v>
      </c>
      <c r="M30" s="375" t="s">
        <v>31</v>
      </c>
    </row>
    <row r="31" spans="1:13" ht="16.5" thickBot="1" x14ac:dyDescent="0.3">
      <c r="A31" s="432" t="s">
        <v>22</v>
      </c>
      <c r="B31" s="433">
        <v>7005.6440000000002</v>
      </c>
      <c r="C31" s="434" t="s">
        <v>39</v>
      </c>
      <c r="D31" s="380" t="s">
        <v>136</v>
      </c>
      <c r="E31" s="381">
        <v>0.13882300602727685</v>
      </c>
      <c r="F31" s="382">
        <v>0.17760245144709252</v>
      </c>
      <c r="G31" s="144"/>
      <c r="H31" s="432" t="s">
        <v>22</v>
      </c>
      <c r="I31" s="433" t="s">
        <v>31</v>
      </c>
      <c r="J31" s="434" t="s">
        <v>31</v>
      </c>
      <c r="K31" s="380" t="s">
        <v>31</v>
      </c>
      <c r="L31" s="381" t="s">
        <v>31</v>
      </c>
      <c r="M31" s="382" t="s">
        <v>31</v>
      </c>
    </row>
    <row r="32" spans="1:13" x14ac:dyDescent="0.25">
      <c r="A32" s="416" t="s">
        <v>40</v>
      </c>
      <c r="B32" s="417"/>
      <c r="C32" s="418"/>
      <c r="D32" s="419"/>
      <c r="E32" s="419"/>
      <c r="F32" s="368"/>
      <c r="G32" s="144"/>
      <c r="H32" s="416" t="s">
        <v>40</v>
      </c>
      <c r="I32" s="417"/>
      <c r="J32" s="418"/>
      <c r="K32" s="419"/>
      <c r="L32" s="419"/>
      <c r="M32" s="368"/>
    </row>
    <row r="33" spans="1:13" x14ac:dyDescent="0.25">
      <c r="A33" s="426" t="s">
        <v>34</v>
      </c>
      <c r="B33" s="371">
        <v>7054.9430000000002</v>
      </c>
      <c r="C33" s="372">
        <v>5601.0789999999997</v>
      </c>
      <c r="D33" s="385">
        <v>25.956855812960335</v>
      </c>
      <c r="E33" s="386">
        <v>0.54637662127672504</v>
      </c>
      <c r="F33" s="387">
        <v>0.45234648540941563</v>
      </c>
      <c r="G33" s="144"/>
      <c r="H33" s="426" t="s">
        <v>34</v>
      </c>
      <c r="I33" s="371" t="s">
        <v>39</v>
      </c>
      <c r="J33" s="372" t="s">
        <v>39</v>
      </c>
      <c r="K33" s="385" t="s">
        <v>136</v>
      </c>
      <c r="L33" s="386">
        <v>1.4423735349224372E-2</v>
      </c>
      <c r="M33" s="387">
        <v>9.4924981090857077E-3</v>
      </c>
    </row>
    <row r="34" spans="1:13" x14ac:dyDescent="0.25">
      <c r="A34" s="427" t="s">
        <v>23</v>
      </c>
      <c r="B34" s="371">
        <v>2894.8969999999999</v>
      </c>
      <c r="C34" s="372" t="s">
        <v>39</v>
      </c>
      <c r="D34" s="376" t="s">
        <v>136</v>
      </c>
      <c r="E34" s="374">
        <v>2.8160881034758458</v>
      </c>
      <c r="F34" s="375">
        <v>1.2617675443388325</v>
      </c>
      <c r="G34" s="144"/>
      <c r="H34" s="427" t="s">
        <v>23</v>
      </c>
      <c r="I34" s="371" t="s">
        <v>31</v>
      </c>
      <c r="J34" s="372" t="s">
        <v>39</v>
      </c>
      <c r="K34" s="376" t="s">
        <v>31</v>
      </c>
      <c r="L34" s="374" t="s">
        <v>31</v>
      </c>
      <c r="M34" s="375">
        <v>8.9723612263960806E-2</v>
      </c>
    </row>
    <row r="35" spans="1:13" x14ac:dyDescent="0.25">
      <c r="A35" s="427" t="s">
        <v>24</v>
      </c>
      <c r="B35" s="371">
        <v>3417.8829999999998</v>
      </c>
      <c r="C35" s="372">
        <v>3398.634</v>
      </c>
      <c r="D35" s="376">
        <v>0.56637460815138663</v>
      </c>
      <c r="E35" s="374">
        <v>0.52154213242499847</v>
      </c>
      <c r="F35" s="375">
        <v>0.31072300000520253</v>
      </c>
      <c r="G35" s="144"/>
      <c r="H35" s="427" t="s">
        <v>24</v>
      </c>
      <c r="I35" s="371" t="s">
        <v>31</v>
      </c>
      <c r="J35" s="372" t="s">
        <v>39</v>
      </c>
      <c r="K35" s="376" t="s">
        <v>31</v>
      </c>
      <c r="L35" s="374" t="s">
        <v>31</v>
      </c>
      <c r="M35" s="375">
        <v>0.10216355270828775</v>
      </c>
    </row>
    <row r="36" spans="1:13" x14ac:dyDescent="0.25">
      <c r="A36" s="431" t="s">
        <v>25</v>
      </c>
      <c r="B36" s="371" t="s">
        <v>31</v>
      </c>
      <c r="C36" s="372" t="s">
        <v>31</v>
      </c>
      <c r="D36" s="402" t="s">
        <v>31</v>
      </c>
      <c r="E36" s="374" t="s">
        <v>31</v>
      </c>
      <c r="F36" s="375" t="s">
        <v>31</v>
      </c>
      <c r="G36" s="144"/>
      <c r="H36" s="431" t="s">
        <v>25</v>
      </c>
      <c r="I36" s="371" t="s">
        <v>31</v>
      </c>
      <c r="J36" s="372" t="s">
        <v>31</v>
      </c>
      <c r="K36" s="402" t="s">
        <v>31</v>
      </c>
      <c r="L36" s="374" t="s">
        <v>31</v>
      </c>
      <c r="M36" s="375" t="s">
        <v>31</v>
      </c>
    </row>
    <row r="37" spans="1:13" ht="16.5" thickBot="1" x14ac:dyDescent="0.3">
      <c r="A37" s="432" t="s">
        <v>22</v>
      </c>
      <c r="B37" s="378">
        <v>1016.378</v>
      </c>
      <c r="C37" s="379" t="s">
        <v>39</v>
      </c>
      <c r="D37" s="380" t="s">
        <v>136</v>
      </c>
      <c r="E37" s="381">
        <v>0.4560612679346549</v>
      </c>
      <c r="F37" s="382">
        <v>8.7272973212009594E-2</v>
      </c>
      <c r="G37" s="144"/>
      <c r="H37" s="432" t="s">
        <v>22</v>
      </c>
      <c r="I37" s="378" t="s">
        <v>39</v>
      </c>
      <c r="J37" s="379" t="s">
        <v>39</v>
      </c>
      <c r="K37" s="380" t="s">
        <v>136</v>
      </c>
      <c r="L37" s="381">
        <v>2.4282382742801974E-4</v>
      </c>
      <c r="M37" s="382">
        <v>1.7771343491895619E-3</v>
      </c>
    </row>
    <row r="38" spans="1:13" x14ac:dyDescent="0.25">
      <c r="A38" s="205"/>
      <c r="B38" s="210"/>
    </row>
  </sheetData>
  <conditionalFormatting sqref="D7:D37">
    <cfRule type="beginsWith" dxfId="11" priority="5" operator="beginsWith" text="*">
      <formula>LEFT(D7,LEN("*"))="*"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K7:K37">
    <cfRule type="beginsWith" dxfId="8" priority="1" operator="beginsWith" text="*">
      <formula>LEFT(K7,LEN("*"))="*"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67EE9FAC-9DD7-408B-A941-FBF4CDF41F27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ndsWith" priority="2" operator="endsWith" id="{A77174BA-21DA-4CF5-914C-CB2FBEDC51C9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Normal="100" workbookViewId="0">
      <selection activeCell="Q34" sqref="Q34"/>
    </sheetView>
  </sheetViews>
  <sheetFormatPr defaultRowHeight="12.75" x14ac:dyDescent="0.2"/>
  <cols>
    <col min="1" max="1" width="3.28515625" customWidth="1"/>
    <col min="12" max="12" width="6.42578125" customWidth="1"/>
  </cols>
  <sheetData/>
  <phoneticPr fontId="3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10" zoomScaleNormal="110" workbookViewId="0">
      <selection activeCell="S29" sqref="S29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34"/>
  <sheetViews>
    <sheetView showGridLines="0" zoomScale="90" zoomScaleNormal="90" workbookViewId="0">
      <selection activeCell="O21" sqref="O21"/>
    </sheetView>
  </sheetViews>
  <sheetFormatPr defaultColWidth="9.140625" defaultRowHeight="12.75" x14ac:dyDescent="0.2"/>
  <cols>
    <col min="1" max="1" width="8.85546875" style="451" customWidth="1"/>
    <col min="2" max="2" width="53.28515625" style="451" customWidth="1"/>
    <col min="3" max="17" width="13.7109375" style="451" bestFit="1" customWidth="1"/>
    <col min="18" max="18" width="12.28515625" style="451" customWidth="1"/>
    <col min="19" max="20" width="11.140625" style="451" customWidth="1"/>
    <col min="21" max="16384" width="9.140625" style="451"/>
  </cols>
  <sheetData>
    <row r="1" spans="1:12" ht="21" x14ac:dyDescent="0.2">
      <c r="A1" s="436" t="s">
        <v>171</v>
      </c>
    </row>
    <row r="3" spans="1:12" s="443" customFormat="1" ht="19.5" thickBot="1" x14ac:dyDescent="0.25">
      <c r="A3" s="439" t="s">
        <v>145</v>
      </c>
      <c r="H3" s="444"/>
      <c r="I3" s="444"/>
    </row>
    <row r="4" spans="1:12" s="443" customFormat="1" ht="16.5" thickBot="1" x14ac:dyDescent="0.25">
      <c r="A4" s="452"/>
      <c r="B4" s="453"/>
      <c r="C4" s="213" t="s">
        <v>41</v>
      </c>
      <c r="D4" s="254"/>
      <c r="E4" s="213"/>
      <c r="F4" s="255"/>
      <c r="G4" s="214" t="s">
        <v>42</v>
      </c>
      <c r="H4" s="213"/>
      <c r="I4" s="213"/>
      <c r="J4" s="256"/>
      <c r="K4" s="215" t="s">
        <v>43</v>
      </c>
      <c r="L4" s="255"/>
    </row>
    <row r="5" spans="1:12" s="443" customFormat="1" ht="15.75" x14ac:dyDescent="0.2">
      <c r="A5" s="454" t="s">
        <v>44</v>
      </c>
      <c r="B5" s="455" t="s">
        <v>45</v>
      </c>
      <c r="C5" s="257" t="s">
        <v>46</v>
      </c>
      <c r="D5" s="258"/>
      <c r="E5" s="259" t="s">
        <v>47</v>
      </c>
      <c r="F5" s="258"/>
      <c r="G5" s="259" t="s">
        <v>46</v>
      </c>
      <c r="H5" s="258"/>
      <c r="I5" s="259" t="s">
        <v>47</v>
      </c>
      <c r="J5" s="260"/>
      <c r="K5" s="261" t="s">
        <v>46</v>
      </c>
      <c r="L5" s="258"/>
    </row>
    <row r="6" spans="1:12" s="443" customFormat="1" ht="16.5" thickBot="1" x14ac:dyDescent="0.25">
      <c r="A6" s="456"/>
      <c r="B6" s="457"/>
      <c r="C6" s="458" t="s">
        <v>168</v>
      </c>
      <c r="D6" s="459" t="s">
        <v>169</v>
      </c>
      <c r="E6" s="458" t="s">
        <v>168</v>
      </c>
      <c r="F6" s="459" t="s">
        <v>169</v>
      </c>
      <c r="G6" s="458" t="s">
        <v>168</v>
      </c>
      <c r="H6" s="459" t="s">
        <v>169</v>
      </c>
      <c r="I6" s="458" t="s">
        <v>168</v>
      </c>
      <c r="J6" s="459" t="s">
        <v>169</v>
      </c>
      <c r="K6" s="458" t="s">
        <v>168</v>
      </c>
      <c r="L6" s="459" t="s">
        <v>169</v>
      </c>
    </row>
    <row r="7" spans="1:12" s="443" customFormat="1" ht="16.5" thickBot="1" x14ac:dyDescent="0.25">
      <c r="A7" s="460"/>
      <c r="B7" s="262" t="s">
        <v>93</v>
      </c>
      <c r="C7" s="216">
        <v>189955.065</v>
      </c>
      <c r="D7" s="217">
        <v>242934.58100000001</v>
      </c>
      <c r="E7" s="218">
        <v>341475.94800000009</v>
      </c>
      <c r="F7" s="219">
        <v>394198.96300000005</v>
      </c>
      <c r="G7" s="218">
        <v>407502.02399999998</v>
      </c>
      <c r="H7" s="220">
        <v>524796.31499999994</v>
      </c>
      <c r="I7" s="218">
        <v>762391.71900000004</v>
      </c>
      <c r="J7" s="220">
        <v>1003325.6810000001</v>
      </c>
      <c r="K7" s="221">
        <v>-217546.95899999997</v>
      </c>
      <c r="L7" s="219">
        <v>-281861.73399999994</v>
      </c>
    </row>
    <row r="8" spans="1:12" s="443" customFormat="1" ht="16.5" thickBot="1" x14ac:dyDescent="0.25">
      <c r="A8" s="477" t="s">
        <v>48</v>
      </c>
      <c r="B8" s="478"/>
      <c r="C8" s="222"/>
      <c r="D8" s="222"/>
      <c r="E8" s="222"/>
      <c r="F8" s="222"/>
      <c r="G8" s="222"/>
      <c r="H8" s="222"/>
      <c r="I8" s="222"/>
      <c r="J8" s="222"/>
      <c r="K8" s="223"/>
      <c r="L8" s="224"/>
    </row>
    <row r="9" spans="1:12" s="443" customFormat="1" ht="15.75" x14ac:dyDescent="0.2">
      <c r="A9" s="263" t="s">
        <v>49</v>
      </c>
      <c r="B9" s="264" t="s">
        <v>50</v>
      </c>
      <c r="C9" s="225">
        <v>45589.260999999999</v>
      </c>
      <c r="D9" s="226">
        <v>71670.616999999998</v>
      </c>
      <c r="E9" s="225">
        <v>64392.137000000002</v>
      </c>
      <c r="F9" s="226">
        <v>79414.887000000002</v>
      </c>
      <c r="G9" s="225">
        <v>10686.989000000001</v>
      </c>
      <c r="H9" s="227">
        <v>11587.613000000001</v>
      </c>
      <c r="I9" s="228">
        <v>12293.501</v>
      </c>
      <c r="J9" s="229">
        <v>11414.741</v>
      </c>
      <c r="K9" s="230">
        <v>34902.271999999997</v>
      </c>
      <c r="L9" s="231">
        <v>60083.004000000001</v>
      </c>
    </row>
    <row r="10" spans="1:12" s="443" customFormat="1" ht="15.75" x14ac:dyDescent="0.2">
      <c r="A10" s="265" t="s">
        <v>51</v>
      </c>
      <c r="B10" s="266" t="s">
        <v>122</v>
      </c>
      <c r="C10" s="232">
        <v>40611.425999999999</v>
      </c>
      <c r="D10" s="233">
        <v>61006.387999999999</v>
      </c>
      <c r="E10" s="234">
        <v>60707.936000000002</v>
      </c>
      <c r="F10" s="233">
        <v>73919.915999999997</v>
      </c>
      <c r="G10" s="235">
        <v>4970.3370000000004</v>
      </c>
      <c r="H10" s="233">
        <v>5671.22</v>
      </c>
      <c r="I10" s="235">
        <v>6603.951</v>
      </c>
      <c r="J10" s="236">
        <v>7698.6639999999998</v>
      </c>
      <c r="K10" s="237">
        <v>35641.089</v>
      </c>
      <c r="L10" s="238">
        <v>55335.167999999998</v>
      </c>
    </row>
    <row r="11" spans="1:12" s="443" customFormat="1" ht="15.75" x14ac:dyDescent="0.2">
      <c r="A11" s="267" t="s">
        <v>52</v>
      </c>
      <c r="B11" s="266" t="s">
        <v>123</v>
      </c>
      <c r="C11" s="239">
        <v>4977.835</v>
      </c>
      <c r="D11" s="233">
        <v>10664.228999999999</v>
      </c>
      <c r="E11" s="240">
        <v>3684.201</v>
      </c>
      <c r="F11" s="233">
        <v>5494.9709999999995</v>
      </c>
      <c r="G11" s="235">
        <v>5716.652</v>
      </c>
      <c r="H11" s="233">
        <v>5916.393</v>
      </c>
      <c r="I11" s="235">
        <v>5689.55</v>
      </c>
      <c r="J11" s="236">
        <v>3716.0770000000002</v>
      </c>
      <c r="K11" s="241">
        <v>-738.81700000000001</v>
      </c>
      <c r="L11" s="233">
        <v>4747.8359999999993</v>
      </c>
    </row>
    <row r="12" spans="1:12" s="443" customFormat="1" ht="30" x14ac:dyDescent="0.2">
      <c r="A12" s="268" t="s">
        <v>53</v>
      </c>
      <c r="B12" s="269" t="s">
        <v>54</v>
      </c>
      <c r="C12" s="242">
        <v>26632.146000000001</v>
      </c>
      <c r="D12" s="238">
        <v>19061.871999999999</v>
      </c>
      <c r="E12" s="243">
        <v>39595.071000000004</v>
      </c>
      <c r="F12" s="238">
        <v>27096.05</v>
      </c>
      <c r="G12" s="225">
        <v>269290.913</v>
      </c>
      <c r="H12" s="238">
        <v>336390.68699999998</v>
      </c>
      <c r="I12" s="225">
        <v>556811.42700000003</v>
      </c>
      <c r="J12" s="244">
        <v>636187.39</v>
      </c>
      <c r="K12" s="237">
        <v>-242658.76699999999</v>
      </c>
      <c r="L12" s="238">
        <v>-317328.815</v>
      </c>
    </row>
    <row r="13" spans="1:12" s="443" customFormat="1" ht="15.75" x14ac:dyDescent="0.2">
      <c r="A13" s="270" t="s">
        <v>55</v>
      </c>
      <c r="B13" s="271" t="s">
        <v>56</v>
      </c>
      <c r="C13" s="245">
        <v>1751.021</v>
      </c>
      <c r="D13" s="246">
        <v>11511.933000000001</v>
      </c>
      <c r="E13" s="240">
        <v>4330.6499999999996</v>
      </c>
      <c r="F13" s="246">
        <v>34479.733</v>
      </c>
      <c r="G13" s="235">
        <v>27078.361000000001</v>
      </c>
      <c r="H13" s="233">
        <v>55937.133000000002</v>
      </c>
      <c r="I13" s="247">
        <v>101455.17</v>
      </c>
      <c r="J13" s="236">
        <v>231001.5</v>
      </c>
      <c r="K13" s="241">
        <v>-25327.34</v>
      </c>
      <c r="L13" s="233">
        <v>-44425.2</v>
      </c>
    </row>
    <row r="14" spans="1:12" s="443" customFormat="1" ht="30.75" thickBot="1" x14ac:dyDescent="0.25">
      <c r="A14" s="272" t="s">
        <v>57</v>
      </c>
      <c r="B14" s="273" t="s">
        <v>58</v>
      </c>
      <c r="C14" s="248">
        <v>50979.941000000006</v>
      </c>
      <c r="D14" s="249">
        <v>69245.425999999992</v>
      </c>
      <c r="E14" s="250">
        <v>175682.05500000002</v>
      </c>
      <c r="F14" s="249">
        <v>191992.58300000001</v>
      </c>
      <c r="G14" s="250">
        <v>1219.4369999999999</v>
      </c>
      <c r="H14" s="249">
        <v>10222.557000000001</v>
      </c>
      <c r="I14" s="250">
        <v>3823.8419999999996</v>
      </c>
      <c r="J14" s="251">
        <v>34641.696000000004</v>
      </c>
      <c r="K14" s="252">
        <v>49760.504000000001</v>
      </c>
      <c r="L14" s="249">
        <v>59022.868999999999</v>
      </c>
    </row>
    <row r="15" spans="1:12" s="443" customFormat="1" ht="15.75" x14ac:dyDescent="0.2">
      <c r="A15" s="477" t="s">
        <v>59</v>
      </c>
      <c r="B15" s="478"/>
      <c r="C15" s="222"/>
      <c r="D15" s="222"/>
      <c r="E15" s="222"/>
      <c r="F15" s="222"/>
      <c r="G15" s="222"/>
      <c r="H15" s="222"/>
      <c r="I15" s="222"/>
      <c r="J15" s="222"/>
      <c r="K15" s="222"/>
      <c r="L15" s="253"/>
    </row>
    <row r="16" spans="1:12" s="443" customFormat="1" ht="30.75" thickBot="1" x14ac:dyDescent="0.25">
      <c r="A16" s="272" t="s">
        <v>60</v>
      </c>
      <c r="B16" s="273" t="s">
        <v>61</v>
      </c>
      <c r="C16" s="248">
        <v>65002.696000000004</v>
      </c>
      <c r="D16" s="332">
        <v>71444.732999999993</v>
      </c>
      <c r="E16" s="250">
        <v>57476.035000000003</v>
      </c>
      <c r="F16" s="249">
        <v>61215.71</v>
      </c>
      <c r="G16" s="250">
        <v>99226.323999999993</v>
      </c>
      <c r="H16" s="249">
        <v>110658.325</v>
      </c>
      <c r="I16" s="250">
        <v>88007.778999999995</v>
      </c>
      <c r="J16" s="251">
        <v>90080.354000000007</v>
      </c>
      <c r="K16" s="252">
        <v>-34223.62799999999</v>
      </c>
      <c r="L16" s="249">
        <v>-39213.592000000004</v>
      </c>
    </row>
    <row r="17" spans="1:12" s="443" customFormat="1" ht="15.75" x14ac:dyDescent="0.2">
      <c r="A17" s="461" t="s">
        <v>105</v>
      </c>
      <c r="B17" s="462"/>
      <c r="C17" s="463"/>
      <c r="D17" s="463"/>
      <c r="E17" s="463"/>
      <c r="F17" s="463"/>
      <c r="G17" s="463"/>
      <c r="H17" s="463"/>
      <c r="I17" s="463"/>
      <c r="J17" s="463"/>
      <c r="K17" s="463"/>
      <c r="L17" s="463"/>
    </row>
    <row r="18" spans="1:12" s="450" customFormat="1" ht="16.5" thickBot="1" x14ac:dyDescent="0.25">
      <c r="B18" s="449"/>
      <c r="C18" s="449"/>
      <c r="D18" s="449"/>
      <c r="E18" s="449"/>
      <c r="F18" s="449"/>
      <c r="G18" s="449"/>
      <c r="H18" s="449"/>
      <c r="I18" s="449"/>
      <c r="J18" s="449"/>
      <c r="K18" s="449"/>
      <c r="L18" s="449"/>
    </row>
    <row r="19" spans="1:12" ht="15.75" thickBot="1" x14ac:dyDescent="0.25">
      <c r="A19" s="452"/>
      <c r="B19" s="453"/>
      <c r="C19" s="213" t="s">
        <v>41</v>
      </c>
      <c r="D19" s="254"/>
      <c r="E19" s="213"/>
      <c r="F19" s="255"/>
      <c r="G19" s="214" t="s">
        <v>42</v>
      </c>
      <c r="H19" s="213"/>
      <c r="I19" s="213"/>
      <c r="J19" s="256"/>
      <c r="K19" s="215" t="s">
        <v>43</v>
      </c>
      <c r="L19" s="255"/>
    </row>
    <row r="20" spans="1:12" ht="15" x14ac:dyDescent="0.2">
      <c r="A20" s="454" t="s">
        <v>44</v>
      </c>
      <c r="B20" s="455" t="s">
        <v>45</v>
      </c>
      <c r="C20" s="257" t="s">
        <v>46</v>
      </c>
      <c r="D20" s="258"/>
      <c r="E20" s="259" t="s">
        <v>47</v>
      </c>
      <c r="F20" s="258"/>
      <c r="G20" s="259" t="s">
        <v>46</v>
      </c>
      <c r="H20" s="258"/>
      <c r="I20" s="259" t="s">
        <v>47</v>
      </c>
      <c r="J20" s="260"/>
      <c r="K20" s="261" t="s">
        <v>46</v>
      </c>
      <c r="L20" s="258"/>
    </row>
    <row r="21" spans="1:12" ht="15.75" thickBot="1" x14ac:dyDescent="0.25">
      <c r="A21" s="456"/>
      <c r="B21" s="457"/>
      <c r="C21" s="458" t="s">
        <v>161</v>
      </c>
      <c r="D21" s="459" t="s">
        <v>162</v>
      </c>
      <c r="E21" s="458" t="s">
        <v>161</v>
      </c>
      <c r="F21" s="459" t="s">
        <v>162</v>
      </c>
      <c r="G21" s="458" t="s">
        <v>161</v>
      </c>
      <c r="H21" s="459" t="s">
        <v>162</v>
      </c>
      <c r="I21" s="458" t="s">
        <v>161</v>
      </c>
      <c r="J21" s="459" t="s">
        <v>162</v>
      </c>
      <c r="K21" s="458" t="s">
        <v>161</v>
      </c>
      <c r="L21" s="459" t="s">
        <v>162</v>
      </c>
    </row>
    <row r="22" spans="1:12" ht="15.75" thickBot="1" x14ac:dyDescent="0.25">
      <c r="A22" s="460"/>
      <c r="B22" s="262" t="s">
        <v>93</v>
      </c>
      <c r="C22" s="216">
        <v>613047.30599999998</v>
      </c>
      <c r="D22" s="217">
        <v>849337.22600000002</v>
      </c>
      <c r="E22" s="218">
        <v>1267906.939</v>
      </c>
      <c r="F22" s="219">
        <v>1355042.3959999999</v>
      </c>
      <c r="G22" s="218">
        <v>1635870.2579999999</v>
      </c>
      <c r="H22" s="220">
        <v>2063930.7520000001</v>
      </c>
      <c r="I22" s="218">
        <v>3482283.5559999999</v>
      </c>
      <c r="J22" s="220">
        <v>3678444.71</v>
      </c>
      <c r="K22" s="221">
        <v>-1022822.9519999999</v>
      </c>
      <c r="L22" s="219">
        <v>-1214593.5260000001</v>
      </c>
    </row>
    <row r="23" spans="1:12" ht="15.75" thickBot="1" x14ac:dyDescent="0.25">
      <c r="A23" s="477" t="s">
        <v>48</v>
      </c>
      <c r="B23" s="478"/>
      <c r="C23" s="222"/>
      <c r="D23" s="222"/>
      <c r="E23" s="222"/>
      <c r="F23" s="222"/>
      <c r="G23" s="222"/>
      <c r="H23" s="222"/>
      <c r="I23" s="222"/>
      <c r="J23" s="222"/>
      <c r="K23" s="223"/>
      <c r="L23" s="224"/>
    </row>
    <row r="24" spans="1:12" ht="15" x14ac:dyDescent="0.2">
      <c r="A24" s="263" t="s">
        <v>49</v>
      </c>
      <c r="B24" s="264" t="s">
        <v>50</v>
      </c>
      <c r="C24" s="225">
        <v>143649.76499999998</v>
      </c>
      <c r="D24" s="226">
        <v>219096.50700000001</v>
      </c>
      <c r="E24" s="225">
        <v>256030.80600000001</v>
      </c>
      <c r="F24" s="226">
        <v>265357.53700000001</v>
      </c>
      <c r="G24" s="225">
        <v>40205.281000000003</v>
      </c>
      <c r="H24" s="227">
        <v>48521.262999999999</v>
      </c>
      <c r="I24" s="228">
        <v>47082.168999999994</v>
      </c>
      <c r="J24" s="229">
        <v>51347.364000000001</v>
      </c>
      <c r="K24" s="230">
        <v>103444.484</v>
      </c>
      <c r="L24" s="231">
        <v>170575.24400000001</v>
      </c>
    </row>
    <row r="25" spans="1:12" ht="15" x14ac:dyDescent="0.2">
      <c r="A25" s="265" t="s">
        <v>51</v>
      </c>
      <c r="B25" s="266" t="s">
        <v>122</v>
      </c>
      <c r="C25" s="232">
        <v>130132.541</v>
      </c>
      <c r="D25" s="233">
        <v>192788.75200000001</v>
      </c>
      <c r="E25" s="234">
        <v>245215.89</v>
      </c>
      <c r="F25" s="233">
        <v>248096.52299999999</v>
      </c>
      <c r="G25" s="235">
        <v>17223.148000000001</v>
      </c>
      <c r="H25" s="233">
        <v>18699.207999999999</v>
      </c>
      <c r="I25" s="235">
        <v>24554.567999999999</v>
      </c>
      <c r="J25" s="236">
        <v>23599.977999999999</v>
      </c>
      <c r="K25" s="237">
        <v>112909.393</v>
      </c>
      <c r="L25" s="238">
        <v>174089.54399999999</v>
      </c>
    </row>
    <row r="26" spans="1:12" ht="15" x14ac:dyDescent="0.2">
      <c r="A26" s="267" t="s">
        <v>52</v>
      </c>
      <c r="B26" s="266" t="s">
        <v>123</v>
      </c>
      <c r="C26" s="239">
        <v>13517.224</v>
      </c>
      <c r="D26" s="233">
        <v>26307.755000000001</v>
      </c>
      <c r="E26" s="240">
        <v>10814.915999999999</v>
      </c>
      <c r="F26" s="233">
        <v>17261.013999999999</v>
      </c>
      <c r="G26" s="235">
        <v>22982.133000000002</v>
      </c>
      <c r="H26" s="233">
        <v>29822.055</v>
      </c>
      <c r="I26" s="235">
        <v>22527.600999999999</v>
      </c>
      <c r="J26" s="236">
        <v>27747.385999999999</v>
      </c>
      <c r="K26" s="241">
        <v>-9464.9090000000015</v>
      </c>
      <c r="L26" s="233">
        <v>-3514.2999999999993</v>
      </c>
    </row>
    <row r="27" spans="1:12" ht="30" x14ac:dyDescent="0.2">
      <c r="A27" s="268" t="s">
        <v>53</v>
      </c>
      <c r="B27" s="269" t="s">
        <v>54</v>
      </c>
      <c r="C27" s="242">
        <v>54799.233999999997</v>
      </c>
      <c r="D27" s="238">
        <v>94761.797000000006</v>
      </c>
      <c r="E27" s="243">
        <v>97548.858999999997</v>
      </c>
      <c r="F27" s="238">
        <v>137777.43400000001</v>
      </c>
      <c r="G27" s="225">
        <v>1125110.9210000001</v>
      </c>
      <c r="H27" s="238">
        <v>1429446.1580000001</v>
      </c>
      <c r="I27" s="225">
        <v>2694850.122</v>
      </c>
      <c r="J27" s="244">
        <v>2688069.719</v>
      </c>
      <c r="K27" s="237">
        <v>-1070311.6870000002</v>
      </c>
      <c r="L27" s="238">
        <v>-1334684.361</v>
      </c>
    </row>
    <row r="28" spans="1:12" ht="15" x14ac:dyDescent="0.2">
      <c r="A28" s="270" t="s">
        <v>55</v>
      </c>
      <c r="B28" s="271" t="s">
        <v>56</v>
      </c>
      <c r="C28" s="245">
        <v>3042.0349999999999</v>
      </c>
      <c r="D28" s="246">
        <v>11774.602000000001</v>
      </c>
      <c r="E28" s="240">
        <v>7931.6289999999999</v>
      </c>
      <c r="F28" s="246">
        <v>32766.362000000001</v>
      </c>
      <c r="G28" s="235">
        <v>83321.159</v>
      </c>
      <c r="H28" s="233">
        <v>126210.21</v>
      </c>
      <c r="I28" s="247">
        <v>311389.44199999998</v>
      </c>
      <c r="J28" s="236">
        <v>512614.75799999997</v>
      </c>
      <c r="K28" s="241">
        <v>-80279.123999999996</v>
      </c>
      <c r="L28" s="233">
        <v>-114435.60800000001</v>
      </c>
    </row>
    <row r="29" spans="1:12" ht="30.75" thickBot="1" x14ac:dyDescent="0.25">
      <c r="A29" s="272" t="s">
        <v>57</v>
      </c>
      <c r="B29" s="273" t="s">
        <v>58</v>
      </c>
      <c r="C29" s="248">
        <v>164842.33900000001</v>
      </c>
      <c r="D29" s="249">
        <v>221997.02299999999</v>
      </c>
      <c r="E29" s="250">
        <v>662193.228</v>
      </c>
      <c r="F29" s="249">
        <v>664277.89099999995</v>
      </c>
      <c r="G29" s="250">
        <v>10641.41</v>
      </c>
      <c r="H29" s="249">
        <v>21616.499</v>
      </c>
      <c r="I29" s="250">
        <v>41370.279000000002</v>
      </c>
      <c r="J29" s="251">
        <v>73638.891000000003</v>
      </c>
      <c r="K29" s="252">
        <v>154200.929</v>
      </c>
      <c r="L29" s="249">
        <v>200380.524</v>
      </c>
    </row>
    <row r="30" spans="1:12" ht="15" x14ac:dyDescent="0.2">
      <c r="A30" s="477" t="s">
        <v>59</v>
      </c>
      <c r="B30" s="478"/>
      <c r="C30" s="222"/>
      <c r="D30" s="222"/>
      <c r="E30" s="222"/>
      <c r="F30" s="222"/>
      <c r="G30" s="222"/>
      <c r="H30" s="222"/>
      <c r="I30" s="222"/>
      <c r="J30" s="222"/>
      <c r="K30" s="222"/>
      <c r="L30" s="253"/>
    </row>
    <row r="31" spans="1:12" ht="30.75" thickBot="1" x14ac:dyDescent="0.25">
      <c r="A31" s="272" t="s">
        <v>60</v>
      </c>
      <c r="B31" s="273" t="s">
        <v>61</v>
      </c>
      <c r="C31" s="248">
        <v>246713.93299999999</v>
      </c>
      <c r="D31" s="332">
        <v>301707.29700000002</v>
      </c>
      <c r="E31" s="250">
        <v>244202.41699999999</v>
      </c>
      <c r="F31" s="249">
        <v>254863.17199999999</v>
      </c>
      <c r="G31" s="250">
        <v>376591.48700000002</v>
      </c>
      <c r="H31" s="249">
        <v>438136.62199999997</v>
      </c>
      <c r="I31" s="250">
        <v>387591.54399999999</v>
      </c>
      <c r="J31" s="251">
        <v>352773.978</v>
      </c>
      <c r="K31" s="252">
        <v>-129877.55400000003</v>
      </c>
      <c r="L31" s="249">
        <v>-136429.32499999995</v>
      </c>
    </row>
    <row r="32" spans="1:12" ht="15" x14ac:dyDescent="0.2">
      <c r="A32" s="461" t="s">
        <v>105</v>
      </c>
      <c r="B32" s="462"/>
      <c r="C32" s="463"/>
      <c r="D32" s="463"/>
      <c r="E32" s="463"/>
      <c r="F32" s="463"/>
      <c r="G32" s="463"/>
      <c r="H32" s="463"/>
      <c r="I32" s="463"/>
      <c r="J32" s="463"/>
      <c r="K32" s="463"/>
      <c r="L32" s="463"/>
    </row>
    <row r="34" spans="1:1" ht="15.75" x14ac:dyDescent="0.2">
      <c r="A34" s="448" t="s">
        <v>106</v>
      </c>
    </row>
  </sheetData>
  <mergeCells count="4">
    <mergeCell ref="A8:B8"/>
    <mergeCell ref="A15:B15"/>
    <mergeCell ref="A23:B23"/>
    <mergeCell ref="A30:B30"/>
  </mergeCells>
  <pageMargins left="0.75" right="0.75" top="1" bottom="1" header="0.5" footer="0.5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81"/>
  <sheetViews>
    <sheetView showGridLines="0" zoomScale="90" zoomScaleNormal="90" workbookViewId="0">
      <selection activeCell="R6" sqref="R6"/>
    </sheetView>
  </sheetViews>
  <sheetFormatPr defaultColWidth="9.140625" defaultRowHeight="15.75" x14ac:dyDescent="0.2"/>
  <cols>
    <col min="1" max="1" width="16.7109375" style="443" customWidth="1"/>
    <col min="2" max="3" width="12.7109375" style="443" customWidth="1"/>
    <col min="4" max="4" width="16.7109375" style="443" customWidth="1"/>
    <col min="5" max="6" width="12.7109375" style="443" customWidth="1"/>
    <col min="7" max="7" width="19.5703125" style="443" customWidth="1"/>
    <col min="8" max="8" width="16.7109375" style="444" customWidth="1"/>
    <col min="9" max="9" width="12.7109375" style="444" customWidth="1"/>
    <col min="10" max="10" width="12.7109375" style="443" customWidth="1"/>
    <col min="11" max="11" width="16.7109375" style="443" customWidth="1"/>
    <col min="12" max="13" width="12.7109375" style="443" customWidth="1"/>
    <col min="14" max="16384" width="9.140625" style="443"/>
  </cols>
  <sheetData>
    <row r="1" spans="1:14" s="437" customFormat="1" ht="21" x14ac:dyDescent="0.2">
      <c r="A1" s="436" t="s">
        <v>146</v>
      </c>
      <c r="H1" s="438"/>
      <c r="I1" s="438"/>
    </row>
    <row r="2" spans="1:14" s="440" customFormat="1" ht="18.75" x14ac:dyDescent="0.2">
      <c r="A2" s="439" t="s">
        <v>147</v>
      </c>
      <c r="H2" s="441"/>
      <c r="I2" s="441"/>
    </row>
    <row r="3" spans="1:14" x14ac:dyDescent="0.2">
      <c r="A3" s="442"/>
    </row>
    <row r="4" spans="1:14" ht="13.5" customHeight="1" x14ac:dyDescent="0.2">
      <c r="A4" s="445" t="s">
        <v>101</v>
      </c>
      <c r="B4" s="445"/>
      <c r="C4" s="445"/>
      <c r="D4" s="445"/>
      <c r="E4" s="445"/>
      <c r="F4" s="446"/>
      <c r="G4" s="446"/>
      <c r="H4" s="445" t="s">
        <v>102</v>
      </c>
      <c r="I4" s="445"/>
      <c r="J4" s="445"/>
      <c r="K4" s="445"/>
      <c r="L4" s="445"/>
      <c r="M4" s="446"/>
    </row>
    <row r="5" spans="1:14" ht="13.5" customHeight="1" thickBot="1" x14ac:dyDescent="0.25">
      <c r="A5" s="479" t="s">
        <v>170</v>
      </c>
      <c r="B5" s="479"/>
      <c r="C5" s="479"/>
      <c r="D5" s="479"/>
      <c r="E5" s="479"/>
      <c r="F5" s="480"/>
      <c r="G5" s="480"/>
      <c r="H5" s="481" t="s">
        <v>170</v>
      </c>
      <c r="I5" s="481"/>
      <c r="J5" s="481"/>
      <c r="K5" s="481"/>
      <c r="L5" s="481"/>
      <c r="M5" s="480"/>
    </row>
    <row r="6" spans="1:14" ht="21.75" thickBot="1" x14ac:dyDescent="0.4">
      <c r="A6" s="482" t="s">
        <v>62</v>
      </c>
      <c r="B6" s="483"/>
      <c r="C6" s="483"/>
      <c r="D6" s="483"/>
      <c r="E6" s="483"/>
      <c r="F6" s="484"/>
      <c r="G6" s="480"/>
      <c r="H6" s="482" t="s">
        <v>63</v>
      </c>
      <c r="I6" s="483"/>
      <c r="J6" s="483"/>
      <c r="K6" s="483"/>
      <c r="L6" s="483"/>
      <c r="M6" s="484"/>
    </row>
    <row r="7" spans="1:14" ht="16.5" thickBot="1" x14ac:dyDescent="0.3">
      <c r="A7" s="485" t="s">
        <v>168</v>
      </c>
      <c r="B7" s="486"/>
      <c r="C7" s="487"/>
      <c r="D7" s="488" t="s">
        <v>169</v>
      </c>
      <c r="E7" s="486"/>
      <c r="F7" s="489"/>
      <c r="G7" s="480"/>
      <c r="H7" s="485" t="s">
        <v>168</v>
      </c>
      <c r="I7" s="486"/>
      <c r="J7" s="487"/>
      <c r="K7" s="488" t="s">
        <v>169</v>
      </c>
      <c r="L7" s="486"/>
      <c r="M7" s="489"/>
    </row>
    <row r="8" spans="1:14" ht="30.75" thickBot="1" x14ac:dyDescent="0.25">
      <c r="A8" s="490" t="s">
        <v>64</v>
      </c>
      <c r="B8" s="491" t="s">
        <v>46</v>
      </c>
      <c r="C8" s="492" t="s">
        <v>65</v>
      </c>
      <c r="D8" s="493" t="s">
        <v>64</v>
      </c>
      <c r="E8" s="491" t="s">
        <v>46</v>
      </c>
      <c r="F8" s="494" t="s">
        <v>65</v>
      </c>
      <c r="G8" s="480"/>
      <c r="H8" s="490" t="s">
        <v>64</v>
      </c>
      <c r="I8" s="491" t="s">
        <v>46</v>
      </c>
      <c r="J8" s="494" t="s">
        <v>65</v>
      </c>
      <c r="K8" s="490" t="s">
        <v>64</v>
      </c>
      <c r="L8" s="491" t="s">
        <v>46</v>
      </c>
      <c r="M8" s="494" t="s">
        <v>65</v>
      </c>
      <c r="N8" s="447"/>
    </row>
    <row r="9" spans="1:14" ht="16.5" thickBot="1" x14ac:dyDescent="0.25">
      <c r="A9" s="495" t="s">
        <v>11</v>
      </c>
      <c r="B9" s="496">
        <v>50979.940999999999</v>
      </c>
      <c r="C9" s="497">
        <v>175682.05499999999</v>
      </c>
      <c r="D9" s="498" t="s">
        <v>11</v>
      </c>
      <c r="E9" s="499">
        <v>69245.426000000007</v>
      </c>
      <c r="F9" s="497">
        <v>191992.58300000001</v>
      </c>
      <c r="G9" s="480"/>
      <c r="H9" s="495" t="s">
        <v>11</v>
      </c>
      <c r="I9" s="499">
        <v>1219.4369999999999</v>
      </c>
      <c r="J9" s="497">
        <v>3823.8420000000001</v>
      </c>
      <c r="K9" s="495" t="s">
        <v>11</v>
      </c>
      <c r="L9" s="499">
        <v>10222.557000000001</v>
      </c>
      <c r="M9" s="497">
        <v>34641.696000000004</v>
      </c>
    </row>
    <row r="10" spans="1:14" x14ac:dyDescent="0.2">
      <c r="A10" s="500" t="s">
        <v>67</v>
      </c>
      <c r="B10" s="501">
        <v>19142.399000000001</v>
      </c>
      <c r="C10" s="502">
        <v>56483.076000000001</v>
      </c>
      <c r="D10" s="503" t="s">
        <v>66</v>
      </c>
      <c r="E10" s="504">
        <v>24937.045999999998</v>
      </c>
      <c r="F10" s="505">
        <v>72592.587</v>
      </c>
      <c r="G10" s="480"/>
      <c r="H10" s="506" t="s">
        <v>67</v>
      </c>
      <c r="I10" s="507">
        <v>521.63699999999994</v>
      </c>
      <c r="J10" s="508">
        <v>1336.482</v>
      </c>
      <c r="K10" s="506" t="s">
        <v>89</v>
      </c>
      <c r="L10" s="509">
        <v>5893.2790000000005</v>
      </c>
      <c r="M10" s="510">
        <v>19153.599999999999</v>
      </c>
    </row>
    <row r="11" spans="1:14" x14ac:dyDescent="0.2">
      <c r="A11" s="511" t="s">
        <v>66</v>
      </c>
      <c r="B11" s="512">
        <v>16332.038</v>
      </c>
      <c r="C11" s="513">
        <v>65415.627999999997</v>
      </c>
      <c r="D11" s="514" t="s">
        <v>67</v>
      </c>
      <c r="E11" s="515">
        <v>22294.855</v>
      </c>
      <c r="F11" s="516">
        <v>58364.32</v>
      </c>
      <c r="G11" s="480"/>
      <c r="H11" s="511" t="s">
        <v>69</v>
      </c>
      <c r="I11" s="512">
        <v>514.83000000000004</v>
      </c>
      <c r="J11" s="513">
        <v>1961.65</v>
      </c>
      <c r="K11" s="511" t="s">
        <v>69</v>
      </c>
      <c r="L11" s="515">
        <v>3393.1170000000002</v>
      </c>
      <c r="M11" s="516">
        <v>13133.74</v>
      </c>
    </row>
    <row r="12" spans="1:14" x14ac:dyDescent="0.2">
      <c r="A12" s="511" t="s">
        <v>75</v>
      </c>
      <c r="B12" s="512">
        <v>8107.9449999999997</v>
      </c>
      <c r="C12" s="513">
        <v>29818.775000000001</v>
      </c>
      <c r="D12" s="514" t="s">
        <v>90</v>
      </c>
      <c r="E12" s="515">
        <v>6591.7070000000003</v>
      </c>
      <c r="F12" s="516">
        <v>17384.022000000001</v>
      </c>
      <c r="G12" s="480"/>
      <c r="H12" s="511" t="s">
        <v>103</v>
      </c>
      <c r="I12" s="512">
        <v>93.381</v>
      </c>
      <c r="J12" s="513">
        <v>235.46</v>
      </c>
      <c r="K12" s="511" t="s">
        <v>67</v>
      </c>
      <c r="L12" s="515">
        <v>751.99199999999996</v>
      </c>
      <c r="M12" s="516">
        <v>1848.2460000000001</v>
      </c>
    </row>
    <row r="13" spans="1:14" x14ac:dyDescent="0.2">
      <c r="A13" s="511" t="s">
        <v>90</v>
      </c>
      <c r="B13" s="512">
        <v>3674.2089999999998</v>
      </c>
      <c r="C13" s="513">
        <v>10998.304</v>
      </c>
      <c r="D13" s="514" t="s">
        <v>75</v>
      </c>
      <c r="E13" s="515">
        <v>6081.2389999999996</v>
      </c>
      <c r="F13" s="516">
        <v>17894.29</v>
      </c>
      <c r="G13" s="480"/>
      <c r="H13" s="511" t="s">
        <v>89</v>
      </c>
      <c r="I13" s="512">
        <v>70.751000000000005</v>
      </c>
      <c r="J13" s="513">
        <v>267.25</v>
      </c>
      <c r="K13" s="511" t="s">
        <v>70</v>
      </c>
      <c r="L13" s="515">
        <v>145.55799999999999</v>
      </c>
      <c r="M13" s="516">
        <v>432.7</v>
      </c>
    </row>
    <row r="14" spans="1:14" x14ac:dyDescent="0.2">
      <c r="A14" s="511" t="s">
        <v>71</v>
      </c>
      <c r="B14" s="512">
        <v>1082.21</v>
      </c>
      <c r="C14" s="513">
        <v>4285.46</v>
      </c>
      <c r="D14" s="514" t="s">
        <v>148</v>
      </c>
      <c r="E14" s="515">
        <v>3688.2730000000001</v>
      </c>
      <c r="F14" s="516">
        <v>9882.7549999999992</v>
      </c>
      <c r="G14" s="480"/>
      <c r="H14" s="511" t="s">
        <v>143</v>
      </c>
      <c r="I14" s="512">
        <v>18.838000000000001</v>
      </c>
      <c r="J14" s="513">
        <v>23</v>
      </c>
      <c r="K14" s="511" t="s">
        <v>87</v>
      </c>
      <c r="L14" s="515">
        <v>25.238</v>
      </c>
      <c r="M14" s="516">
        <v>50.41</v>
      </c>
    </row>
    <row r="15" spans="1:14" ht="16.5" thickBot="1" x14ac:dyDescent="0.25">
      <c r="A15" s="517" t="s">
        <v>73</v>
      </c>
      <c r="B15" s="518">
        <v>899.25</v>
      </c>
      <c r="C15" s="519">
        <v>2750</v>
      </c>
      <c r="D15" s="520" t="s">
        <v>103</v>
      </c>
      <c r="E15" s="521">
        <v>1372.7809999999999</v>
      </c>
      <c r="F15" s="522">
        <v>3823.9349999999999</v>
      </c>
      <c r="G15" s="480"/>
      <c r="H15" s="523"/>
      <c r="I15" s="524"/>
      <c r="J15" s="525"/>
      <c r="K15" s="523" t="s">
        <v>143</v>
      </c>
      <c r="L15" s="526">
        <v>13.372999999999999</v>
      </c>
      <c r="M15" s="527">
        <v>23</v>
      </c>
    </row>
    <row r="16" spans="1:14" x14ac:dyDescent="0.2">
      <c r="A16" s="517" t="s">
        <v>72</v>
      </c>
      <c r="B16" s="518">
        <v>790.08600000000001</v>
      </c>
      <c r="C16" s="519">
        <v>3200</v>
      </c>
      <c r="D16" s="520" t="s">
        <v>71</v>
      </c>
      <c r="E16" s="521">
        <v>1284.2449999999999</v>
      </c>
      <c r="F16" s="522">
        <v>3235.04</v>
      </c>
      <c r="G16" s="480"/>
      <c r="H16" s="461" t="s">
        <v>105</v>
      </c>
      <c r="I16" s="528"/>
      <c r="J16" s="528"/>
      <c r="K16" s="529"/>
      <c r="L16" s="530"/>
      <c r="M16" s="531"/>
    </row>
    <row r="17" spans="1:13" ht="16.5" thickBot="1" x14ac:dyDescent="0.25">
      <c r="A17" s="523" t="s">
        <v>87</v>
      </c>
      <c r="B17" s="524">
        <v>495.91500000000002</v>
      </c>
      <c r="C17" s="525">
        <v>1379.43</v>
      </c>
      <c r="D17" s="532" t="s">
        <v>68</v>
      </c>
      <c r="E17" s="526">
        <v>1023.273</v>
      </c>
      <c r="F17" s="533">
        <v>3035.65</v>
      </c>
      <c r="G17" s="534"/>
      <c r="H17" s="535"/>
      <c r="I17" s="528"/>
      <c r="J17" s="528"/>
      <c r="K17" s="529"/>
      <c r="L17" s="530"/>
      <c r="M17" s="531"/>
    </row>
    <row r="18" spans="1:13" x14ac:dyDescent="0.2">
      <c r="A18" s="461" t="s">
        <v>105</v>
      </c>
      <c r="B18" s="536"/>
      <c r="C18" s="536"/>
      <c r="D18" s="535"/>
      <c r="E18" s="531"/>
      <c r="F18" s="531"/>
      <c r="G18" s="480"/>
      <c r="H18" s="537"/>
      <c r="I18" s="538"/>
      <c r="J18" s="539"/>
      <c r="K18" s="540"/>
      <c r="L18" s="540"/>
      <c r="M18" s="541"/>
    </row>
    <row r="19" spans="1:13" x14ac:dyDescent="0.2">
      <c r="A19" s="480"/>
      <c r="B19" s="480"/>
      <c r="C19" s="480"/>
      <c r="D19" s="480"/>
      <c r="E19" s="480"/>
      <c r="F19" s="480"/>
      <c r="G19" s="480"/>
      <c r="H19" s="541"/>
      <c r="I19" s="541"/>
      <c r="J19" s="541"/>
      <c r="K19" s="541"/>
      <c r="L19" s="541"/>
      <c r="M19" s="541"/>
    </row>
    <row r="20" spans="1:13" x14ac:dyDescent="0.2">
      <c r="A20" s="481" t="s">
        <v>94</v>
      </c>
      <c r="B20" s="481"/>
      <c r="C20" s="481"/>
      <c r="D20" s="481"/>
      <c r="E20" s="481"/>
      <c r="F20" s="480"/>
      <c r="G20" s="480"/>
      <c r="H20" s="481" t="s">
        <v>95</v>
      </c>
      <c r="I20" s="481"/>
      <c r="J20" s="481"/>
      <c r="K20" s="481"/>
      <c r="L20" s="481"/>
      <c r="M20" s="480"/>
    </row>
    <row r="21" spans="1:13" ht="16.5" thickBot="1" x14ac:dyDescent="0.25">
      <c r="A21" s="481" t="s">
        <v>170</v>
      </c>
      <c r="B21" s="481"/>
      <c r="C21" s="481"/>
      <c r="D21" s="481"/>
      <c r="E21" s="481"/>
      <c r="F21" s="480"/>
      <c r="G21" s="480"/>
      <c r="H21" s="481" t="s">
        <v>170</v>
      </c>
      <c r="I21" s="481"/>
      <c r="J21" s="481"/>
      <c r="K21" s="481"/>
      <c r="L21" s="481"/>
      <c r="M21" s="480"/>
    </row>
    <row r="22" spans="1:13" ht="21.75" thickBot="1" x14ac:dyDescent="0.4">
      <c r="A22" s="482" t="s">
        <v>62</v>
      </c>
      <c r="B22" s="483"/>
      <c r="C22" s="483"/>
      <c r="D22" s="483"/>
      <c r="E22" s="483"/>
      <c r="F22" s="484"/>
      <c r="G22" s="480"/>
      <c r="H22" s="482" t="s">
        <v>63</v>
      </c>
      <c r="I22" s="483"/>
      <c r="J22" s="483"/>
      <c r="K22" s="483"/>
      <c r="L22" s="483"/>
      <c r="M22" s="484"/>
    </row>
    <row r="23" spans="1:13" ht="16.5" thickBot="1" x14ac:dyDescent="0.3">
      <c r="A23" s="485" t="s">
        <v>168</v>
      </c>
      <c r="B23" s="486"/>
      <c r="C23" s="487"/>
      <c r="D23" s="488" t="s">
        <v>169</v>
      </c>
      <c r="E23" s="486"/>
      <c r="F23" s="489"/>
      <c r="G23" s="480"/>
      <c r="H23" s="485" t="s">
        <v>168</v>
      </c>
      <c r="I23" s="486"/>
      <c r="J23" s="487"/>
      <c r="K23" s="488" t="s">
        <v>169</v>
      </c>
      <c r="L23" s="486"/>
      <c r="M23" s="489"/>
    </row>
    <row r="24" spans="1:13" ht="30.75" thickBot="1" x14ac:dyDescent="0.25">
      <c r="A24" s="490" t="s">
        <v>64</v>
      </c>
      <c r="B24" s="491" t="s">
        <v>46</v>
      </c>
      <c r="C24" s="494" t="s">
        <v>65</v>
      </c>
      <c r="D24" s="542" t="s">
        <v>64</v>
      </c>
      <c r="E24" s="491" t="s">
        <v>46</v>
      </c>
      <c r="F24" s="494" t="s">
        <v>65</v>
      </c>
      <c r="G24" s="480"/>
      <c r="H24" s="490" t="s">
        <v>64</v>
      </c>
      <c r="I24" s="491" t="s">
        <v>46</v>
      </c>
      <c r="J24" s="492" t="s">
        <v>65</v>
      </c>
      <c r="K24" s="493" t="s">
        <v>64</v>
      </c>
      <c r="L24" s="491" t="s">
        <v>46</v>
      </c>
      <c r="M24" s="494" t="s">
        <v>65</v>
      </c>
    </row>
    <row r="25" spans="1:13" ht="16.5" thickBot="1" x14ac:dyDescent="0.25">
      <c r="A25" s="495" t="s">
        <v>11</v>
      </c>
      <c r="B25" s="496">
        <v>26632.146000000001</v>
      </c>
      <c r="C25" s="497">
        <v>39595.071000000004</v>
      </c>
      <c r="D25" s="498" t="s">
        <v>11</v>
      </c>
      <c r="E25" s="499">
        <v>19061.871999999999</v>
      </c>
      <c r="F25" s="497">
        <v>27096.05</v>
      </c>
      <c r="G25" s="480"/>
      <c r="H25" s="495" t="s">
        <v>11</v>
      </c>
      <c r="I25" s="496">
        <v>269290.913</v>
      </c>
      <c r="J25" s="497">
        <v>556811.42700000003</v>
      </c>
      <c r="K25" s="498" t="s">
        <v>11</v>
      </c>
      <c r="L25" s="499">
        <v>336390.68699999998</v>
      </c>
      <c r="M25" s="497">
        <v>636187.39</v>
      </c>
    </row>
    <row r="26" spans="1:13" x14ac:dyDescent="0.2">
      <c r="A26" s="500" t="s">
        <v>67</v>
      </c>
      <c r="B26" s="501">
        <v>16375.227000000001</v>
      </c>
      <c r="C26" s="502">
        <v>23843.21</v>
      </c>
      <c r="D26" s="503" t="s">
        <v>67</v>
      </c>
      <c r="E26" s="504">
        <v>9334.0249999999996</v>
      </c>
      <c r="F26" s="505">
        <v>12952.519</v>
      </c>
      <c r="G26" s="480"/>
      <c r="H26" s="500" t="s">
        <v>74</v>
      </c>
      <c r="I26" s="501">
        <v>142486.821</v>
      </c>
      <c r="J26" s="502">
        <v>300309.02</v>
      </c>
      <c r="K26" s="503" t="s">
        <v>86</v>
      </c>
      <c r="L26" s="504">
        <v>122460.075</v>
      </c>
      <c r="M26" s="505">
        <v>227902.11199999999</v>
      </c>
    </row>
    <row r="27" spans="1:13" x14ac:dyDescent="0.2">
      <c r="A27" s="511" t="s">
        <v>87</v>
      </c>
      <c r="B27" s="512">
        <v>6830.9139999999998</v>
      </c>
      <c r="C27" s="513">
        <v>9813.06</v>
      </c>
      <c r="D27" s="514" t="s">
        <v>87</v>
      </c>
      <c r="E27" s="515">
        <v>4087.444</v>
      </c>
      <c r="F27" s="516">
        <v>5995.63</v>
      </c>
      <c r="G27" s="480"/>
      <c r="H27" s="511" t="s">
        <v>86</v>
      </c>
      <c r="I27" s="512">
        <v>54031.214</v>
      </c>
      <c r="J27" s="513">
        <v>120135.72199999999</v>
      </c>
      <c r="K27" s="514" t="s">
        <v>74</v>
      </c>
      <c r="L27" s="515">
        <v>110463.806</v>
      </c>
      <c r="M27" s="516">
        <v>200837.44</v>
      </c>
    </row>
    <row r="28" spans="1:13" x14ac:dyDescent="0.2">
      <c r="A28" s="511" t="s">
        <v>68</v>
      </c>
      <c r="B28" s="512">
        <v>1062.0350000000001</v>
      </c>
      <c r="C28" s="513">
        <v>2375.71</v>
      </c>
      <c r="D28" s="514" t="s">
        <v>110</v>
      </c>
      <c r="E28" s="515">
        <v>2308.7359999999999</v>
      </c>
      <c r="F28" s="516">
        <v>3350.8</v>
      </c>
      <c r="G28" s="480"/>
      <c r="H28" s="511" t="s">
        <v>69</v>
      </c>
      <c r="I28" s="512">
        <v>23612.548999999999</v>
      </c>
      <c r="J28" s="513">
        <v>38865.46</v>
      </c>
      <c r="K28" s="514" t="s">
        <v>69</v>
      </c>
      <c r="L28" s="515">
        <v>49475.663999999997</v>
      </c>
      <c r="M28" s="516">
        <v>115295.704</v>
      </c>
    </row>
    <row r="29" spans="1:13" x14ac:dyDescent="0.2">
      <c r="A29" s="511" t="s">
        <v>110</v>
      </c>
      <c r="B29" s="512">
        <v>912.26</v>
      </c>
      <c r="C29" s="513">
        <v>1517.64</v>
      </c>
      <c r="D29" s="514" t="s">
        <v>75</v>
      </c>
      <c r="E29" s="515">
        <v>671.01499999999999</v>
      </c>
      <c r="F29" s="516">
        <v>962.20299999999997</v>
      </c>
      <c r="G29" s="480"/>
      <c r="H29" s="511" t="s">
        <v>81</v>
      </c>
      <c r="I29" s="512">
        <v>21674.563999999998</v>
      </c>
      <c r="J29" s="513">
        <v>49329.822999999997</v>
      </c>
      <c r="K29" s="514" t="s">
        <v>67</v>
      </c>
      <c r="L29" s="515">
        <v>26156.624</v>
      </c>
      <c r="M29" s="516">
        <v>45872.421999999999</v>
      </c>
    </row>
    <row r="30" spans="1:13" x14ac:dyDescent="0.2">
      <c r="A30" s="511" t="s">
        <v>75</v>
      </c>
      <c r="B30" s="512">
        <v>626.27</v>
      </c>
      <c r="C30" s="513">
        <v>917.3</v>
      </c>
      <c r="D30" s="514" t="s">
        <v>68</v>
      </c>
      <c r="E30" s="515">
        <v>583.18499999999995</v>
      </c>
      <c r="F30" s="516">
        <v>968.53399999999999</v>
      </c>
      <c r="G30" s="480"/>
      <c r="H30" s="511" t="s">
        <v>67</v>
      </c>
      <c r="I30" s="512">
        <v>13492.995999999999</v>
      </c>
      <c r="J30" s="513">
        <v>24685.329000000002</v>
      </c>
      <c r="K30" s="514" t="s">
        <v>81</v>
      </c>
      <c r="L30" s="515">
        <v>8373.5419999999995</v>
      </c>
      <c r="M30" s="516">
        <v>15204.93</v>
      </c>
    </row>
    <row r="31" spans="1:13" x14ac:dyDescent="0.2">
      <c r="A31" s="517" t="s">
        <v>70</v>
      </c>
      <c r="B31" s="518">
        <v>251.91800000000001</v>
      </c>
      <c r="C31" s="519">
        <v>489.49700000000001</v>
      </c>
      <c r="D31" s="520" t="s">
        <v>72</v>
      </c>
      <c r="E31" s="521">
        <v>428.00599999999997</v>
      </c>
      <c r="F31" s="522">
        <v>587</v>
      </c>
      <c r="G31" s="480"/>
      <c r="H31" s="517" t="s">
        <v>80</v>
      </c>
      <c r="I31" s="518">
        <v>4091.2220000000002</v>
      </c>
      <c r="J31" s="519">
        <v>8912.6020000000008</v>
      </c>
      <c r="K31" s="520" t="s">
        <v>80</v>
      </c>
      <c r="L31" s="521">
        <v>7410.3689999999997</v>
      </c>
      <c r="M31" s="522">
        <v>12448.536</v>
      </c>
    </row>
    <row r="32" spans="1:13" x14ac:dyDescent="0.2">
      <c r="A32" s="517" t="s">
        <v>160</v>
      </c>
      <c r="B32" s="518">
        <v>220.48400000000001</v>
      </c>
      <c r="C32" s="519">
        <v>330.67</v>
      </c>
      <c r="D32" s="520" t="s">
        <v>66</v>
      </c>
      <c r="E32" s="521">
        <v>421.94900000000001</v>
      </c>
      <c r="F32" s="522">
        <v>563.05100000000004</v>
      </c>
      <c r="G32" s="480"/>
      <c r="H32" s="517" t="s">
        <v>77</v>
      </c>
      <c r="I32" s="518">
        <v>3377.7719999999999</v>
      </c>
      <c r="J32" s="519">
        <v>5368.8029999999999</v>
      </c>
      <c r="K32" s="520" t="s">
        <v>66</v>
      </c>
      <c r="L32" s="521">
        <v>5780.9160000000002</v>
      </c>
      <c r="M32" s="522">
        <v>8881.0229999999992</v>
      </c>
    </row>
    <row r="33" spans="1:13" ht="16.5" thickBot="1" x14ac:dyDescent="0.25">
      <c r="A33" s="523" t="s">
        <v>103</v>
      </c>
      <c r="B33" s="524">
        <v>208.7</v>
      </c>
      <c r="C33" s="525">
        <v>162.50399999999999</v>
      </c>
      <c r="D33" s="532" t="s">
        <v>144</v>
      </c>
      <c r="E33" s="526">
        <v>374.83</v>
      </c>
      <c r="F33" s="527">
        <v>640.41099999999994</v>
      </c>
      <c r="G33" s="480"/>
      <c r="H33" s="523" t="s">
        <v>89</v>
      </c>
      <c r="I33" s="524">
        <v>2920.8429999999998</v>
      </c>
      <c r="J33" s="525">
        <v>4475.5820000000003</v>
      </c>
      <c r="K33" s="532" t="s">
        <v>103</v>
      </c>
      <c r="L33" s="526">
        <v>2318.4009999999998</v>
      </c>
      <c r="M33" s="533">
        <v>3519.0129999999999</v>
      </c>
    </row>
    <row r="34" spans="1:13" x14ac:dyDescent="0.2">
      <c r="A34" s="461" t="s">
        <v>105</v>
      </c>
      <c r="B34" s="536"/>
      <c r="C34" s="536"/>
      <c r="D34" s="535"/>
      <c r="E34" s="531"/>
      <c r="F34" s="531"/>
      <c r="G34" s="480"/>
      <c r="H34" s="461" t="s">
        <v>105</v>
      </c>
      <c r="I34" s="543"/>
      <c r="J34" s="543"/>
      <c r="K34" s="480"/>
      <c r="L34" s="480"/>
      <c r="M34" s="480"/>
    </row>
    <row r="35" spans="1:13" x14ac:dyDescent="0.2">
      <c r="A35" s="480"/>
      <c r="B35" s="480"/>
      <c r="C35" s="480"/>
      <c r="D35" s="480"/>
      <c r="E35" s="480"/>
      <c r="F35" s="480"/>
      <c r="G35" s="480"/>
      <c r="H35" s="480"/>
      <c r="I35" s="480"/>
      <c r="J35" s="480"/>
      <c r="K35" s="480"/>
      <c r="L35" s="480"/>
      <c r="M35" s="480"/>
    </row>
    <row r="36" spans="1:13" x14ac:dyDescent="0.2">
      <c r="A36" s="481" t="s">
        <v>96</v>
      </c>
      <c r="B36" s="481"/>
      <c r="C36" s="481"/>
      <c r="D36" s="481"/>
      <c r="E36" s="481"/>
      <c r="F36" s="480"/>
      <c r="G36" s="480"/>
      <c r="H36" s="481" t="s">
        <v>97</v>
      </c>
      <c r="I36" s="481"/>
      <c r="J36" s="481"/>
      <c r="K36" s="481"/>
      <c r="L36" s="481"/>
      <c r="M36" s="480"/>
    </row>
    <row r="37" spans="1:13" ht="16.5" thickBot="1" x14ac:dyDescent="0.25">
      <c r="A37" s="481" t="s">
        <v>170</v>
      </c>
      <c r="B37" s="481"/>
      <c r="C37" s="481"/>
      <c r="D37" s="481"/>
      <c r="E37" s="481"/>
      <c r="F37" s="480"/>
      <c r="G37" s="480"/>
      <c r="H37" s="481" t="s">
        <v>170</v>
      </c>
      <c r="I37" s="481"/>
      <c r="J37" s="481"/>
      <c r="K37" s="481"/>
      <c r="L37" s="481"/>
      <c r="M37" s="480"/>
    </row>
    <row r="38" spans="1:13" ht="21.75" thickBot="1" x14ac:dyDescent="0.4">
      <c r="A38" s="482" t="s">
        <v>62</v>
      </c>
      <c r="B38" s="483"/>
      <c r="C38" s="483"/>
      <c r="D38" s="483"/>
      <c r="E38" s="483"/>
      <c r="F38" s="484"/>
      <c r="G38" s="480"/>
      <c r="H38" s="482" t="s">
        <v>63</v>
      </c>
      <c r="I38" s="483"/>
      <c r="J38" s="483"/>
      <c r="K38" s="483"/>
      <c r="L38" s="483"/>
      <c r="M38" s="484"/>
    </row>
    <row r="39" spans="1:13" ht="16.5" thickBot="1" x14ac:dyDescent="0.3">
      <c r="A39" s="485" t="s">
        <v>168</v>
      </c>
      <c r="B39" s="486"/>
      <c r="C39" s="487"/>
      <c r="D39" s="488" t="s">
        <v>169</v>
      </c>
      <c r="E39" s="486"/>
      <c r="F39" s="489"/>
      <c r="G39" s="480"/>
      <c r="H39" s="485" t="s">
        <v>168</v>
      </c>
      <c r="I39" s="486"/>
      <c r="J39" s="487"/>
      <c r="K39" s="488" t="s">
        <v>169</v>
      </c>
      <c r="L39" s="486"/>
      <c r="M39" s="489"/>
    </row>
    <row r="40" spans="1:13" ht="30.75" thickBot="1" x14ac:dyDescent="0.25">
      <c r="A40" s="490" t="s">
        <v>64</v>
      </c>
      <c r="B40" s="491" t="s">
        <v>46</v>
      </c>
      <c r="C40" s="492" t="s">
        <v>65</v>
      </c>
      <c r="D40" s="493" t="s">
        <v>64</v>
      </c>
      <c r="E40" s="491" t="s">
        <v>46</v>
      </c>
      <c r="F40" s="494" t="s">
        <v>65</v>
      </c>
      <c r="G40" s="480"/>
      <c r="H40" s="490" t="s">
        <v>64</v>
      </c>
      <c r="I40" s="491" t="s">
        <v>46</v>
      </c>
      <c r="J40" s="494" t="s">
        <v>65</v>
      </c>
      <c r="K40" s="542" t="s">
        <v>64</v>
      </c>
      <c r="L40" s="491" t="s">
        <v>46</v>
      </c>
      <c r="M40" s="494" t="s">
        <v>65</v>
      </c>
    </row>
    <row r="41" spans="1:13" ht="16.5" thickBot="1" x14ac:dyDescent="0.25">
      <c r="A41" s="495" t="s">
        <v>11</v>
      </c>
      <c r="B41" s="496">
        <v>45589.260999999999</v>
      </c>
      <c r="C41" s="497">
        <v>64392.137000000002</v>
      </c>
      <c r="D41" s="498" t="s">
        <v>11</v>
      </c>
      <c r="E41" s="499">
        <v>71670.616999999998</v>
      </c>
      <c r="F41" s="497">
        <v>79414.887000000002</v>
      </c>
      <c r="G41" s="480"/>
      <c r="H41" s="495" t="s">
        <v>11</v>
      </c>
      <c r="I41" s="496">
        <v>10686.989</v>
      </c>
      <c r="J41" s="497">
        <v>12293.501</v>
      </c>
      <c r="K41" s="498" t="s">
        <v>11</v>
      </c>
      <c r="L41" s="499">
        <v>11587.612999999999</v>
      </c>
      <c r="M41" s="497">
        <v>11414.741</v>
      </c>
    </row>
    <row r="42" spans="1:13" x14ac:dyDescent="0.2">
      <c r="A42" s="500" t="s">
        <v>72</v>
      </c>
      <c r="B42" s="501">
        <v>9948.8250000000007</v>
      </c>
      <c r="C42" s="502">
        <v>10031.462</v>
      </c>
      <c r="D42" s="503" t="s">
        <v>72</v>
      </c>
      <c r="E42" s="504">
        <v>15711.705</v>
      </c>
      <c r="F42" s="505">
        <v>14541.819</v>
      </c>
      <c r="G42" s="480"/>
      <c r="H42" s="500" t="s">
        <v>67</v>
      </c>
      <c r="I42" s="501">
        <v>2556.0309999999999</v>
      </c>
      <c r="J42" s="502">
        <v>2298.2869999999998</v>
      </c>
      <c r="K42" s="503" t="s">
        <v>66</v>
      </c>
      <c r="L42" s="504">
        <v>1958.4059999999999</v>
      </c>
      <c r="M42" s="505">
        <v>1390.2460000000001</v>
      </c>
    </row>
    <row r="43" spans="1:13" x14ac:dyDescent="0.2">
      <c r="A43" s="511" t="s">
        <v>67</v>
      </c>
      <c r="B43" s="512">
        <v>7998.4219999999996</v>
      </c>
      <c r="C43" s="513">
        <v>8289.7360000000008</v>
      </c>
      <c r="D43" s="514" t="s">
        <v>67</v>
      </c>
      <c r="E43" s="515">
        <v>12552.871999999999</v>
      </c>
      <c r="F43" s="516">
        <v>11887.76</v>
      </c>
      <c r="G43" s="480"/>
      <c r="H43" s="511" t="s">
        <v>79</v>
      </c>
      <c r="I43" s="512">
        <v>2064.5430000000001</v>
      </c>
      <c r="J43" s="513">
        <v>2149.7840000000001</v>
      </c>
      <c r="K43" s="514" t="s">
        <v>67</v>
      </c>
      <c r="L43" s="515">
        <v>1339.6579999999999</v>
      </c>
      <c r="M43" s="516">
        <v>844.95500000000004</v>
      </c>
    </row>
    <row r="44" spans="1:13" x14ac:dyDescent="0.2">
      <c r="A44" s="511" t="s">
        <v>76</v>
      </c>
      <c r="B44" s="512">
        <v>4441.4030000000002</v>
      </c>
      <c r="C44" s="513">
        <v>10742.946</v>
      </c>
      <c r="D44" s="514" t="s">
        <v>76</v>
      </c>
      <c r="E44" s="515">
        <v>5843.0010000000002</v>
      </c>
      <c r="F44" s="516">
        <v>11450.005999999999</v>
      </c>
      <c r="G44" s="480"/>
      <c r="H44" s="511" t="s">
        <v>66</v>
      </c>
      <c r="I44" s="512">
        <v>1941.6320000000001</v>
      </c>
      <c r="J44" s="513">
        <v>2295.4789999999998</v>
      </c>
      <c r="K44" s="514" t="s">
        <v>70</v>
      </c>
      <c r="L44" s="515">
        <v>1321.6469999999999</v>
      </c>
      <c r="M44" s="516">
        <v>917.03700000000003</v>
      </c>
    </row>
    <row r="45" spans="1:13" x14ac:dyDescent="0.2">
      <c r="A45" s="511" t="s">
        <v>108</v>
      </c>
      <c r="B45" s="512">
        <v>3967.884</v>
      </c>
      <c r="C45" s="513">
        <v>9958.1419999999998</v>
      </c>
      <c r="D45" s="514" t="s">
        <v>78</v>
      </c>
      <c r="E45" s="515">
        <v>4929.2330000000002</v>
      </c>
      <c r="F45" s="516">
        <v>4691.1350000000002</v>
      </c>
      <c r="G45" s="480"/>
      <c r="H45" s="511" t="s">
        <v>88</v>
      </c>
      <c r="I45" s="512">
        <v>742.14400000000001</v>
      </c>
      <c r="J45" s="513">
        <v>690.38699999999994</v>
      </c>
      <c r="K45" s="514" t="s">
        <v>79</v>
      </c>
      <c r="L45" s="515">
        <v>1199.499</v>
      </c>
      <c r="M45" s="516">
        <v>1116.0260000000001</v>
      </c>
    </row>
    <row r="46" spans="1:13" x14ac:dyDescent="0.2">
      <c r="A46" s="511" t="s">
        <v>124</v>
      </c>
      <c r="B46" s="512">
        <v>3847.9180000000001</v>
      </c>
      <c r="C46" s="513">
        <v>4333.2370000000001</v>
      </c>
      <c r="D46" s="514" t="s">
        <v>103</v>
      </c>
      <c r="E46" s="515">
        <v>4820.5720000000001</v>
      </c>
      <c r="F46" s="516">
        <v>3728.15</v>
      </c>
      <c r="G46" s="480"/>
      <c r="H46" s="511" t="s">
        <v>73</v>
      </c>
      <c r="I46" s="512">
        <v>682.30899999999997</v>
      </c>
      <c r="J46" s="513">
        <v>946.53200000000004</v>
      </c>
      <c r="K46" s="514" t="s">
        <v>73</v>
      </c>
      <c r="L46" s="515">
        <v>1097.3</v>
      </c>
      <c r="M46" s="516">
        <v>1164.326</v>
      </c>
    </row>
    <row r="47" spans="1:13" x14ac:dyDescent="0.2">
      <c r="A47" s="517" t="s">
        <v>103</v>
      </c>
      <c r="B47" s="518">
        <v>2829.3620000000001</v>
      </c>
      <c r="C47" s="519">
        <v>2920.4690000000001</v>
      </c>
      <c r="D47" s="520" t="s">
        <v>153</v>
      </c>
      <c r="E47" s="521">
        <v>4681.2529999999997</v>
      </c>
      <c r="F47" s="522">
        <v>5456.5450000000001</v>
      </c>
      <c r="G47" s="480"/>
      <c r="H47" s="517" t="s">
        <v>103</v>
      </c>
      <c r="I47" s="518">
        <v>494.14800000000002</v>
      </c>
      <c r="J47" s="519">
        <v>1006.18</v>
      </c>
      <c r="K47" s="520" t="s">
        <v>72</v>
      </c>
      <c r="L47" s="521">
        <v>771.29300000000001</v>
      </c>
      <c r="M47" s="522">
        <v>689.63300000000004</v>
      </c>
    </row>
    <row r="48" spans="1:13" x14ac:dyDescent="0.2">
      <c r="A48" s="517" t="s">
        <v>78</v>
      </c>
      <c r="B48" s="518">
        <v>2659.1979999999999</v>
      </c>
      <c r="C48" s="519">
        <v>3031.1350000000002</v>
      </c>
      <c r="D48" s="520" t="s">
        <v>108</v>
      </c>
      <c r="E48" s="521">
        <v>3462.3319999999999</v>
      </c>
      <c r="F48" s="522">
        <v>7152.4139999999998</v>
      </c>
      <c r="G48" s="480"/>
      <c r="H48" s="517" t="s">
        <v>80</v>
      </c>
      <c r="I48" s="518">
        <v>383.63799999999998</v>
      </c>
      <c r="J48" s="519">
        <v>772.75400000000002</v>
      </c>
      <c r="K48" s="520" t="s">
        <v>69</v>
      </c>
      <c r="L48" s="521">
        <v>750.41700000000003</v>
      </c>
      <c r="M48" s="522">
        <v>1057.0070000000001</v>
      </c>
    </row>
    <row r="49" spans="1:13" ht="16.5" thickBot="1" x14ac:dyDescent="0.25">
      <c r="A49" s="523" t="s">
        <v>71</v>
      </c>
      <c r="B49" s="524">
        <v>1614.498</v>
      </c>
      <c r="C49" s="525">
        <v>2459.268</v>
      </c>
      <c r="D49" s="532" t="s">
        <v>124</v>
      </c>
      <c r="E49" s="526">
        <v>3434.2310000000002</v>
      </c>
      <c r="F49" s="527">
        <v>3710.1239999999998</v>
      </c>
      <c r="G49" s="480"/>
      <c r="H49" s="523" t="s">
        <v>70</v>
      </c>
      <c r="I49" s="524">
        <v>353.81900000000002</v>
      </c>
      <c r="J49" s="525">
        <v>223.16800000000001</v>
      </c>
      <c r="K49" s="532" t="s">
        <v>121</v>
      </c>
      <c r="L49" s="526">
        <v>704.48400000000004</v>
      </c>
      <c r="M49" s="533">
        <v>1177.8050000000001</v>
      </c>
    </row>
    <row r="50" spans="1:13" x14ac:dyDescent="0.2">
      <c r="A50" s="461" t="s">
        <v>105</v>
      </c>
      <c r="B50" s="480"/>
      <c r="C50" s="480"/>
      <c r="D50" s="480"/>
      <c r="E50" s="480"/>
      <c r="F50" s="480"/>
      <c r="G50" s="480"/>
      <c r="H50" s="461" t="s">
        <v>105</v>
      </c>
      <c r="I50" s="480"/>
      <c r="J50" s="480"/>
      <c r="K50" s="480"/>
      <c r="L50" s="480"/>
      <c r="M50" s="480"/>
    </row>
    <row r="51" spans="1:13" x14ac:dyDescent="0.2">
      <c r="A51" s="544"/>
      <c r="B51" s="536"/>
      <c r="C51" s="536"/>
      <c r="D51" s="535"/>
      <c r="E51" s="531"/>
      <c r="F51" s="531"/>
      <c r="G51" s="480"/>
      <c r="H51" s="545"/>
      <c r="I51" s="543"/>
      <c r="J51" s="543"/>
      <c r="K51" s="480"/>
      <c r="L51" s="480"/>
      <c r="M51" s="480"/>
    </row>
    <row r="52" spans="1:13" x14ac:dyDescent="0.2">
      <c r="A52" s="481" t="s">
        <v>98</v>
      </c>
      <c r="B52" s="481"/>
      <c r="C52" s="481"/>
      <c r="D52" s="481"/>
      <c r="E52" s="481"/>
      <c r="F52" s="480"/>
      <c r="G52" s="480"/>
      <c r="H52" s="481" t="s">
        <v>104</v>
      </c>
      <c r="I52" s="481"/>
      <c r="J52" s="481"/>
      <c r="K52" s="481"/>
      <c r="L52" s="481"/>
      <c r="M52" s="480"/>
    </row>
    <row r="53" spans="1:13" ht="16.5" thickBot="1" x14ac:dyDescent="0.25">
      <c r="A53" s="481" t="s">
        <v>170</v>
      </c>
      <c r="B53" s="481"/>
      <c r="C53" s="481"/>
      <c r="D53" s="481"/>
      <c r="E53" s="481"/>
      <c r="F53" s="480"/>
      <c r="G53" s="480"/>
      <c r="H53" s="481" t="s">
        <v>170</v>
      </c>
      <c r="I53" s="481"/>
      <c r="J53" s="481"/>
      <c r="K53" s="481"/>
      <c r="L53" s="481"/>
      <c r="M53" s="480"/>
    </row>
    <row r="54" spans="1:13" ht="21.75" thickBot="1" x14ac:dyDescent="0.4">
      <c r="A54" s="482" t="s">
        <v>62</v>
      </c>
      <c r="B54" s="483"/>
      <c r="C54" s="483"/>
      <c r="D54" s="483"/>
      <c r="E54" s="483"/>
      <c r="F54" s="484"/>
      <c r="G54" s="480"/>
      <c r="H54" s="482" t="s">
        <v>63</v>
      </c>
      <c r="I54" s="483"/>
      <c r="J54" s="483"/>
      <c r="K54" s="483"/>
      <c r="L54" s="483"/>
      <c r="M54" s="484"/>
    </row>
    <row r="55" spans="1:13" ht="16.5" thickBot="1" x14ac:dyDescent="0.3">
      <c r="A55" s="546" t="s">
        <v>168</v>
      </c>
      <c r="B55" s="547"/>
      <c r="C55" s="548"/>
      <c r="D55" s="549" t="s">
        <v>169</v>
      </c>
      <c r="E55" s="547"/>
      <c r="F55" s="550"/>
      <c r="G55" s="480"/>
      <c r="H55" s="485" t="s">
        <v>168</v>
      </c>
      <c r="I55" s="486"/>
      <c r="J55" s="487"/>
      <c r="K55" s="488" t="s">
        <v>169</v>
      </c>
      <c r="L55" s="486"/>
      <c r="M55" s="489"/>
    </row>
    <row r="56" spans="1:13" ht="30.75" thickBot="1" x14ac:dyDescent="0.25">
      <c r="A56" s="490" t="s">
        <v>64</v>
      </c>
      <c r="B56" s="491" t="s">
        <v>46</v>
      </c>
      <c r="C56" s="551" t="s">
        <v>65</v>
      </c>
      <c r="D56" s="490" t="s">
        <v>64</v>
      </c>
      <c r="E56" s="491" t="s">
        <v>46</v>
      </c>
      <c r="F56" s="494" t="s">
        <v>65</v>
      </c>
      <c r="G56" s="480"/>
      <c r="H56" s="490" t="s">
        <v>64</v>
      </c>
      <c r="I56" s="491" t="s">
        <v>46</v>
      </c>
      <c r="J56" s="494" t="s">
        <v>65</v>
      </c>
      <c r="K56" s="542" t="s">
        <v>64</v>
      </c>
      <c r="L56" s="491" t="s">
        <v>46</v>
      </c>
      <c r="M56" s="494" t="s">
        <v>65</v>
      </c>
    </row>
    <row r="57" spans="1:13" ht="16.5" thickBot="1" x14ac:dyDescent="0.25">
      <c r="A57" s="495" t="s">
        <v>11</v>
      </c>
      <c r="B57" s="499">
        <v>1751.021</v>
      </c>
      <c r="C57" s="552">
        <v>4330.6499999999996</v>
      </c>
      <c r="D57" s="495" t="s">
        <v>11</v>
      </c>
      <c r="E57" s="499">
        <v>11511.933000000001</v>
      </c>
      <c r="F57" s="497">
        <v>34479.733</v>
      </c>
      <c r="G57" s="480"/>
      <c r="H57" s="495" t="s">
        <v>11</v>
      </c>
      <c r="I57" s="496">
        <v>27078.361000000001</v>
      </c>
      <c r="J57" s="497">
        <v>101455.17</v>
      </c>
      <c r="K57" s="498" t="s">
        <v>11</v>
      </c>
      <c r="L57" s="499">
        <v>55937.133000000002</v>
      </c>
      <c r="M57" s="497">
        <v>231001.5</v>
      </c>
    </row>
    <row r="58" spans="1:13" x14ac:dyDescent="0.2">
      <c r="A58" s="506" t="s">
        <v>103</v>
      </c>
      <c r="B58" s="507">
        <v>866.09199999999998</v>
      </c>
      <c r="C58" s="553">
        <v>1635.24</v>
      </c>
      <c r="D58" s="506" t="s">
        <v>67</v>
      </c>
      <c r="E58" s="509">
        <v>4937.4570000000003</v>
      </c>
      <c r="F58" s="510">
        <v>12810.08</v>
      </c>
      <c r="G58" s="480"/>
      <c r="H58" s="506" t="s">
        <v>69</v>
      </c>
      <c r="I58" s="507">
        <v>26113.719000000001</v>
      </c>
      <c r="J58" s="508">
        <v>96892.47</v>
      </c>
      <c r="K58" s="554" t="s">
        <v>69</v>
      </c>
      <c r="L58" s="509">
        <v>55652.023999999998</v>
      </c>
      <c r="M58" s="510">
        <v>230550.25</v>
      </c>
    </row>
    <row r="59" spans="1:13" x14ac:dyDescent="0.2">
      <c r="A59" s="511" t="s">
        <v>67</v>
      </c>
      <c r="B59" s="512">
        <v>723.61599999999999</v>
      </c>
      <c r="C59" s="555">
        <v>2179.0300000000002</v>
      </c>
      <c r="D59" s="511" t="s">
        <v>73</v>
      </c>
      <c r="E59" s="515">
        <v>4832.0519999999997</v>
      </c>
      <c r="F59" s="516">
        <v>16679.508999999998</v>
      </c>
      <c r="G59" s="480"/>
      <c r="H59" s="511" t="s">
        <v>77</v>
      </c>
      <c r="I59" s="512">
        <v>372.30599999999998</v>
      </c>
      <c r="J59" s="513">
        <v>3023.55</v>
      </c>
      <c r="K59" s="514" t="s">
        <v>71</v>
      </c>
      <c r="L59" s="515">
        <v>202.59299999999999</v>
      </c>
      <c r="M59" s="516">
        <v>314.68</v>
      </c>
    </row>
    <row r="60" spans="1:13" x14ac:dyDescent="0.2">
      <c r="A60" s="511" t="s">
        <v>68</v>
      </c>
      <c r="B60" s="512">
        <v>161.31299999999999</v>
      </c>
      <c r="C60" s="555">
        <v>516.38</v>
      </c>
      <c r="D60" s="511" t="s">
        <v>103</v>
      </c>
      <c r="E60" s="515">
        <v>665.14800000000002</v>
      </c>
      <c r="F60" s="556">
        <v>1704.13</v>
      </c>
      <c r="G60" s="480"/>
      <c r="H60" s="511" t="s">
        <v>71</v>
      </c>
      <c r="I60" s="512">
        <v>328.78899999999999</v>
      </c>
      <c r="J60" s="513">
        <v>809.15</v>
      </c>
      <c r="K60" s="514" t="s">
        <v>125</v>
      </c>
      <c r="L60" s="515">
        <v>74.894000000000005</v>
      </c>
      <c r="M60" s="516">
        <v>114</v>
      </c>
    </row>
    <row r="61" spans="1:13" x14ac:dyDescent="0.2">
      <c r="A61" s="511"/>
      <c r="B61" s="512"/>
      <c r="C61" s="555"/>
      <c r="D61" s="557" t="s">
        <v>75</v>
      </c>
      <c r="E61" s="515">
        <v>513.64599999999996</v>
      </c>
      <c r="F61" s="516">
        <v>1604.365</v>
      </c>
      <c r="G61" s="480"/>
      <c r="H61" s="511" t="s">
        <v>121</v>
      </c>
      <c r="I61" s="512">
        <v>94.061999999999998</v>
      </c>
      <c r="J61" s="513">
        <v>321.66000000000003</v>
      </c>
      <c r="K61" s="514" t="s">
        <v>67</v>
      </c>
      <c r="L61" s="515">
        <v>4.8230000000000004</v>
      </c>
      <c r="M61" s="516">
        <v>0.7</v>
      </c>
    </row>
    <row r="62" spans="1:13" x14ac:dyDescent="0.2">
      <c r="A62" s="558"/>
      <c r="B62" s="559"/>
      <c r="C62" s="560"/>
      <c r="D62" s="561" t="s">
        <v>78</v>
      </c>
      <c r="E62" s="512">
        <v>388.80399999999997</v>
      </c>
      <c r="F62" s="513">
        <v>1137.259</v>
      </c>
      <c r="G62" s="480"/>
      <c r="H62" s="511" t="s">
        <v>125</v>
      </c>
      <c r="I62" s="512">
        <v>88.603999999999999</v>
      </c>
      <c r="J62" s="562">
        <v>176</v>
      </c>
      <c r="K62" s="514" t="s">
        <v>89</v>
      </c>
      <c r="L62" s="515">
        <v>2.7989999999999999</v>
      </c>
      <c r="M62" s="516">
        <v>21.87</v>
      </c>
    </row>
    <row r="63" spans="1:13" ht="16.5" thickBot="1" x14ac:dyDescent="0.25">
      <c r="A63" s="563"/>
      <c r="B63" s="564"/>
      <c r="C63" s="565"/>
      <c r="D63" s="566" t="s">
        <v>91</v>
      </c>
      <c r="E63" s="524">
        <v>132.66</v>
      </c>
      <c r="F63" s="525">
        <v>396.29</v>
      </c>
      <c r="G63" s="480"/>
      <c r="H63" s="517" t="s">
        <v>75</v>
      </c>
      <c r="I63" s="518">
        <v>68.573999999999998</v>
      </c>
      <c r="J63" s="567">
        <v>208.4</v>
      </c>
      <c r="K63" s="520"/>
      <c r="L63" s="521"/>
      <c r="M63" s="568"/>
    </row>
    <row r="64" spans="1:13" ht="16.5" thickBot="1" x14ac:dyDescent="0.25">
      <c r="A64" s="461" t="s">
        <v>105</v>
      </c>
      <c r="B64" s="540"/>
      <c r="C64" s="540"/>
      <c r="D64" s="569"/>
      <c r="E64" s="569"/>
      <c r="F64" s="540"/>
      <c r="G64" s="480"/>
      <c r="H64" s="523" t="s">
        <v>66</v>
      </c>
      <c r="I64" s="524">
        <v>12.307</v>
      </c>
      <c r="J64" s="525">
        <v>23.94</v>
      </c>
      <c r="K64" s="532"/>
      <c r="L64" s="526"/>
      <c r="M64" s="527"/>
    </row>
    <row r="65" spans="1:13" x14ac:dyDescent="0.2">
      <c r="A65" s="480"/>
      <c r="B65" s="480"/>
      <c r="C65" s="480"/>
      <c r="D65" s="480"/>
      <c r="E65" s="480"/>
      <c r="F65" s="480"/>
      <c r="G65" s="480"/>
      <c r="H65" s="461" t="s">
        <v>105</v>
      </c>
      <c r="I65" s="480"/>
      <c r="J65" s="480"/>
      <c r="K65" s="480"/>
      <c r="L65" s="480"/>
      <c r="M65" s="480"/>
    </row>
    <row r="66" spans="1:13" x14ac:dyDescent="0.2">
      <c r="A66" s="480"/>
      <c r="B66" s="480"/>
      <c r="C66" s="480"/>
      <c r="D66" s="480"/>
      <c r="E66" s="480"/>
      <c r="F66" s="480"/>
      <c r="G66" s="480"/>
      <c r="H66" s="480"/>
      <c r="I66" s="480"/>
      <c r="J66" s="480"/>
      <c r="K66" s="480"/>
      <c r="L66" s="480"/>
      <c r="M66" s="480"/>
    </row>
    <row r="67" spans="1:13" x14ac:dyDescent="0.2">
      <c r="A67" s="481" t="s">
        <v>99</v>
      </c>
      <c r="B67" s="481"/>
      <c r="C67" s="481"/>
      <c r="D67" s="481"/>
      <c r="E67" s="481"/>
      <c r="F67" s="480"/>
      <c r="G67" s="480"/>
      <c r="H67" s="481" t="s">
        <v>100</v>
      </c>
      <c r="I67" s="481"/>
      <c r="J67" s="481"/>
      <c r="K67" s="481"/>
      <c r="L67" s="481"/>
      <c r="M67" s="480"/>
    </row>
    <row r="68" spans="1:13" ht="16.5" thickBot="1" x14ac:dyDescent="0.25">
      <c r="A68" s="481" t="s">
        <v>170</v>
      </c>
      <c r="B68" s="481"/>
      <c r="C68" s="481"/>
      <c r="D68" s="481"/>
      <c r="E68" s="481"/>
      <c r="F68" s="480"/>
      <c r="G68" s="480"/>
      <c r="H68" s="481" t="s">
        <v>170</v>
      </c>
      <c r="I68" s="481"/>
      <c r="J68" s="481"/>
      <c r="K68" s="481"/>
      <c r="L68" s="481"/>
      <c r="M68" s="480"/>
    </row>
    <row r="69" spans="1:13" ht="21.75" thickBot="1" x14ac:dyDescent="0.4">
      <c r="A69" s="482" t="s">
        <v>62</v>
      </c>
      <c r="B69" s="483"/>
      <c r="C69" s="483"/>
      <c r="D69" s="483"/>
      <c r="E69" s="483"/>
      <c r="F69" s="484"/>
      <c r="G69" s="480"/>
      <c r="H69" s="482" t="s">
        <v>63</v>
      </c>
      <c r="I69" s="483"/>
      <c r="J69" s="483"/>
      <c r="K69" s="483"/>
      <c r="L69" s="483"/>
      <c r="M69" s="484"/>
    </row>
    <row r="70" spans="1:13" ht="16.5" thickBot="1" x14ac:dyDescent="0.3">
      <c r="A70" s="546" t="s">
        <v>168</v>
      </c>
      <c r="B70" s="547"/>
      <c r="C70" s="550"/>
      <c r="D70" s="570" t="s">
        <v>169</v>
      </c>
      <c r="E70" s="486"/>
      <c r="F70" s="489"/>
      <c r="G70" s="480"/>
      <c r="H70" s="485" t="s">
        <v>168</v>
      </c>
      <c r="I70" s="486"/>
      <c r="J70" s="487"/>
      <c r="K70" s="488" t="s">
        <v>169</v>
      </c>
      <c r="L70" s="486"/>
      <c r="M70" s="489"/>
    </row>
    <row r="71" spans="1:13" ht="30.75" thickBot="1" x14ac:dyDescent="0.25">
      <c r="A71" s="490" t="s">
        <v>64</v>
      </c>
      <c r="B71" s="491" t="s">
        <v>46</v>
      </c>
      <c r="C71" s="494" t="s">
        <v>65</v>
      </c>
      <c r="D71" s="542" t="s">
        <v>64</v>
      </c>
      <c r="E71" s="491" t="s">
        <v>46</v>
      </c>
      <c r="F71" s="494" t="s">
        <v>65</v>
      </c>
      <c r="G71" s="480"/>
      <c r="H71" s="490" t="s">
        <v>64</v>
      </c>
      <c r="I71" s="491" t="s">
        <v>46</v>
      </c>
      <c r="J71" s="494" t="s">
        <v>65</v>
      </c>
      <c r="K71" s="542" t="s">
        <v>64</v>
      </c>
      <c r="L71" s="491" t="s">
        <v>46</v>
      </c>
      <c r="M71" s="494" t="s">
        <v>65</v>
      </c>
    </row>
    <row r="72" spans="1:13" ht="16.5" thickBot="1" x14ac:dyDescent="0.25">
      <c r="A72" s="495" t="s">
        <v>11</v>
      </c>
      <c r="B72" s="496">
        <v>65002.696000000004</v>
      </c>
      <c r="C72" s="497">
        <v>57476.035000000003</v>
      </c>
      <c r="D72" s="498" t="s">
        <v>11</v>
      </c>
      <c r="E72" s="499">
        <v>71444.732999999993</v>
      </c>
      <c r="F72" s="497">
        <v>61215.71</v>
      </c>
      <c r="G72" s="480"/>
      <c r="H72" s="495" t="s">
        <v>11</v>
      </c>
      <c r="I72" s="496">
        <v>99226.323999999993</v>
      </c>
      <c r="J72" s="497">
        <v>88007.778999999995</v>
      </c>
      <c r="K72" s="498" t="s">
        <v>11</v>
      </c>
      <c r="L72" s="499">
        <v>110658.325</v>
      </c>
      <c r="M72" s="497">
        <v>90080.354000000007</v>
      </c>
    </row>
    <row r="73" spans="1:13" x14ac:dyDescent="0.2">
      <c r="A73" s="500" t="s">
        <v>67</v>
      </c>
      <c r="B73" s="501">
        <v>17101.313999999998</v>
      </c>
      <c r="C73" s="502">
        <v>18373.407999999999</v>
      </c>
      <c r="D73" s="503" t="s">
        <v>67</v>
      </c>
      <c r="E73" s="504">
        <v>16789.637999999999</v>
      </c>
      <c r="F73" s="505">
        <v>17775.871999999999</v>
      </c>
      <c r="G73" s="480"/>
      <c r="H73" s="500" t="s">
        <v>67</v>
      </c>
      <c r="I73" s="501">
        <v>42313.163</v>
      </c>
      <c r="J73" s="502">
        <v>54582.781000000003</v>
      </c>
      <c r="K73" s="503" t="s">
        <v>67</v>
      </c>
      <c r="L73" s="504">
        <v>48745.661</v>
      </c>
      <c r="M73" s="505">
        <v>55630.6</v>
      </c>
    </row>
    <row r="74" spans="1:13" x14ac:dyDescent="0.2">
      <c r="A74" s="511" t="s">
        <v>70</v>
      </c>
      <c r="B74" s="512">
        <v>5972.48</v>
      </c>
      <c r="C74" s="513">
        <v>11610.423000000001</v>
      </c>
      <c r="D74" s="514" t="s">
        <v>70</v>
      </c>
      <c r="E74" s="515">
        <v>8929.8029999999999</v>
      </c>
      <c r="F74" s="516">
        <v>16662.468000000001</v>
      </c>
      <c r="G74" s="480"/>
      <c r="H74" s="511" t="s">
        <v>103</v>
      </c>
      <c r="I74" s="512">
        <v>11285.09</v>
      </c>
      <c r="J74" s="513">
        <v>6773.0330000000004</v>
      </c>
      <c r="K74" s="514" t="s">
        <v>80</v>
      </c>
      <c r="L74" s="515">
        <v>9804.7620000000006</v>
      </c>
      <c r="M74" s="516">
        <v>4824.5249999999996</v>
      </c>
    </row>
    <row r="75" spans="1:13" x14ac:dyDescent="0.2">
      <c r="A75" s="511" t="s">
        <v>72</v>
      </c>
      <c r="B75" s="512">
        <v>4558.3580000000002</v>
      </c>
      <c r="C75" s="513">
        <v>1804.68</v>
      </c>
      <c r="D75" s="514" t="s">
        <v>69</v>
      </c>
      <c r="E75" s="515">
        <v>5012.3</v>
      </c>
      <c r="F75" s="516">
        <v>2895.76</v>
      </c>
      <c r="G75" s="480"/>
      <c r="H75" s="511" t="s">
        <v>80</v>
      </c>
      <c r="I75" s="512">
        <v>8337.4660000000003</v>
      </c>
      <c r="J75" s="513">
        <v>4959.634</v>
      </c>
      <c r="K75" s="514" t="s">
        <v>103</v>
      </c>
      <c r="L75" s="515">
        <v>9602.9359999999997</v>
      </c>
      <c r="M75" s="516">
        <v>5780.9979999999996</v>
      </c>
    </row>
    <row r="76" spans="1:13" x14ac:dyDescent="0.2">
      <c r="A76" s="511" t="s">
        <v>69</v>
      </c>
      <c r="B76" s="512">
        <v>4344.3280000000004</v>
      </c>
      <c r="C76" s="513">
        <v>2608.9810000000002</v>
      </c>
      <c r="D76" s="514" t="s">
        <v>72</v>
      </c>
      <c r="E76" s="515">
        <v>4588.5479999999998</v>
      </c>
      <c r="F76" s="516">
        <v>1773.5360000000001</v>
      </c>
      <c r="G76" s="480"/>
      <c r="H76" s="511" t="s">
        <v>72</v>
      </c>
      <c r="I76" s="512">
        <v>7653.9319999999998</v>
      </c>
      <c r="J76" s="513">
        <v>3208.7809999999999</v>
      </c>
      <c r="K76" s="514" t="s">
        <v>66</v>
      </c>
      <c r="L76" s="515">
        <v>6349.3689999999997</v>
      </c>
      <c r="M76" s="516">
        <v>4575.3670000000002</v>
      </c>
    </row>
    <row r="77" spans="1:13" x14ac:dyDescent="0.2">
      <c r="A77" s="511" t="s">
        <v>103</v>
      </c>
      <c r="B77" s="512">
        <v>3326.8130000000001</v>
      </c>
      <c r="C77" s="513">
        <v>2212.0740000000001</v>
      </c>
      <c r="D77" s="514" t="s">
        <v>103</v>
      </c>
      <c r="E77" s="515">
        <v>3751.4659999999999</v>
      </c>
      <c r="F77" s="516">
        <v>1927.9780000000001</v>
      </c>
      <c r="G77" s="480"/>
      <c r="H77" s="511" t="s">
        <v>66</v>
      </c>
      <c r="I77" s="512">
        <v>7388.5010000000002</v>
      </c>
      <c r="J77" s="513">
        <v>6312.9430000000002</v>
      </c>
      <c r="K77" s="514" t="s">
        <v>159</v>
      </c>
      <c r="L77" s="515">
        <v>6285.12</v>
      </c>
      <c r="M77" s="516">
        <v>772.005</v>
      </c>
    </row>
    <row r="78" spans="1:13" x14ac:dyDescent="0.2">
      <c r="A78" s="517" t="s">
        <v>75</v>
      </c>
      <c r="B78" s="518">
        <v>2681.7370000000001</v>
      </c>
      <c r="C78" s="519">
        <v>1730.4369999999999</v>
      </c>
      <c r="D78" s="520" t="s">
        <v>73</v>
      </c>
      <c r="E78" s="521">
        <v>3537.5459999999998</v>
      </c>
      <c r="F78" s="522">
        <v>1777.596</v>
      </c>
      <c r="G78" s="480"/>
      <c r="H78" s="517" t="s">
        <v>78</v>
      </c>
      <c r="I78" s="518">
        <v>5192.5200000000004</v>
      </c>
      <c r="J78" s="519">
        <v>2527.6640000000002</v>
      </c>
      <c r="K78" s="520" t="s">
        <v>72</v>
      </c>
      <c r="L78" s="521">
        <v>6033.848</v>
      </c>
      <c r="M78" s="522">
        <v>2408.6320000000001</v>
      </c>
    </row>
    <row r="79" spans="1:13" x14ac:dyDescent="0.2">
      <c r="A79" s="517" t="s">
        <v>68</v>
      </c>
      <c r="B79" s="518">
        <v>2477.9760000000001</v>
      </c>
      <c r="C79" s="519">
        <v>4467.2709999999997</v>
      </c>
      <c r="D79" s="520" t="s">
        <v>75</v>
      </c>
      <c r="E79" s="521">
        <v>3107.212</v>
      </c>
      <c r="F79" s="522">
        <v>2013.4</v>
      </c>
      <c r="G79" s="480"/>
      <c r="H79" s="517" t="s">
        <v>159</v>
      </c>
      <c r="I79" s="518">
        <v>3578.3679999999999</v>
      </c>
      <c r="J79" s="519">
        <v>450.48200000000003</v>
      </c>
      <c r="K79" s="520" t="s">
        <v>78</v>
      </c>
      <c r="L79" s="521">
        <v>4404.0529999999999</v>
      </c>
      <c r="M79" s="522">
        <v>1413.239</v>
      </c>
    </row>
    <row r="80" spans="1:13" s="450" customFormat="1" ht="16.5" thickBot="1" x14ac:dyDescent="0.25">
      <c r="A80" s="523" t="s">
        <v>73</v>
      </c>
      <c r="B80" s="524">
        <v>2072.4589999999998</v>
      </c>
      <c r="C80" s="525">
        <v>1011.651</v>
      </c>
      <c r="D80" s="532" t="s">
        <v>77</v>
      </c>
      <c r="E80" s="526">
        <v>2105.64</v>
      </c>
      <c r="F80" s="533">
        <v>669.50199999999995</v>
      </c>
      <c r="G80" s="480"/>
      <c r="H80" s="523" t="s">
        <v>73</v>
      </c>
      <c r="I80" s="524">
        <v>2348.73</v>
      </c>
      <c r="J80" s="525">
        <v>1322.72</v>
      </c>
      <c r="K80" s="532" t="s">
        <v>91</v>
      </c>
      <c r="L80" s="526">
        <v>3740.748</v>
      </c>
      <c r="M80" s="533">
        <v>2179.6680000000001</v>
      </c>
    </row>
    <row r="81" spans="1:8" x14ac:dyDescent="0.2">
      <c r="A81" s="461" t="s">
        <v>105</v>
      </c>
      <c r="H81" s="461" t="s">
        <v>105</v>
      </c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35" sqref="S35"/>
    </sheetView>
  </sheetViews>
  <sheetFormatPr defaultColWidth="9.140625" defaultRowHeight="12.75" x14ac:dyDescent="0.2"/>
  <cols>
    <col min="1" max="1" width="8.42578125" style="7" customWidth="1"/>
    <col min="2" max="2" width="69.7109375" style="7" customWidth="1"/>
    <col min="3" max="14" width="11.28515625" style="7" customWidth="1"/>
    <col min="15" max="15" width="11.5703125" style="7" bestFit="1" customWidth="1"/>
    <col min="16" max="20" width="10.42578125" style="7" bestFit="1" customWidth="1"/>
    <col min="21" max="16384" width="9.140625" style="7"/>
  </cols>
  <sheetData>
    <row r="1" spans="1:14" s="10" customFormat="1" ht="20.25" x14ac:dyDescent="0.3">
      <c r="A1" s="8" t="s">
        <v>126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0" customFormat="1" ht="2.2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0" customFormat="1" ht="23.25" thickBot="1" x14ac:dyDescent="0.35">
      <c r="A3" s="11" t="s">
        <v>11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0" customFormat="1" ht="15" thickBot="1" x14ac:dyDescent="0.25">
      <c r="A4" s="12"/>
      <c r="B4" s="13"/>
      <c r="C4" s="317" t="s">
        <v>41</v>
      </c>
      <c r="D4" s="318"/>
      <c r="E4" s="318"/>
      <c r="F4" s="318"/>
      <c r="G4" s="318"/>
      <c r="H4" s="318"/>
      <c r="I4" s="325"/>
      <c r="J4" s="325"/>
      <c r="K4" s="325"/>
      <c r="L4" s="325"/>
      <c r="M4" s="325"/>
      <c r="N4" s="320"/>
    </row>
    <row r="5" spans="1:14" s="10" customFormat="1" ht="14.25" x14ac:dyDescent="0.2">
      <c r="A5" s="14" t="s">
        <v>44</v>
      </c>
      <c r="B5" s="15" t="s">
        <v>45</v>
      </c>
      <c r="C5" s="274" t="s">
        <v>46</v>
      </c>
      <c r="D5" s="275"/>
      <c r="E5" s="275"/>
      <c r="F5" s="275"/>
      <c r="G5" s="276"/>
      <c r="H5" s="277"/>
      <c r="I5" s="275" t="s">
        <v>47</v>
      </c>
      <c r="J5" s="278"/>
      <c r="K5" s="278"/>
      <c r="L5" s="278"/>
      <c r="M5" s="278"/>
      <c r="N5" s="279"/>
    </row>
    <row r="6" spans="1:14" s="10" customFormat="1" ht="15.75" thickBot="1" x14ac:dyDescent="0.3">
      <c r="A6" s="16"/>
      <c r="B6" s="17"/>
      <c r="C6" s="39">
        <v>2016</v>
      </c>
      <c r="D6" s="40">
        <v>2017</v>
      </c>
      <c r="E6" s="40">
        <v>2018</v>
      </c>
      <c r="F6" s="40">
        <v>2019</v>
      </c>
      <c r="G6" s="41">
        <v>2020</v>
      </c>
      <c r="H6" s="41">
        <v>2021</v>
      </c>
      <c r="I6" s="280">
        <v>2016</v>
      </c>
      <c r="J6" s="281">
        <v>2017</v>
      </c>
      <c r="K6" s="281">
        <v>2018</v>
      </c>
      <c r="L6" s="281">
        <v>2019</v>
      </c>
      <c r="M6" s="281">
        <v>2020</v>
      </c>
      <c r="N6" s="282">
        <v>2021</v>
      </c>
    </row>
    <row r="7" spans="1:14" s="20" customFormat="1" ht="20.100000000000001" customHeight="1" x14ac:dyDescent="0.2">
      <c r="A7" s="18" t="s">
        <v>127</v>
      </c>
      <c r="B7" s="19"/>
      <c r="C7" s="295">
        <v>360520.66</v>
      </c>
      <c r="D7" s="296">
        <v>384375.98800000001</v>
      </c>
      <c r="E7" s="296">
        <v>443082.19400000002</v>
      </c>
      <c r="F7" s="296">
        <v>465024.80200000003</v>
      </c>
      <c r="G7" s="297">
        <v>502933.93300000008</v>
      </c>
      <c r="H7" s="298">
        <v>613047.30599999998</v>
      </c>
      <c r="I7" s="299">
        <v>1120149.5819999999</v>
      </c>
      <c r="J7" s="300">
        <v>1053046.97</v>
      </c>
      <c r="K7" s="301">
        <v>1091022.821</v>
      </c>
      <c r="L7" s="301">
        <v>1165800.2009999999</v>
      </c>
      <c r="M7" s="301">
        <v>1285868.767</v>
      </c>
      <c r="N7" s="302">
        <v>1267906.939</v>
      </c>
    </row>
    <row r="8" spans="1:14" s="20" customFormat="1" ht="15" x14ac:dyDescent="0.2">
      <c r="A8" s="21" t="s">
        <v>49</v>
      </c>
      <c r="B8" s="22" t="s">
        <v>50</v>
      </c>
      <c r="C8" s="303">
        <v>57033.563999999998</v>
      </c>
      <c r="D8" s="304">
        <v>66752.929000000004</v>
      </c>
      <c r="E8" s="304">
        <v>83097.208999999988</v>
      </c>
      <c r="F8" s="304">
        <v>94025.074000000008</v>
      </c>
      <c r="G8" s="305">
        <v>102757.80900000001</v>
      </c>
      <c r="H8" s="306">
        <v>143649.76499999998</v>
      </c>
      <c r="I8" s="307">
        <v>211830.56299999999</v>
      </c>
      <c r="J8" s="305">
        <v>177583.41999999998</v>
      </c>
      <c r="K8" s="307">
        <v>220827.83</v>
      </c>
      <c r="L8" s="305">
        <v>222248.152</v>
      </c>
      <c r="M8" s="308">
        <v>231603.43</v>
      </c>
      <c r="N8" s="309">
        <v>256030.80600000001</v>
      </c>
    </row>
    <row r="9" spans="1:14" s="20" customFormat="1" ht="15" x14ac:dyDescent="0.2">
      <c r="A9" s="21" t="s">
        <v>51</v>
      </c>
      <c r="B9" s="22" t="s">
        <v>122</v>
      </c>
      <c r="C9" s="303">
        <v>55744.652999999998</v>
      </c>
      <c r="D9" s="304">
        <v>62894.906000000003</v>
      </c>
      <c r="E9" s="304">
        <v>74898.342999999993</v>
      </c>
      <c r="F9" s="304">
        <v>83277.570000000007</v>
      </c>
      <c r="G9" s="305">
        <v>92222.978000000003</v>
      </c>
      <c r="H9" s="306">
        <v>130132.541</v>
      </c>
      <c r="I9" s="307">
        <v>209957.72200000001</v>
      </c>
      <c r="J9" s="308">
        <v>174383.85699999999</v>
      </c>
      <c r="K9" s="308">
        <v>214558.538</v>
      </c>
      <c r="L9" s="308">
        <v>213890.15</v>
      </c>
      <c r="M9" s="308">
        <v>222955.24400000001</v>
      </c>
      <c r="N9" s="309">
        <v>245215.89</v>
      </c>
    </row>
    <row r="10" spans="1:14" s="20" customFormat="1" ht="15" x14ac:dyDescent="0.2">
      <c r="A10" s="21" t="s">
        <v>52</v>
      </c>
      <c r="B10" s="22" t="s">
        <v>123</v>
      </c>
      <c r="C10" s="303">
        <v>1288.9110000000001</v>
      </c>
      <c r="D10" s="304">
        <v>3858.0230000000001</v>
      </c>
      <c r="E10" s="304">
        <v>8198.866</v>
      </c>
      <c r="F10" s="304">
        <v>10747.504000000001</v>
      </c>
      <c r="G10" s="305">
        <v>10534.831</v>
      </c>
      <c r="H10" s="306">
        <v>13517.224</v>
      </c>
      <c r="I10" s="307">
        <v>1872.8409999999999</v>
      </c>
      <c r="J10" s="308">
        <v>3199.5630000000001</v>
      </c>
      <c r="K10" s="308">
        <v>6269.2920000000004</v>
      </c>
      <c r="L10" s="308">
        <v>8358.0020000000004</v>
      </c>
      <c r="M10" s="308">
        <v>8648.1859999999997</v>
      </c>
      <c r="N10" s="309">
        <v>10814.915999999999</v>
      </c>
    </row>
    <row r="11" spans="1:14" s="20" customFormat="1" ht="15" x14ac:dyDescent="0.2">
      <c r="A11" s="21" t="s">
        <v>53</v>
      </c>
      <c r="B11" s="22" t="s">
        <v>54</v>
      </c>
      <c r="C11" s="303">
        <v>9289.5400000000009</v>
      </c>
      <c r="D11" s="304">
        <v>13288.938</v>
      </c>
      <c r="E11" s="304">
        <v>7709.0609999999997</v>
      </c>
      <c r="F11" s="304">
        <v>36744.546000000002</v>
      </c>
      <c r="G11" s="305">
        <v>37267.063000000002</v>
      </c>
      <c r="H11" s="306">
        <v>54799.233999999997</v>
      </c>
      <c r="I11" s="307">
        <v>25233.475999999999</v>
      </c>
      <c r="J11" s="308">
        <v>35298.466999999997</v>
      </c>
      <c r="K11" s="308">
        <v>21005.915000000001</v>
      </c>
      <c r="L11" s="308">
        <v>95258.364000000001</v>
      </c>
      <c r="M11" s="308">
        <v>93319.282999999996</v>
      </c>
      <c r="N11" s="309">
        <v>97548.858999999997</v>
      </c>
    </row>
    <row r="12" spans="1:14" s="20" customFormat="1" ht="15" x14ac:dyDescent="0.2">
      <c r="A12" s="21" t="s">
        <v>55</v>
      </c>
      <c r="B12" s="22" t="s">
        <v>56</v>
      </c>
      <c r="C12" s="303">
        <v>3997.402</v>
      </c>
      <c r="D12" s="304">
        <v>6609.0609999999997</v>
      </c>
      <c r="E12" s="304">
        <v>5409.2929999999997</v>
      </c>
      <c r="F12" s="304">
        <v>3206.8090000000002</v>
      </c>
      <c r="G12" s="305">
        <v>2041.556</v>
      </c>
      <c r="H12" s="306">
        <v>3042.0349999999999</v>
      </c>
      <c r="I12" s="307">
        <v>16943.736000000001</v>
      </c>
      <c r="J12" s="308">
        <v>32711.5</v>
      </c>
      <c r="K12" s="308">
        <v>27600.370999999999</v>
      </c>
      <c r="L12" s="308">
        <v>14802.642</v>
      </c>
      <c r="M12" s="308">
        <v>8129.2730000000001</v>
      </c>
      <c r="N12" s="309">
        <v>7931.6289999999999</v>
      </c>
    </row>
    <row r="13" spans="1:14" s="20" customFormat="1" ht="30" x14ac:dyDescent="0.2">
      <c r="A13" s="23" t="s">
        <v>57</v>
      </c>
      <c r="B13" s="22" t="s">
        <v>58</v>
      </c>
      <c r="C13" s="303">
        <v>139054.68599999999</v>
      </c>
      <c r="D13" s="304">
        <v>122545.459</v>
      </c>
      <c r="E13" s="304">
        <v>128917.74600000001</v>
      </c>
      <c r="F13" s="304">
        <v>129429.07699999999</v>
      </c>
      <c r="G13" s="305">
        <v>156142.791</v>
      </c>
      <c r="H13" s="306">
        <v>164842.33900000001</v>
      </c>
      <c r="I13" s="307">
        <v>672712.63699999999</v>
      </c>
      <c r="J13" s="308">
        <v>605311.63699999999</v>
      </c>
      <c r="K13" s="308">
        <v>605993.46299999999</v>
      </c>
      <c r="L13" s="308">
        <v>613595.97399999993</v>
      </c>
      <c r="M13" s="308">
        <v>727628.41500000004</v>
      </c>
      <c r="N13" s="309">
        <v>662193.228</v>
      </c>
    </row>
    <row r="14" spans="1:14" s="26" customFormat="1" ht="15.75" thickBot="1" x14ac:dyDescent="0.25">
      <c r="A14" s="24" t="s">
        <v>60</v>
      </c>
      <c r="B14" s="25" t="s">
        <v>61</v>
      </c>
      <c r="C14" s="310">
        <v>151145.46799999999</v>
      </c>
      <c r="D14" s="311">
        <v>175179.601</v>
      </c>
      <c r="E14" s="311">
        <v>217948.88500000001</v>
      </c>
      <c r="F14" s="311">
        <v>201619.296</v>
      </c>
      <c r="G14" s="312">
        <v>204724.71400000001</v>
      </c>
      <c r="H14" s="313">
        <v>246713.93299999999</v>
      </c>
      <c r="I14" s="314">
        <v>193429.17</v>
      </c>
      <c r="J14" s="315">
        <v>202141.946</v>
      </c>
      <c r="K14" s="315">
        <v>215595.242</v>
      </c>
      <c r="L14" s="315">
        <v>219895.06899999999</v>
      </c>
      <c r="M14" s="315">
        <v>225188.36600000001</v>
      </c>
      <c r="N14" s="316">
        <v>244202.41699999999</v>
      </c>
    </row>
    <row r="15" spans="1:14" ht="15" x14ac:dyDescent="0.25">
      <c r="A15" s="27"/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5.75" thickBot="1" x14ac:dyDescent="0.3">
      <c r="A16" s="28"/>
      <c r="B16" s="28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9" s="10" customFormat="1" ht="15" thickBot="1" x14ac:dyDescent="0.25">
      <c r="A17" s="12"/>
      <c r="B17" s="13"/>
      <c r="C17" s="317" t="s">
        <v>42</v>
      </c>
      <c r="D17" s="318"/>
      <c r="E17" s="318"/>
      <c r="F17" s="318"/>
      <c r="G17" s="318"/>
      <c r="H17" s="318"/>
      <c r="I17" s="319"/>
      <c r="J17" s="319"/>
      <c r="K17" s="319"/>
      <c r="L17" s="319"/>
      <c r="M17" s="319"/>
      <c r="N17" s="320"/>
    </row>
    <row r="18" spans="1:19" s="10" customFormat="1" ht="14.25" x14ac:dyDescent="0.2">
      <c r="A18" s="14" t="s">
        <v>44</v>
      </c>
      <c r="B18" s="15" t="s">
        <v>45</v>
      </c>
      <c r="C18" s="274" t="s">
        <v>46</v>
      </c>
      <c r="D18" s="275"/>
      <c r="E18" s="275"/>
      <c r="F18" s="275"/>
      <c r="G18" s="276"/>
      <c r="H18" s="277"/>
      <c r="I18" s="275" t="s">
        <v>47</v>
      </c>
      <c r="J18" s="278"/>
      <c r="K18" s="278"/>
      <c r="L18" s="278"/>
      <c r="M18" s="278"/>
      <c r="N18" s="279"/>
    </row>
    <row r="19" spans="1:19" s="10" customFormat="1" ht="15.75" thickBot="1" x14ac:dyDescent="0.3">
      <c r="A19" s="16"/>
      <c r="B19" s="17"/>
      <c r="C19" s="39">
        <v>2016</v>
      </c>
      <c r="D19" s="40">
        <v>2017</v>
      </c>
      <c r="E19" s="40">
        <v>2018</v>
      </c>
      <c r="F19" s="40">
        <v>2019</v>
      </c>
      <c r="G19" s="41">
        <v>2020</v>
      </c>
      <c r="H19" s="41">
        <v>2021</v>
      </c>
      <c r="I19" s="280">
        <v>2016</v>
      </c>
      <c r="J19" s="281">
        <v>2017</v>
      </c>
      <c r="K19" s="281">
        <v>2018</v>
      </c>
      <c r="L19" s="281">
        <v>2019</v>
      </c>
      <c r="M19" s="281">
        <v>2020</v>
      </c>
      <c r="N19" s="282">
        <v>2021</v>
      </c>
    </row>
    <row r="20" spans="1:19" s="20" customFormat="1" ht="20.100000000000001" customHeight="1" x14ac:dyDescent="0.2">
      <c r="A20" s="18" t="s">
        <v>127</v>
      </c>
      <c r="B20" s="19"/>
      <c r="C20" s="43">
        <v>1153651.9720000001</v>
      </c>
      <c r="D20" s="44">
        <v>1197271.692</v>
      </c>
      <c r="E20" s="44">
        <v>1343946.4640000002</v>
      </c>
      <c r="F20" s="44">
        <v>1307020.4470000002</v>
      </c>
      <c r="G20" s="283">
        <v>1373824.2139999999</v>
      </c>
      <c r="H20" s="45">
        <v>1635870.2579999999</v>
      </c>
      <c r="I20" s="284">
        <v>3162626.4780000001</v>
      </c>
      <c r="J20" s="285">
        <v>3399658.8569999998</v>
      </c>
      <c r="K20" s="285">
        <v>3478845.1159999995</v>
      </c>
      <c r="L20" s="285">
        <v>3560261.7930000001</v>
      </c>
      <c r="M20" s="285">
        <v>3537513.327</v>
      </c>
      <c r="N20" s="286">
        <v>3482283.5559999999</v>
      </c>
    </row>
    <row r="21" spans="1:19" s="20" customFormat="1" ht="15" x14ac:dyDescent="0.2">
      <c r="A21" s="21" t="s">
        <v>49</v>
      </c>
      <c r="B21" s="22" t="s">
        <v>50</v>
      </c>
      <c r="C21" s="49">
        <v>29887.42</v>
      </c>
      <c r="D21" s="50">
        <v>32414.558000000001</v>
      </c>
      <c r="E21" s="50">
        <v>35036.777999999998</v>
      </c>
      <c r="F21" s="50">
        <v>37571.150999999998</v>
      </c>
      <c r="G21" s="287">
        <v>35405.910000000003</v>
      </c>
      <c r="H21" s="51">
        <v>40205.281000000003</v>
      </c>
      <c r="I21" s="288">
        <v>41989.653999999995</v>
      </c>
      <c r="J21" s="289">
        <v>44761.297999999995</v>
      </c>
      <c r="K21" s="289">
        <v>48989.133000000002</v>
      </c>
      <c r="L21" s="289">
        <v>50791.126000000004</v>
      </c>
      <c r="M21" s="289">
        <v>45086.519</v>
      </c>
      <c r="N21" s="290">
        <v>47082.168999999994</v>
      </c>
    </row>
    <row r="22" spans="1:19" s="20" customFormat="1" ht="15" x14ac:dyDescent="0.2">
      <c r="A22" s="21" t="s">
        <v>51</v>
      </c>
      <c r="B22" s="22" t="s">
        <v>122</v>
      </c>
      <c r="C22" s="49">
        <v>14231.9</v>
      </c>
      <c r="D22" s="50">
        <v>15540.339</v>
      </c>
      <c r="E22" s="50">
        <v>17307.444</v>
      </c>
      <c r="F22" s="50">
        <v>17768.607</v>
      </c>
      <c r="G22" s="287">
        <v>12710.709000000001</v>
      </c>
      <c r="H22" s="51">
        <v>17223.148000000001</v>
      </c>
      <c r="I22" s="288">
        <v>26843.050999999999</v>
      </c>
      <c r="J22" s="289">
        <v>26738.284</v>
      </c>
      <c r="K22" s="289">
        <v>30607.522000000001</v>
      </c>
      <c r="L22" s="289">
        <v>31688.535</v>
      </c>
      <c r="M22" s="289">
        <v>20542.501</v>
      </c>
      <c r="N22" s="290">
        <v>24554.567999999999</v>
      </c>
    </row>
    <row r="23" spans="1:19" s="20" customFormat="1" ht="15" x14ac:dyDescent="0.2">
      <c r="A23" s="21" t="s">
        <v>52</v>
      </c>
      <c r="B23" s="22" t="s">
        <v>123</v>
      </c>
      <c r="C23" s="49">
        <v>15655.52</v>
      </c>
      <c r="D23" s="50">
        <v>16874.219000000001</v>
      </c>
      <c r="E23" s="50">
        <v>17729.333999999999</v>
      </c>
      <c r="F23" s="50">
        <v>19802.544000000002</v>
      </c>
      <c r="G23" s="287">
        <v>22695.201000000001</v>
      </c>
      <c r="H23" s="51">
        <v>22982.133000000002</v>
      </c>
      <c r="I23" s="288">
        <v>15146.602999999999</v>
      </c>
      <c r="J23" s="289">
        <v>18023.013999999999</v>
      </c>
      <c r="K23" s="289">
        <v>18381.611000000001</v>
      </c>
      <c r="L23" s="289">
        <v>19102.591</v>
      </c>
      <c r="M23" s="289">
        <v>24544.018</v>
      </c>
      <c r="N23" s="290">
        <v>22527.600999999999</v>
      </c>
    </row>
    <row r="24" spans="1:19" s="20" customFormat="1" ht="15" x14ac:dyDescent="0.2">
      <c r="A24" s="21" t="s">
        <v>53</v>
      </c>
      <c r="B24" s="22" t="s">
        <v>54</v>
      </c>
      <c r="C24" s="49">
        <v>790771.353</v>
      </c>
      <c r="D24" s="50">
        <v>794304.446</v>
      </c>
      <c r="E24" s="50">
        <v>884332.66</v>
      </c>
      <c r="F24" s="50">
        <v>844617.03500000003</v>
      </c>
      <c r="G24" s="287">
        <v>900569.07299999997</v>
      </c>
      <c r="H24" s="51">
        <v>1125110.9210000001</v>
      </c>
      <c r="I24" s="288">
        <v>2283102.7310000001</v>
      </c>
      <c r="J24" s="289">
        <v>2408415.9789999998</v>
      </c>
      <c r="K24" s="289">
        <v>2510686.4049999998</v>
      </c>
      <c r="L24" s="289">
        <v>2619485.6869999999</v>
      </c>
      <c r="M24" s="289">
        <v>2675182.699</v>
      </c>
      <c r="N24" s="290">
        <v>2694850.122</v>
      </c>
    </row>
    <row r="25" spans="1:19" s="20" customFormat="1" ht="15" x14ac:dyDescent="0.2">
      <c r="A25" s="21" t="s">
        <v>55</v>
      </c>
      <c r="B25" s="22" t="s">
        <v>56</v>
      </c>
      <c r="C25" s="49">
        <v>58045.13</v>
      </c>
      <c r="D25" s="50">
        <v>70957.133000000002</v>
      </c>
      <c r="E25" s="50">
        <v>70777.850999999995</v>
      </c>
      <c r="F25" s="50">
        <v>81034.259999999995</v>
      </c>
      <c r="G25" s="287">
        <v>81246.612999999998</v>
      </c>
      <c r="H25" s="51">
        <v>83321.159</v>
      </c>
      <c r="I25" s="288">
        <v>356080.978</v>
      </c>
      <c r="J25" s="289">
        <v>461824.625</v>
      </c>
      <c r="K25" s="289">
        <v>410896.261</v>
      </c>
      <c r="L25" s="289">
        <v>430816.31300000002</v>
      </c>
      <c r="M25" s="289">
        <v>408909.804</v>
      </c>
      <c r="N25" s="290">
        <v>311389.44199999998</v>
      </c>
    </row>
    <row r="26" spans="1:19" s="20" customFormat="1" ht="30" x14ac:dyDescent="0.2">
      <c r="A26" s="31" t="s">
        <v>57</v>
      </c>
      <c r="B26" s="22" t="s">
        <v>58</v>
      </c>
      <c r="C26" s="49">
        <v>7527.0169999999998</v>
      </c>
      <c r="D26" s="50">
        <v>9959.6710000000003</v>
      </c>
      <c r="E26" s="50">
        <v>7444.4110000000001</v>
      </c>
      <c r="F26" s="50">
        <v>6244.3559999999998</v>
      </c>
      <c r="G26" s="287">
        <v>6305.8449999999993</v>
      </c>
      <c r="H26" s="51">
        <v>10641.41</v>
      </c>
      <c r="I26" s="288">
        <v>37786.404999999999</v>
      </c>
      <c r="J26" s="289">
        <v>35777.998</v>
      </c>
      <c r="K26" s="289">
        <v>32842.576999999997</v>
      </c>
      <c r="L26" s="289">
        <v>28974.036999999997</v>
      </c>
      <c r="M26" s="289">
        <v>30125.321000000004</v>
      </c>
      <c r="N26" s="290">
        <v>41370.279000000002</v>
      </c>
    </row>
    <row r="27" spans="1:19" s="26" customFormat="1" ht="15.75" thickBot="1" x14ac:dyDescent="0.25">
      <c r="A27" s="24" t="s">
        <v>60</v>
      </c>
      <c r="B27" s="25" t="s">
        <v>61</v>
      </c>
      <c r="C27" s="52">
        <v>267421.05200000003</v>
      </c>
      <c r="D27" s="53">
        <v>289635.88400000002</v>
      </c>
      <c r="E27" s="53">
        <v>346354.76400000002</v>
      </c>
      <c r="F27" s="53">
        <v>337553.64500000002</v>
      </c>
      <c r="G27" s="291">
        <v>350296.77299999999</v>
      </c>
      <c r="H27" s="54">
        <v>376591.48700000002</v>
      </c>
      <c r="I27" s="292">
        <v>443666.71</v>
      </c>
      <c r="J27" s="293">
        <v>448878.95699999999</v>
      </c>
      <c r="K27" s="293">
        <v>475430.74</v>
      </c>
      <c r="L27" s="293">
        <v>430194.63</v>
      </c>
      <c r="M27" s="293">
        <v>378208.984</v>
      </c>
      <c r="N27" s="294">
        <v>387591.54399999999</v>
      </c>
    </row>
    <row r="28" spans="1:19" ht="14.25" x14ac:dyDescent="0.2">
      <c r="A28" s="28"/>
      <c r="B28" s="28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1:19" ht="15.75" thickBot="1" x14ac:dyDescent="0.3">
      <c r="A29" s="28"/>
      <c r="B29" s="28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9" ht="15" x14ac:dyDescent="0.25">
      <c r="A30" s="12"/>
      <c r="B30" s="13"/>
      <c r="C30" s="321" t="s">
        <v>43</v>
      </c>
      <c r="D30" s="322"/>
      <c r="E30" s="322"/>
      <c r="F30" s="322"/>
      <c r="G30" s="323"/>
      <c r="H30" s="324"/>
      <c r="I30" s="30"/>
      <c r="J30" s="34"/>
      <c r="K30" s="30"/>
      <c r="L30" s="30"/>
      <c r="M30" s="30"/>
      <c r="N30" s="30"/>
    </row>
    <row r="31" spans="1:19" ht="15" x14ac:dyDescent="0.25">
      <c r="A31" s="14" t="s">
        <v>44</v>
      </c>
      <c r="B31" s="15" t="s">
        <v>45</v>
      </c>
      <c r="C31" s="35" t="s">
        <v>46</v>
      </c>
      <c r="D31" s="36"/>
      <c r="E31" s="36"/>
      <c r="F31" s="36"/>
      <c r="G31" s="37"/>
      <c r="H31" s="38"/>
      <c r="I31" s="30"/>
      <c r="J31" s="34"/>
      <c r="K31" s="30"/>
      <c r="L31" s="30"/>
      <c r="M31" s="30"/>
      <c r="N31" s="30"/>
    </row>
    <row r="32" spans="1:19" ht="15.75" thickBot="1" x14ac:dyDescent="0.3">
      <c r="A32" s="16"/>
      <c r="B32" s="17"/>
      <c r="C32" s="39">
        <v>2016</v>
      </c>
      <c r="D32" s="40">
        <v>2017</v>
      </c>
      <c r="E32" s="40">
        <v>2018</v>
      </c>
      <c r="F32" s="40">
        <v>2019</v>
      </c>
      <c r="G32" s="41">
        <v>2020</v>
      </c>
      <c r="H32" s="41">
        <v>2021</v>
      </c>
      <c r="I32" s="30"/>
      <c r="J32" s="34"/>
      <c r="K32" s="34"/>
      <c r="L32" s="34"/>
      <c r="M32" s="34"/>
      <c r="N32" s="34"/>
      <c r="O32" s="42"/>
      <c r="P32" s="42"/>
      <c r="Q32" s="42"/>
      <c r="R32" s="42"/>
      <c r="S32" s="42"/>
    </row>
    <row r="33" spans="1:20" s="26" customFormat="1" ht="20.100000000000001" customHeight="1" x14ac:dyDescent="0.2">
      <c r="A33" s="18" t="s">
        <v>127</v>
      </c>
      <c r="B33" s="19"/>
      <c r="C33" s="43">
        <f t="shared" ref="C33:H40" si="0">C7-C20</f>
        <v>-793131.31200000015</v>
      </c>
      <c r="D33" s="44">
        <f t="shared" si="0"/>
        <v>-812895.70400000003</v>
      </c>
      <c r="E33" s="44">
        <f t="shared" si="0"/>
        <v>-900864.27000000014</v>
      </c>
      <c r="F33" s="44">
        <f t="shared" si="0"/>
        <v>-841995.64500000014</v>
      </c>
      <c r="G33" s="45">
        <f t="shared" si="0"/>
        <v>-870890.28099999984</v>
      </c>
      <c r="H33" s="45">
        <f t="shared" si="0"/>
        <v>-1022822.9519999999</v>
      </c>
      <c r="I33" s="46"/>
      <c r="J33" s="47"/>
      <c r="K33" s="47"/>
      <c r="L33" s="47"/>
      <c r="M33" s="48"/>
      <c r="N33" s="48"/>
      <c r="O33" s="47"/>
      <c r="P33" s="47"/>
      <c r="Q33" s="47"/>
      <c r="R33" s="47"/>
      <c r="S33" s="47"/>
      <c r="T33" s="47"/>
    </row>
    <row r="34" spans="1:20" s="26" customFormat="1" ht="15" x14ac:dyDescent="0.2">
      <c r="A34" s="21" t="s">
        <v>49</v>
      </c>
      <c r="B34" s="22" t="s">
        <v>50</v>
      </c>
      <c r="C34" s="49">
        <f t="shared" si="0"/>
        <v>27146.144</v>
      </c>
      <c r="D34" s="50">
        <f t="shared" si="0"/>
        <v>34338.370999999999</v>
      </c>
      <c r="E34" s="50">
        <f t="shared" si="0"/>
        <v>48060.43099999999</v>
      </c>
      <c r="F34" s="50">
        <f t="shared" si="0"/>
        <v>56453.92300000001</v>
      </c>
      <c r="G34" s="51">
        <f t="shared" si="0"/>
        <v>67351.899000000005</v>
      </c>
      <c r="H34" s="51">
        <f t="shared" si="0"/>
        <v>103444.48399999998</v>
      </c>
      <c r="I34" s="46"/>
      <c r="J34" s="48"/>
      <c r="K34" s="48"/>
      <c r="L34" s="48"/>
      <c r="M34" s="48"/>
      <c r="N34" s="48"/>
      <c r="O34" s="47"/>
      <c r="P34" s="47"/>
      <c r="Q34" s="47"/>
      <c r="R34" s="47"/>
      <c r="S34" s="47"/>
      <c r="T34" s="47"/>
    </row>
    <row r="35" spans="1:20" s="26" customFormat="1" ht="15" x14ac:dyDescent="0.2">
      <c r="A35" s="21" t="s">
        <v>51</v>
      </c>
      <c r="B35" s="22" t="s">
        <v>122</v>
      </c>
      <c r="C35" s="49">
        <f t="shared" si="0"/>
        <v>41512.752999999997</v>
      </c>
      <c r="D35" s="50">
        <f t="shared" si="0"/>
        <v>47354.567000000003</v>
      </c>
      <c r="E35" s="50">
        <f t="shared" si="0"/>
        <v>57590.89899999999</v>
      </c>
      <c r="F35" s="50">
        <f t="shared" si="0"/>
        <v>65508.963000000003</v>
      </c>
      <c r="G35" s="51">
        <f t="shared" si="0"/>
        <v>79512.269</v>
      </c>
      <c r="H35" s="51">
        <f t="shared" si="0"/>
        <v>112909.393</v>
      </c>
      <c r="I35" s="46"/>
      <c r="J35" s="48"/>
      <c r="K35" s="48"/>
      <c r="L35" s="48"/>
      <c r="M35" s="48"/>
      <c r="N35" s="48"/>
      <c r="O35" s="47"/>
      <c r="P35" s="47"/>
      <c r="Q35" s="47"/>
      <c r="R35" s="47"/>
      <c r="S35" s="47"/>
      <c r="T35" s="47"/>
    </row>
    <row r="36" spans="1:20" s="26" customFormat="1" ht="15" x14ac:dyDescent="0.2">
      <c r="A36" s="21" t="s">
        <v>52</v>
      </c>
      <c r="B36" s="22" t="s">
        <v>123</v>
      </c>
      <c r="C36" s="49">
        <f t="shared" si="0"/>
        <v>-14366.609</v>
      </c>
      <c r="D36" s="50">
        <f t="shared" si="0"/>
        <v>-13016.196</v>
      </c>
      <c r="E36" s="50">
        <f t="shared" si="0"/>
        <v>-9530.4679999999989</v>
      </c>
      <c r="F36" s="50">
        <f t="shared" si="0"/>
        <v>-9055.0400000000009</v>
      </c>
      <c r="G36" s="51">
        <f t="shared" si="0"/>
        <v>-12160.37</v>
      </c>
      <c r="H36" s="51">
        <f t="shared" si="0"/>
        <v>-9464.9090000000015</v>
      </c>
      <c r="I36" s="46"/>
      <c r="J36" s="48"/>
      <c r="K36" s="48"/>
      <c r="L36" s="48"/>
      <c r="M36" s="48"/>
      <c r="N36" s="48"/>
      <c r="O36" s="47"/>
      <c r="P36" s="47"/>
      <c r="Q36" s="47"/>
      <c r="R36" s="47"/>
      <c r="S36" s="47"/>
      <c r="T36" s="47"/>
    </row>
    <row r="37" spans="1:20" s="26" customFormat="1" ht="15" x14ac:dyDescent="0.2">
      <c r="A37" s="21" t="s">
        <v>53</v>
      </c>
      <c r="B37" s="22" t="s">
        <v>54</v>
      </c>
      <c r="C37" s="49">
        <f t="shared" si="0"/>
        <v>-781481.81299999997</v>
      </c>
      <c r="D37" s="50">
        <f t="shared" si="0"/>
        <v>-781015.50800000003</v>
      </c>
      <c r="E37" s="50">
        <f t="shared" si="0"/>
        <v>-876623.59900000005</v>
      </c>
      <c r="F37" s="50">
        <f t="shared" si="0"/>
        <v>-807872.48900000006</v>
      </c>
      <c r="G37" s="51">
        <f t="shared" si="0"/>
        <v>-863302.01</v>
      </c>
      <c r="H37" s="51">
        <f t="shared" si="0"/>
        <v>-1070311.6870000002</v>
      </c>
      <c r="I37" s="46"/>
      <c r="J37" s="48"/>
      <c r="K37" s="48"/>
      <c r="L37" s="48"/>
      <c r="M37" s="48"/>
      <c r="N37" s="48"/>
      <c r="O37" s="47"/>
      <c r="P37" s="47"/>
      <c r="Q37" s="47"/>
      <c r="R37" s="47"/>
      <c r="S37" s="47"/>
      <c r="T37" s="47"/>
    </row>
    <row r="38" spans="1:20" s="26" customFormat="1" ht="15" x14ac:dyDescent="0.2">
      <c r="A38" s="21" t="s">
        <v>55</v>
      </c>
      <c r="B38" s="22" t="s">
        <v>56</v>
      </c>
      <c r="C38" s="49">
        <f t="shared" si="0"/>
        <v>-54047.727999999996</v>
      </c>
      <c r="D38" s="50">
        <f t="shared" si="0"/>
        <v>-64348.072</v>
      </c>
      <c r="E38" s="50">
        <f t="shared" si="0"/>
        <v>-65368.557999999997</v>
      </c>
      <c r="F38" s="50">
        <f t="shared" si="0"/>
        <v>-77827.451000000001</v>
      </c>
      <c r="G38" s="51">
        <f t="shared" si="0"/>
        <v>-79205.057000000001</v>
      </c>
      <c r="H38" s="51">
        <f t="shared" si="0"/>
        <v>-80279.123999999996</v>
      </c>
      <c r="I38" s="46"/>
      <c r="J38" s="48"/>
      <c r="K38" s="48"/>
      <c r="L38" s="48"/>
      <c r="M38" s="48"/>
      <c r="N38" s="48"/>
      <c r="O38" s="47"/>
      <c r="P38" s="47"/>
      <c r="Q38" s="47"/>
      <c r="R38" s="47"/>
      <c r="S38" s="47"/>
      <c r="T38" s="47"/>
    </row>
    <row r="39" spans="1:20" s="26" customFormat="1" ht="30" x14ac:dyDescent="0.2">
      <c r="A39" s="31" t="s">
        <v>57</v>
      </c>
      <c r="B39" s="22" t="s">
        <v>58</v>
      </c>
      <c r="C39" s="49">
        <f t="shared" si="0"/>
        <v>131527.66899999999</v>
      </c>
      <c r="D39" s="50">
        <f t="shared" si="0"/>
        <v>112585.788</v>
      </c>
      <c r="E39" s="50">
        <f t="shared" si="0"/>
        <v>121473.33500000002</v>
      </c>
      <c r="F39" s="50">
        <f t="shared" si="0"/>
        <v>123184.72099999999</v>
      </c>
      <c r="G39" s="51">
        <f t="shared" si="0"/>
        <v>149836.946</v>
      </c>
      <c r="H39" s="51">
        <f t="shared" si="0"/>
        <v>154200.929</v>
      </c>
      <c r="I39" s="46"/>
      <c r="J39" s="48"/>
      <c r="K39" s="48"/>
      <c r="L39" s="48"/>
      <c r="M39" s="48"/>
      <c r="N39" s="48"/>
      <c r="O39" s="47"/>
      <c r="P39" s="47"/>
      <c r="Q39" s="47"/>
      <c r="R39" s="47"/>
      <c r="S39" s="47"/>
      <c r="T39" s="47"/>
    </row>
    <row r="40" spans="1:20" s="26" customFormat="1" ht="15.75" thickBot="1" x14ac:dyDescent="0.25">
      <c r="A40" s="24" t="s">
        <v>60</v>
      </c>
      <c r="B40" s="25" t="s">
        <v>61</v>
      </c>
      <c r="C40" s="52">
        <f t="shared" si="0"/>
        <v>-116275.58400000003</v>
      </c>
      <c r="D40" s="53">
        <f t="shared" si="0"/>
        <v>-114456.28300000002</v>
      </c>
      <c r="E40" s="53">
        <f t="shared" si="0"/>
        <v>-128405.87900000002</v>
      </c>
      <c r="F40" s="53">
        <f t="shared" si="0"/>
        <v>-135934.34900000002</v>
      </c>
      <c r="G40" s="54">
        <f t="shared" si="0"/>
        <v>-145572.05899999998</v>
      </c>
      <c r="H40" s="54">
        <f t="shared" si="0"/>
        <v>-129877.55400000003</v>
      </c>
      <c r="I40" s="46"/>
      <c r="J40" s="55"/>
      <c r="K40" s="55"/>
      <c r="L40" s="55"/>
      <c r="M40" s="46"/>
      <c r="N40" s="46"/>
    </row>
    <row r="41" spans="1:20" ht="15" x14ac:dyDescent="0.25">
      <c r="C41" s="56"/>
      <c r="D41" s="56"/>
      <c r="E41" s="56"/>
      <c r="F41" s="56"/>
      <c r="G41" s="56"/>
      <c r="H41" s="56"/>
      <c r="I41" s="57"/>
      <c r="J41" s="58"/>
      <c r="K41" s="58"/>
      <c r="L41" s="58"/>
      <c r="M41" s="59"/>
      <c r="N41" s="59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M32" sqref="M32"/>
    </sheetView>
  </sheetViews>
  <sheetFormatPr defaultColWidth="9.140625" defaultRowHeight="12.75" x14ac:dyDescent="0.2"/>
  <cols>
    <col min="1" max="1" width="9.42578125" style="10" customWidth="1"/>
    <col min="2" max="14" width="9.140625" style="10"/>
    <col min="15" max="15" width="19.5703125" style="10" customWidth="1"/>
    <col min="16" max="16" width="71.7109375" style="10" customWidth="1"/>
    <col min="17" max="16384" width="9.140625" style="1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17"/>
  <sheetViews>
    <sheetView showGridLines="0" zoomScaleNormal="100" workbookViewId="0">
      <selection activeCell="C24" sqref="C24"/>
    </sheetView>
  </sheetViews>
  <sheetFormatPr defaultColWidth="9.140625" defaultRowHeight="15.75" x14ac:dyDescent="0.25"/>
  <cols>
    <col min="1" max="1" width="37.7109375" style="108" customWidth="1"/>
    <col min="2" max="4" width="12.7109375" style="108" customWidth="1"/>
    <col min="5" max="5" width="11.7109375" style="108" bestFit="1" customWidth="1"/>
    <col min="6" max="7" width="11.7109375" style="108" customWidth="1"/>
    <col min="8" max="16384" width="9.140625" style="108"/>
  </cols>
  <sheetData>
    <row r="1" spans="1:6" s="105" customFormat="1" ht="21" x14ac:dyDescent="0.35">
      <c r="A1" s="104" t="s">
        <v>154</v>
      </c>
      <c r="C1" s="106"/>
    </row>
    <row r="2" spans="1:6" s="105" customFormat="1" ht="21" x14ac:dyDescent="0.35">
      <c r="A2" s="104"/>
      <c r="C2" s="106"/>
    </row>
    <row r="3" spans="1:6" ht="16.5" thickBot="1" x14ac:dyDescent="0.3">
      <c r="A3" s="94"/>
      <c r="B3" s="109" t="s">
        <v>111</v>
      </c>
      <c r="C3" s="94" t="s">
        <v>82</v>
      </c>
      <c r="D3" s="94"/>
      <c r="E3" s="94"/>
      <c r="F3" s="94"/>
    </row>
    <row r="4" spans="1:6" ht="16.5" thickBot="1" x14ac:dyDescent="0.3">
      <c r="A4" s="94"/>
      <c r="B4" s="110" t="s">
        <v>5</v>
      </c>
      <c r="C4" s="95"/>
      <c r="D4" s="95"/>
      <c r="E4" s="95"/>
      <c r="F4" s="96"/>
    </row>
    <row r="5" spans="1:6" ht="32.25" thickBot="1" x14ac:dyDescent="0.3">
      <c r="A5" s="465" t="s">
        <v>112</v>
      </c>
      <c r="B5" s="111" t="s">
        <v>155</v>
      </c>
      <c r="C5" s="112" t="s">
        <v>113</v>
      </c>
      <c r="D5" s="113" t="s">
        <v>114</v>
      </c>
      <c r="E5" s="97" t="s">
        <v>156</v>
      </c>
      <c r="F5" s="98"/>
    </row>
    <row r="6" spans="1:6" ht="31.5" customHeight="1" thickBot="1" x14ac:dyDescent="0.3">
      <c r="A6" s="466"/>
      <c r="B6" s="99"/>
      <c r="C6" s="100" t="s">
        <v>167</v>
      </c>
      <c r="D6" s="101"/>
      <c r="E6" s="124" t="s">
        <v>157</v>
      </c>
      <c r="F6" s="125" t="s">
        <v>158</v>
      </c>
    </row>
    <row r="7" spans="1:6" ht="20.100000000000001" customHeight="1" x14ac:dyDescent="0.25">
      <c r="A7" s="102" t="s">
        <v>115</v>
      </c>
      <c r="B7" s="114">
        <v>2143.08</v>
      </c>
      <c r="C7" s="115">
        <v>2288.8910000000001</v>
      </c>
      <c r="D7" s="116">
        <v>1780.3009999999999</v>
      </c>
      <c r="E7" s="117">
        <v>-6.3703776195546293</v>
      </c>
      <c r="F7" s="118">
        <v>20.377396855924925</v>
      </c>
    </row>
    <row r="8" spans="1:6" ht="20.100000000000001" customHeight="1" thickBot="1" x14ac:dyDescent="0.3">
      <c r="A8" s="103" t="s">
        <v>116</v>
      </c>
      <c r="B8" s="119">
        <v>1757.0709999999999</v>
      </c>
      <c r="C8" s="120">
        <v>1878.904</v>
      </c>
      <c r="D8" s="121">
        <v>1486.9169999999999</v>
      </c>
      <c r="E8" s="122">
        <v>-6.4842589083848923</v>
      </c>
      <c r="F8" s="123">
        <v>18.168734367822818</v>
      </c>
    </row>
    <row r="9" spans="1:6" ht="20.100000000000001" customHeight="1" x14ac:dyDescent="0.25">
      <c r="A9" s="102" t="s">
        <v>117</v>
      </c>
      <c r="B9" s="114">
        <v>2159.1880000000001</v>
      </c>
      <c r="C9" s="115">
        <v>2311.38</v>
      </c>
      <c r="D9" s="116">
        <v>1643.3330000000001</v>
      </c>
      <c r="E9" s="117">
        <v>-6.5844646920887095</v>
      </c>
      <c r="F9" s="118">
        <v>31.390777158372646</v>
      </c>
    </row>
    <row r="10" spans="1:6" ht="20.100000000000001" customHeight="1" thickBot="1" x14ac:dyDescent="0.3">
      <c r="A10" s="103" t="s">
        <v>118</v>
      </c>
      <c r="B10" s="119">
        <v>2210.8359999999998</v>
      </c>
      <c r="C10" s="120">
        <v>2346.913</v>
      </c>
      <c r="D10" s="121">
        <v>1658.337</v>
      </c>
      <c r="E10" s="122">
        <v>-5.79812715682261</v>
      </c>
      <c r="F10" s="123">
        <v>33.316448948555077</v>
      </c>
    </row>
    <row r="11" spans="1:6" ht="20.100000000000001" customHeight="1" x14ac:dyDescent="0.25">
      <c r="A11" s="102" t="s">
        <v>119</v>
      </c>
      <c r="B11" s="114">
        <v>2038.3520000000001</v>
      </c>
      <c r="C11" s="115">
        <v>2190.125</v>
      </c>
      <c r="D11" s="116">
        <v>1726.79</v>
      </c>
      <c r="E11" s="117">
        <v>-6.9298784315963662</v>
      </c>
      <c r="F11" s="118">
        <v>18.042842499667021</v>
      </c>
    </row>
    <row r="12" spans="1:6" ht="20.100000000000001" customHeight="1" thickBot="1" x14ac:dyDescent="0.3">
      <c r="A12" s="103" t="s">
        <v>120</v>
      </c>
      <c r="B12" s="119">
        <v>1544.875</v>
      </c>
      <c r="C12" s="120">
        <v>1759.3309999999999</v>
      </c>
      <c r="D12" s="121">
        <v>1243.6220000000001</v>
      </c>
      <c r="E12" s="122">
        <v>-12.189633445895055</v>
      </c>
      <c r="F12" s="123">
        <v>24.223839719786231</v>
      </c>
    </row>
    <row r="17" spans="1:5" s="93" customFormat="1" ht="26.25" customHeight="1" x14ac:dyDescent="0.35">
      <c r="A17" s="104"/>
      <c r="B17" s="91"/>
      <c r="C17" s="92"/>
      <c r="D17" s="91"/>
      <c r="E17" s="91"/>
    </row>
  </sheetData>
  <mergeCells count="1">
    <mergeCell ref="A5:A6"/>
  </mergeCells>
  <conditionalFormatting sqref="E9:F10">
    <cfRule type="cellIs" dxfId="45" priority="11" stopIfTrue="1" operator="greaterThan">
      <formula>0</formula>
    </cfRule>
    <cfRule type="cellIs" dxfId="44" priority="12" stopIfTrue="1" operator="lessThan">
      <formula>0</formula>
    </cfRule>
  </conditionalFormatting>
  <conditionalFormatting sqref="E11:F12">
    <cfRule type="cellIs" dxfId="43" priority="9" stopIfTrue="1" operator="greaterThan">
      <formula>0</formula>
    </cfRule>
    <cfRule type="cellIs" dxfId="42" priority="10" stopIfTrue="1" operator="lessThan">
      <formula>0</formula>
    </cfRule>
  </conditionalFormatting>
  <conditionalFormatting sqref="E7:F8">
    <cfRule type="cellIs" dxfId="41" priority="7" stopIfTrue="1" operator="greaterThan">
      <formula>0</formula>
    </cfRule>
    <cfRule type="cellIs" dxfId="40" priority="8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I140"/>
  <sheetViews>
    <sheetView showGridLines="0" zoomScale="90" zoomScaleNormal="90" workbookViewId="0">
      <selection activeCell="I29" sqref="I29"/>
    </sheetView>
  </sheetViews>
  <sheetFormatPr defaultColWidth="9.140625" defaultRowHeight="15.75" x14ac:dyDescent="0.25"/>
  <cols>
    <col min="1" max="1" width="29.85546875" style="94" customWidth="1"/>
    <col min="2" max="3" width="13.7109375" style="94" customWidth="1"/>
    <col min="4" max="4" width="11.7109375" style="94" customWidth="1"/>
    <col min="5" max="6" width="12.42578125" style="94" bestFit="1" customWidth="1"/>
    <col min="7" max="16384" width="9.140625" style="94"/>
  </cols>
  <sheetData>
    <row r="1" spans="1:9" s="107" customFormat="1" ht="21" customHeight="1" x14ac:dyDescent="0.35">
      <c r="A1" s="126" t="s">
        <v>140</v>
      </c>
      <c r="B1" s="154"/>
      <c r="D1" s="155" t="str">
        <f>INFO!D15</f>
        <v>marzec - kwiecień 2023r.</v>
      </c>
    </row>
    <row r="2" spans="1:9" ht="20.25" customHeight="1" thickBot="1" x14ac:dyDescent="0.3"/>
    <row r="3" spans="1:9" ht="21" customHeight="1" thickBot="1" x14ac:dyDescent="0.3">
      <c r="A3" s="467" t="s">
        <v>5</v>
      </c>
      <c r="B3" s="468"/>
      <c r="C3" s="468"/>
      <c r="D3" s="468"/>
      <c r="E3" s="468"/>
      <c r="F3" s="469"/>
    </row>
    <row r="4" spans="1:9" ht="16.5" thickBot="1" x14ac:dyDescent="0.3">
      <c r="A4" s="470" t="s">
        <v>6</v>
      </c>
      <c r="B4" s="127">
        <v>2023</v>
      </c>
      <c r="C4" s="147"/>
      <c r="D4" s="148"/>
      <c r="E4" s="127"/>
      <c r="F4" s="334"/>
    </row>
    <row r="5" spans="1:9" ht="21.95" customHeight="1" x14ac:dyDescent="0.25">
      <c r="A5" s="471"/>
      <c r="B5" s="128" t="s">
        <v>135</v>
      </c>
      <c r="C5" s="149"/>
      <c r="D5" s="150"/>
      <c r="E5" s="129" t="s">
        <v>137</v>
      </c>
      <c r="F5" s="150"/>
    </row>
    <row r="6" spans="1:9" ht="21.95" customHeight="1" thickBot="1" x14ac:dyDescent="0.3">
      <c r="A6" s="472"/>
      <c r="B6" s="157" t="s">
        <v>167</v>
      </c>
      <c r="C6" s="158" t="s">
        <v>163</v>
      </c>
      <c r="D6" s="159" t="s">
        <v>8</v>
      </c>
      <c r="E6" s="157" t="s">
        <v>167</v>
      </c>
      <c r="F6" s="335" t="s">
        <v>163</v>
      </c>
    </row>
    <row r="7" spans="1:9" ht="16.5" thickBot="1" x14ac:dyDescent="0.3">
      <c r="A7" s="130" t="s">
        <v>37</v>
      </c>
      <c r="B7" s="160">
        <v>2143.08</v>
      </c>
      <c r="C7" s="161">
        <v>2247.7249999999999</v>
      </c>
      <c r="D7" s="200">
        <v>-4.6555962139496598</v>
      </c>
      <c r="E7" s="201">
        <v>100</v>
      </c>
      <c r="F7" s="336">
        <v>100</v>
      </c>
    </row>
    <row r="8" spans="1:9" ht="16.5" customHeight="1" x14ac:dyDescent="0.25">
      <c r="A8" s="131" t="s">
        <v>11</v>
      </c>
      <c r="B8" s="162"/>
      <c r="C8" s="163"/>
      <c r="D8" s="164"/>
      <c r="E8" s="164"/>
      <c r="F8" s="165"/>
      <c r="I8" s="151"/>
    </row>
    <row r="9" spans="1:9" ht="16.5" customHeight="1" x14ac:dyDescent="0.25">
      <c r="A9" s="132" t="s">
        <v>9</v>
      </c>
      <c r="B9" s="166">
        <v>2310.2080000000001</v>
      </c>
      <c r="C9" s="167">
        <v>2399.6680000000001</v>
      </c>
      <c r="D9" s="168">
        <v>-3.7280157088397243</v>
      </c>
      <c r="E9" s="133">
        <v>2.0929988253118412</v>
      </c>
      <c r="F9" s="337">
        <v>1.8721714235291658</v>
      </c>
    </row>
    <row r="10" spans="1:9" x14ac:dyDescent="0.25">
      <c r="A10" s="132" t="s">
        <v>10</v>
      </c>
      <c r="B10" s="169">
        <v>1812.133</v>
      </c>
      <c r="C10" s="170">
        <v>1869.18</v>
      </c>
      <c r="D10" s="171">
        <v>-3.0519800126258585</v>
      </c>
      <c r="E10" s="134">
        <v>86.248470660236833</v>
      </c>
      <c r="F10" s="156">
        <v>86.449572599003062</v>
      </c>
    </row>
    <row r="11" spans="1:9" x14ac:dyDescent="0.25">
      <c r="A11" s="132" t="s">
        <v>33</v>
      </c>
      <c r="B11" s="169">
        <v>3400.0259999999998</v>
      </c>
      <c r="C11" s="170">
        <v>3648.1689999999999</v>
      </c>
      <c r="D11" s="171">
        <v>-6.8018504625196927</v>
      </c>
      <c r="E11" s="134">
        <v>6.8336471933046647</v>
      </c>
      <c r="F11" s="156">
        <v>6.8263658903452109</v>
      </c>
    </row>
    <row r="12" spans="1:9" x14ac:dyDescent="0.25">
      <c r="A12" s="132" t="s">
        <v>40</v>
      </c>
      <c r="B12" s="169">
        <v>2683.8049999999998</v>
      </c>
      <c r="C12" s="170">
        <v>3590.0160000000001</v>
      </c>
      <c r="D12" s="156">
        <v>-25.242533738011204</v>
      </c>
      <c r="E12" s="135">
        <v>0.97951197500059584</v>
      </c>
      <c r="F12" s="156">
        <v>0.53132480282529937</v>
      </c>
    </row>
    <row r="13" spans="1:9" ht="16.5" thickBot="1" x14ac:dyDescent="0.3">
      <c r="A13" s="136" t="s">
        <v>83</v>
      </c>
      <c r="B13" s="172">
        <v>7103.52</v>
      </c>
      <c r="C13" s="173">
        <v>7378.4179999999997</v>
      </c>
      <c r="D13" s="174">
        <v>-3.7257038026308518</v>
      </c>
      <c r="E13" s="137">
        <v>3.8453713461460635</v>
      </c>
      <c r="F13" s="174">
        <v>4.3205652842972784</v>
      </c>
    </row>
    <row r="14" spans="1:9" x14ac:dyDescent="0.25">
      <c r="A14" s="131" t="s">
        <v>12</v>
      </c>
      <c r="B14" s="162"/>
      <c r="C14" s="175"/>
      <c r="D14" s="164"/>
      <c r="E14" s="164"/>
      <c r="F14" s="165"/>
    </row>
    <row r="15" spans="1:9" ht="16.5" thickBot="1" x14ac:dyDescent="0.3">
      <c r="A15" s="138" t="s">
        <v>19</v>
      </c>
      <c r="B15" s="176">
        <v>2310.2080000000001</v>
      </c>
      <c r="C15" s="167">
        <v>2399.6680000000001</v>
      </c>
      <c r="D15" s="168">
        <v>-3.7280157088397243</v>
      </c>
      <c r="E15" s="133">
        <v>2.0929988253118412</v>
      </c>
      <c r="F15" s="337">
        <v>1.8721714235291658</v>
      </c>
      <c r="G15" s="152"/>
    </row>
    <row r="16" spans="1:9" x14ac:dyDescent="0.25">
      <c r="A16" s="131" t="s">
        <v>10</v>
      </c>
      <c r="B16" s="162"/>
      <c r="C16" s="175"/>
      <c r="D16" s="164"/>
      <c r="E16" s="164"/>
      <c r="F16" s="165"/>
      <c r="I16" s="151"/>
    </row>
    <row r="17" spans="1:6" x14ac:dyDescent="0.25">
      <c r="A17" s="139" t="s">
        <v>19</v>
      </c>
      <c r="B17" s="166">
        <v>2472.8939999999998</v>
      </c>
      <c r="C17" s="177">
        <v>2525.1610000000001</v>
      </c>
      <c r="D17" s="168">
        <v>-2.0698482195788812</v>
      </c>
      <c r="E17" s="133">
        <v>3.1086550513531082</v>
      </c>
      <c r="F17" s="337">
        <v>3.0378649893321894</v>
      </c>
    </row>
    <row r="18" spans="1:6" x14ac:dyDescent="0.25">
      <c r="A18" s="140" t="s">
        <v>20</v>
      </c>
      <c r="B18" s="169">
        <v>1757.0709999999999</v>
      </c>
      <c r="C18" s="178">
        <v>1811.425</v>
      </c>
      <c r="D18" s="156">
        <v>-3.0006210580068204</v>
      </c>
      <c r="E18" s="134">
        <v>78.961315672912264</v>
      </c>
      <c r="F18" s="156">
        <v>79.442710822510392</v>
      </c>
    </row>
    <row r="19" spans="1:6" x14ac:dyDescent="0.25">
      <c r="A19" s="140" t="s">
        <v>21</v>
      </c>
      <c r="B19" s="169">
        <v>2261.0650000000001</v>
      </c>
      <c r="C19" s="178">
        <v>2424.13</v>
      </c>
      <c r="D19" s="171">
        <v>-6.7267432027160279</v>
      </c>
      <c r="E19" s="134">
        <v>3.9630203289237711</v>
      </c>
      <c r="F19" s="156">
        <v>3.7455669802317799</v>
      </c>
    </row>
    <row r="20" spans="1:6" ht="16.5" thickBot="1" x14ac:dyDescent="0.3">
      <c r="A20" s="141" t="s">
        <v>22</v>
      </c>
      <c r="B20" s="169">
        <v>4200.0540000000001</v>
      </c>
      <c r="C20" s="178">
        <v>4182.317</v>
      </c>
      <c r="D20" s="171">
        <v>0.4240950650082258</v>
      </c>
      <c r="E20" s="134">
        <v>0.21547960704768546</v>
      </c>
      <c r="F20" s="156">
        <v>0.22342980692869577</v>
      </c>
    </row>
    <row r="21" spans="1:6" x14ac:dyDescent="0.25">
      <c r="A21" s="131" t="s">
        <v>33</v>
      </c>
      <c r="B21" s="162"/>
      <c r="C21" s="175"/>
      <c r="D21" s="164"/>
      <c r="E21" s="164"/>
      <c r="F21" s="165"/>
    </row>
    <row r="22" spans="1:6" x14ac:dyDescent="0.25">
      <c r="A22" s="139" t="s">
        <v>19</v>
      </c>
      <c r="B22" s="166">
        <v>4207.018</v>
      </c>
      <c r="C22" s="167">
        <v>4074.739</v>
      </c>
      <c r="D22" s="168">
        <v>3.2463183531509627</v>
      </c>
      <c r="E22" s="133">
        <v>8.8392650742869672E-2</v>
      </c>
      <c r="F22" s="337">
        <v>0.15932858335658337</v>
      </c>
    </row>
    <row r="23" spans="1:6" x14ac:dyDescent="0.25">
      <c r="A23" s="140" t="s">
        <v>20</v>
      </c>
      <c r="B23" s="169">
        <v>3200.3429999999998</v>
      </c>
      <c r="C23" s="178">
        <v>3469.6950000000002</v>
      </c>
      <c r="D23" s="171">
        <v>-7.7629878130498584</v>
      </c>
      <c r="E23" s="134">
        <v>6.2490887712784025</v>
      </c>
      <c r="F23" s="156">
        <v>6.139257389811438</v>
      </c>
    </row>
    <row r="24" spans="1:6" x14ac:dyDescent="0.25">
      <c r="A24" s="140" t="s">
        <v>21</v>
      </c>
      <c r="B24" s="169">
        <v>3318.8359999999998</v>
      </c>
      <c r="C24" s="178">
        <v>3590.1709999999998</v>
      </c>
      <c r="D24" s="171">
        <v>-7.5577180028472188</v>
      </c>
      <c r="E24" s="134">
        <v>0.29920177749887322</v>
      </c>
      <c r="F24" s="156">
        <v>0.34524380907398916</v>
      </c>
    </row>
    <row r="25" spans="1:6" ht="16.5" thickBot="1" x14ac:dyDescent="0.3">
      <c r="A25" s="141" t="s">
        <v>22</v>
      </c>
      <c r="B25" s="169" t="s">
        <v>39</v>
      </c>
      <c r="C25" s="178" t="s">
        <v>39</v>
      </c>
      <c r="D25" s="179" t="s">
        <v>136</v>
      </c>
      <c r="E25" s="134">
        <v>0.19696399378451926</v>
      </c>
      <c r="F25" s="156">
        <v>0.18253610810320056</v>
      </c>
    </row>
    <row r="26" spans="1:6" x14ac:dyDescent="0.25">
      <c r="A26" s="131" t="s">
        <v>40</v>
      </c>
      <c r="B26" s="162"/>
      <c r="C26" s="175"/>
      <c r="D26" s="164"/>
      <c r="E26" s="164"/>
      <c r="F26" s="165"/>
    </row>
    <row r="27" spans="1:6" x14ac:dyDescent="0.25">
      <c r="A27" s="139" t="s">
        <v>19</v>
      </c>
      <c r="B27" s="166" t="s">
        <v>39</v>
      </c>
      <c r="C27" s="177">
        <v>4114.1000000000004</v>
      </c>
      <c r="D27" s="168" t="s">
        <v>136</v>
      </c>
      <c r="E27" s="133">
        <v>3.9650576007423978E-2</v>
      </c>
      <c r="F27" s="337">
        <v>3.5869652259469309E-2</v>
      </c>
    </row>
    <row r="28" spans="1:6" x14ac:dyDescent="0.25">
      <c r="A28" s="140" t="s">
        <v>20</v>
      </c>
      <c r="B28" s="169">
        <v>3061.6750000000002</v>
      </c>
      <c r="C28" s="178">
        <v>3709.1550000000002</v>
      </c>
      <c r="D28" s="171">
        <v>-17.456266993425725</v>
      </c>
      <c r="E28" s="134">
        <v>0.64280776524863303</v>
      </c>
      <c r="F28" s="156">
        <v>0.40948529790555915</v>
      </c>
    </row>
    <row r="29" spans="1:6" x14ac:dyDescent="0.25">
      <c r="A29" s="140" t="s">
        <v>21</v>
      </c>
      <c r="B29" s="180" t="s">
        <v>39</v>
      </c>
      <c r="C29" s="181">
        <v>5018.7529999999997</v>
      </c>
      <c r="D29" s="171" t="s">
        <v>136</v>
      </c>
      <c r="E29" s="134">
        <v>5.409164563333653E-2</v>
      </c>
      <c r="F29" s="156">
        <v>2.6484631263035109E-2</v>
      </c>
    </row>
    <row r="30" spans="1:6" ht="16.5" thickBot="1" x14ac:dyDescent="0.3">
      <c r="A30" s="142" t="s">
        <v>22</v>
      </c>
      <c r="B30" s="172" t="s">
        <v>39</v>
      </c>
      <c r="C30" s="182" t="s">
        <v>39</v>
      </c>
      <c r="D30" s="183" t="s">
        <v>136</v>
      </c>
      <c r="E30" s="143">
        <v>0.24296198811120231</v>
      </c>
      <c r="F30" s="338">
        <v>5.9485221397235805E-2</v>
      </c>
    </row>
    <row r="31" spans="1:6" x14ac:dyDescent="0.25">
      <c r="A31" s="333"/>
    </row>
    <row r="32" spans="1:6" x14ac:dyDescent="0.25">
      <c r="A32" s="144"/>
    </row>
    <row r="33" spans="1:5" x14ac:dyDescent="0.25">
      <c r="A33" s="144"/>
    </row>
    <row r="39" spans="1:5" ht="12.75" customHeight="1" x14ac:dyDescent="0.25">
      <c r="A39" s="153"/>
      <c r="B39" s="153"/>
      <c r="C39" s="153"/>
      <c r="D39" s="153"/>
      <c r="E39" s="153"/>
    </row>
    <row r="40" spans="1:5" ht="12.75" customHeight="1" x14ac:dyDescent="0.25">
      <c r="A40" s="153"/>
      <c r="B40" s="153"/>
      <c r="C40" s="153"/>
      <c r="D40" s="153"/>
      <c r="E40" s="153"/>
    </row>
    <row r="41" spans="1:5" ht="12.75" customHeight="1" x14ac:dyDescent="0.25">
      <c r="A41" s="153"/>
      <c r="B41" s="153"/>
      <c r="C41" s="153"/>
      <c r="D41" s="153"/>
      <c r="E41" s="153"/>
    </row>
    <row r="42" spans="1:5" ht="12.75" customHeight="1" x14ac:dyDescent="0.25">
      <c r="A42" s="153"/>
      <c r="B42" s="153"/>
      <c r="C42" s="153"/>
      <c r="D42" s="153"/>
      <c r="E42" s="153"/>
    </row>
    <row r="43" spans="1:5" ht="12.75" customHeight="1" x14ac:dyDescent="0.25">
      <c r="A43" s="153"/>
      <c r="B43" s="153"/>
      <c r="C43" s="153"/>
      <c r="D43" s="153"/>
      <c r="E43" s="153"/>
    </row>
    <row r="44" spans="1:5" ht="12.75" customHeight="1" x14ac:dyDescent="0.25">
      <c r="A44" s="153"/>
      <c r="B44" s="153"/>
      <c r="C44" s="153"/>
      <c r="D44" s="153"/>
      <c r="E44" s="153"/>
    </row>
    <row r="80" ht="28.5" customHeight="1" x14ac:dyDescent="0.25"/>
    <row r="140" ht="27.75" customHeight="1" x14ac:dyDescent="0.25"/>
  </sheetData>
  <mergeCells count="2">
    <mergeCell ref="A3:F3"/>
    <mergeCell ref="A4:A6"/>
  </mergeCells>
  <phoneticPr fontId="3" type="noConversion"/>
  <conditionalFormatting sqref="D7:D30">
    <cfRule type="beginsWith" dxfId="39" priority="1" operator="beginsWith" text="*">
      <formula>LEFT(D7,LEN("*"))="*"</formula>
    </cfRule>
    <cfRule type="cellIs" dxfId="38" priority="3" operator="lessThan">
      <formula>0</formula>
    </cfRule>
    <cfRule type="cellIs" dxfId="37" priority="4" operator="greaterThan">
      <formula>0</formula>
    </cfRule>
  </conditionalFormatting>
  <pageMargins left="0.41" right="0.1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3CD6AE3-0F52-47FE-B74B-E47B5738148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M140"/>
  <sheetViews>
    <sheetView showGridLines="0" zoomScale="90" zoomScaleNormal="90" zoomScaleSheetLayoutView="75" workbookViewId="0">
      <selection activeCell="F35" sqref="F35"/>
    </sheetView>
  </sheetViews>
  <sheetFormatPr defaultColWidth="9.140625" defaultRowHeight="15.75" x14ac:dyDescent="0.25"/>
  <cols>
    <col min="1" max="1" width="29.85546875" style="94" customWidth="1"/>
    <col min="2" max="3" width="13.7109375" style="94" customWidth="1"/>
    <col min="4" max="4" width="11.7109375" style="94" customWidth="1"/>
    <col min="5" max="6" width="12.42578125" style="94" bestFit="1" customWidth="1"/>
    <col min="7" max="7" width="9.140625" style="94"/>
    <col min="8" max="8" width="29.85546875" style="94" customWidth="1"/>
    <col min="9" max="10" width="13.7109375" style="94" customWidth="1"/>
    <col min="11" max="11" width="11.7109375" style="94" customWidth="1"/>
    <col min="12" max="13" width="13.7109375" style="94" customWidth="1"/>
    <col min="14" max="16384" width="9.140625" style="94"/>
  </cols>
  <sheetData>
    <row r="1" spans="1:13" s="107" customFormat="1" ht="21" customHeight="1" x14ac:dyDescent="0.35">
      <c r="A1" s="126" t="s">
        <v>140</v>
      </c>
      <c r="B1" s="154"/>
      <c r="D1" s="155" t="str">
        <f>Bydło_PL!D1</f>
        <v>marzec - kwiecień 2023r.</v>
      </c>
    </row>
    <row r="2" spans="1:13" ht="20.25" customHeight="1" thickBot="1" x14ac:dyDescent="0.3"/>
    <row r="3" spans="1:13" ht="21" customHeight="1" thickBot="1" x14ac:dyDescent="0.3">
      <c r="A3" s="467" t="s">
        <v>138</v>
      </c>
      <c r="B3" s="468"/>
      <c r="C3" s="468"/>
      <c r="D3" s="468"/>
      <c r="E3" s="468"/>
      <c r="F3" s="469"/>
      <c r="H3" s="467" t="s">
        <v>139</v>
      </c>
      <c r="I3" s="468"/>
      <c r="J3" s="468"/>
      <c r="K3" s="468"/>
      <c r="L3" s="468"/>
      <c r="M3" s="469"/>
    </row>
    <row r="4" spans="1:13" ht="16.5" thickBot="1" x14ac:dyDescent="0.3">
      <c r="A4" s="470" t="s">
        <v>6</v>
      </c>
      <c r="B4" s="127">
        <v>2023</v>
      </c>
      <c r="C4" s="147"/>
      <c r="D4" s="148"/>
      <c r="E4" s="127"/>
      <c r="F4" s="334"/>
      <c r="H4" s="470" t="s">
        <v>6</v>
      </c>
      <c r="I4" s="127">
        <v>2023</v>
      </c>
      <c r="J4" s="147"/>
      <c r="K4" s="148"/>
      <c r="L4" s="127"/>
      <c r="M4" s="334"/>
    </row>
    <row r="5" spans="1:13" ht="21.95" customHeight="1" x14ac:dyDescent="0.25">
      <c r="A5" s="471"/>
      <c r="B5" s="128" t="s">
        <v>135</v>
      </c>
      <c r="C5" s="149"/>
      <c r="D5" s="150"/>
      <c r="E5" s="129" t="s">
        <v>137</v>
      </c>
      <c r="F5" s="150"/>
      <c r="H5" s="471"/>
      <c r="I5" s="128" t="s">
        <v>135</v>
      </c>
      <c r="J5" s="149"/>
      <c r="K5" s="150"/>
      <c r="L5" s="129" t="s">
        <v>137</v>
      </c>
      <c r="M5" s="150"/>
    </row>
    <row r="6" spans="1:13" ht="21.95" customHeight="1" thickBot="1" x14ac:dyDescent="0.3">
      <c r="A6" s="472"/>
      <c r="B6" s="157" t="s">
        <v>167</v>
      </c>
      <c r="C6" s="158" t="s">
        <v>163</v>
      </c>
      <c r="D6" s="159" t="s">
        <v>8</v>
      </c>
      <c r="E6" s="157" t="s">
        <v>167</v>
      </c>
      <c r="F6" s="335" t="s">
        <v>163</v>
      </c>
      <c r="H6" s="472"/>
      <c r="I6" s="157" t="s">
        <v>167</v>
      </c>
      <c r="J6" s="158" t="s">
        <v>163</v>
      </c>
      <c r="K6" s="159" t="s">
        <v>8</v>
      </c>
      <c r="L6" s="157" t="s">
        <v>167</v>
      </c>
      <c r="M6" s="335" t="s">
        <v>163</v>
      </c>
    </row>
    <row r="7" spans="1:13" ht="16.5" thickBot="1" x14ac:dyDescent="0.3">
      <c r="A7" s="130" t="s">
        <v>37</v>
      </c>
      <c r="B7" s="160">
        <v>1990.5119999999999</v>
      </c>
      <c r="C7" s="161">
        <v>2101.8870000000002</v>
      </c>
      <c r="D7" s="200">
        <v>-5.2988100692377946</v>
      </c>
      <c r="E7" s="201">
        <v>100</v>
      </c>
      <c r="F7" s="336">
        <v>100</v>
      </c>
      <c r="H7" s="130" t="s">
        <v>37</v>
      </c>
      <c r="I7" s="160">
        <v>2659.5839999999998</v>
      </c>
      <c r="J7" s="161">
        <v>2788.2950000000001</v>
      </c>
      <c r="K7" s="200">
        <v>-4.6161184523158507</v>
      </c>
      <c r="L7" s="201">
        <v>100</v>
      </c>
      <c r="M7" s="336">
        <v>100</v>
      </c>
    </row>
    <row r="8" spans="1:13" ht="16.5" customHeight="1" x14ac:dyDescent="0.25">
      <c r="A8" s="131" t="s">
        <v>11</v>
      </c>
      <c r="B8" s="162"/>
      <c r="C8" s="163"/>
      <c r="D8" s="164"/>
      <c r="E8" s="164"/>
      <c r="F8" s="165"/>
      <c r="H8" s="131" t="s">
        <v>11</v>
      </c>
      <c r="I8" s="162"/>
      <c r="J8" s="163"/>
      <c r="K8" s="164"/>
      <c r="L8" s="164"/>
      <c r="M8" s="165"/>
    </row>
    <row r="9" spans="1:13" ht="16.5" customHeight="1" x14ac:dyDescent="0.25">
      <c r="A9" s="132" t="s">
        <v>9</v>
      </c>
      <c r="B9" s="166">
        <v>2339.893</v>
      </c>
      <c r="C9" s="167">
        <v>2439.654</v>
      </c>
      <c r="D9" s="168">
        <v>-4.089145427999215</v>
      </c>
      <c r="E9" s="133">
        <v>2.2915070741917178</v>
      </c>
      <c r="F9" s="337">
        <v>2.0819219724122386</v>
      </c>
      <c r="H9" s="132" t="s">
        <v>9</v>
      </c>
      <c r="I9" s="166">
        <v>2148.1439999999998</v>
      </c>
      <c r="J9" s="167">
        <v>2117.7930000000001</v>
      </c>
      <c r="K9" s="168">
        <v>1.433142899235178</v>
      </c>
      <c r="L9" s="133">
        <v>1.4209699426567519</v>
      </c>
      <c r="M9" s="337">
        <v>1.0946986337872973</v>
      </c>
    </row>
    <row r="10" spans="1:13" x14ac:dyDescent="0.25">
      <c r="A10" s="132" t="s">
        <v>10</v>
      </c>
      <c r="B10" s="169">
        <v>1736.8430000000001</v>
      </c>
      <c r="C10" s="170">
        <v>1785.4829999999999</v>
      </c>
      <c r="D10" s="171">
        <v>-2.7241928374563003</v>
      </c>
      <c r="E10" s="134">
        <v>90.697207647081939</v>
      </c>
      <c r="F10" s="156">
        <v>90.188002989602452</v>
      </c>
      <c r="H10" s="132" t="s">
        <v>10</v>
      </c>
      <c r="I10" s="169">
        <v>2136.87</v>
      </c>
      <c r="J10" s="170">
        <v>2254.6109999999999</v>
      </c>
      <c r="K10" s="171">
        <v>-5.2222312407772336</v>
      </c>
      <c r="L10" s="134">
        <v>71.187737600700146</v>
      </c>
      <c r="M10" s="156">
        <v>72.592503234882486</v>
      </c>
    </row>
    <row r="11" spans="1:13" x14ac:dyDescent="0.25">
      <c r="A11" s="132" t="s">
        <v>33</v>
      </c>
      <c r="B11" s="169">
        <v>4399.4399999999996</v>
      </c>
      <c r="C11" s="170">
        <v>4442.0280000000002</v>
      </c>
      <c r="D11" s="171">
        <v>-0.95875127306718111</v>
      </c>
      <c r="E11" s="134">
        <v>3.2938809664396662</v>
      </c>
      <c r="F11" s="156">
        <v>3.9047957990127058</v>
      </c>
      <c r="H11" s="132" t="s">
        <v>33</v>
      </c>
      <c r="I11" s="169">
        <v>2807.7719999999999</v>
      </c>
      <c r="J11" s="170">
        <v>2997.3780000000002</v>
      </c>
      <c r="K11" s="171">
        <v>-6.3257286868723339</v>
      </c>
      <c r="L11" s="134">
        <v>18.817154960479655</v>
      </c>
      <c r="M11" s="156">
        <v>17.655616452168154</v>
      </c>
    </row>
    <row r="12" spans="1:13" x14ac:dyDescent="0.25">
      <c r="A12" s="132" t="s">
        <v>40</v>
      </c>
      <c r="B12" s="169">
        <v>2397.1370000000002</v>
      </c>
      <c r="C12" s="170">
        <v>3090.3829999999998</v>
      </c>
      <c r="D12" s="156">
        <v>-22.43236517933213</v>
      </c>
      <c r="E12" s="135">
        <v>1.2202484768437343</v>
      </c>
      <c r="F12" s="156">
        <v>0.62575371530642776</v>
      </c>
      <c r="H12" s="132" t="s">
        <v>40</v>
      </c>
      <c r="I12" s="169" t="s">
        <v>39</v>
      </c>
      <c r="J12" s="170" t="s">
        <v>39</v>
      </c>
      <c r="K12" s="156" t="s">
        <v>136</v>
      </c>
      <c r="L12" s="135">
        <v>0.16452376538801658</v>
      </c>
      <c r="M12" s="156">
        <v>0.1813094612210211</v>
      </c>
    </row>
    <row r="13" spans="1:13" ht="16.5" thickBot="1" x14ac:dyDescent="0.3">
      <c r="A13" s="136" t="s">
        <v>83</v>
      </c>
      <c r="B13" s="172">
        <v>7506.9979999999996</v>
      </c>
      <c r="C13" s="173">
        <v>7751.58</v>
      </c>
      <c r="D13" s="174">
        <v>-3.1552535096070784</v>
      </c>
      <c r="E13" s="137">
        <v>2.4971558354429315</v>
      </c>
      <c r="F13" s="174">
        <v>3.1995255236661748</v>
      </c>
      <c r="H13" s="136" t="s">
        <v>83</v>
      </c>
      <c r="I13" s="172">
        <v>6697.92</v>
      </c>
      <c r="J13" s="173">
        <v>6856.2860000000001</v>
      </c>
      <c r="K13" s="174">
        <v>-2.3097927945246157</v>
      </c>
      <c r="L13" s="137">
        <v>8.4096137307754262</v>
      </c>
      <c r="M13" s="174">
        <v>8.4758722179410544</v>
      </c>
    </row>
    <row r="14" spans="1:13" x14ac:dyDescent="0.25">
      <c r="A14" s="131" t="s">
        <v>12</v>
      </c>
      <c r="B14" s="162"/>
      <c r="C14" s="175"/>
      <c r="D14" s="164"/>
      <c r="E14" s="164"/>
      <c r="F14" s="165"/>
      <c r="H14" s="131" t="s">
        <v>12</v>
      </c>
      <c r="I14" s="162"/>
      <c r="J14" s="175"/>
      <c r="K14" s="164"/>
      <c r="L14" s="164"/>
      <c r="M14" s="165"/>
    </row>
    <row r="15" spans="1:13" ht="16.5" thickBot="1" x14ac:dyDescent="0.3">
      <c r="A15" s="138" t="s">
        <v>19</v>
      </c>
      <c r="B15" s="176">
        <v>2339.893</v>
      </c>
      <c r="C15" s="167">
        <v>2439.654</v>
      </c>
      <c r="D15" s="168">
        <v>-4.089145427999215</v>
      </c>
      <c r="E15" s="133">
        <v>2.2915070741917178</v>
      </c>
      <c r="F15" s="337">
        <v>2.0819219724122386</v>
      </c>
      <c r="G15" s="152"/>
      <c r="H15" s="138" t="s">
        <v>19</v>
      </c>
      <c r="I15" s="176">
        <v>2148.1439999999998</v>
      </c>
      <c r="J15" s="177">
        <v>2117.7930000000001</v>
      </c>
      <c r="K15" s="168">
        <v>1.433142899235178</v>
      </c>
      <c r="L15" s="133">
        <v>1.4209699426567519</v>
      </c>
      <c r="M15" s="337">
        <v>1.0946986337872973</v>
      </c>
    </row>
    <row r="16" spans="1:13" x14ac:dyDescent="0.25">
      <c r="A16" s="131" t="s">
        <v>10</v>
      </c>
      <c r="B16" s="162"/>
      <c r="C16" s="175"/>
      <c r="D16" s="164"/>
      <c r="E16" s="164"/>
      <c r="F16" s="165"/>
      <c r="H16" s="131" t="s">
        <v>10</v>
      </c>
      <c r="I16" s="162"/>
      <c r="J16" s="175"/>
      <c r="K16" s="164"/>
      <c r="L16" s="164"/>
      <c r="M16" s="165"/>
    </row>
    <row r="17" spans="1:13" x14ac:dyDescent="0.25">
      <c r="A17" s="139" t="s">
        <v>19</v>
      </c>
      <c r="B17" s="166">
        <v>2252.11</v>
      </c>
      <c r="C17" s="177">
        <v>2272.6480000000001</v>
      </c>
      <c r="D17" s="168">
        <v>-0.90370352117881914</v>
      </c>
      <c r="E17" s="133">
        <v>2.6786581467698425</v>
      </c>
      <c r="F17" s="337">
        <v>2.613198162197591</v>
      </c>
      <c r="H17" s="139" t="s">
        <v>19</v>
      </c>
      <c r="I17" s="166">
        <v>2911.54</v>
      </c>
      <c r="J17" s="177">
        <v>3055.4969999999998</v>
      </c>
      <c r="K17" s="168">
        <v>-4.7114102877535107</v>
      </c>
      <c r="L17" s="133">
        <v>4.5643645292353323</v>
      </c>
      <c r="M17" s="337">
        <v>4.6119581421811873</v>
      </c>
    </row>
    <row r="18" spans="1:13" x14ac:dyDescent="0.25">
      <c r="A18" s="140" t="s">
        <v>20</v>
      </c>
      <c r="B18" s="169">
        <v>1700.809</v>
      </c>
      <c r="C18" s="178">
        <v>1749.3920000000001</v>
      </c>
      <c r="D18" s="156">
        <v>-2.7771362850636154</v>
      </c>
      <c r="E18" s="134">
        <v>86.168338995331752</v>
      </c>
      <c r="F18" s="156">
        <v>85.671345800372791</v>
      </c>
      <c r="H18" s="140" t="s">
        <v>20</v>
      </c>
      <c r="I18" s="169">
        <v>2057.873</v>
      </c>
      <c r="J18" s="178">
        <v>2160.973</v>
      </c>
      <c r="K18" s="156">
        <v>-4.7709989898069027</v>
      </c>
      <c r="L18" s="134">
        <v>54.562693157403722</v>
      </c>
      <c r="M18" s="156">
        <v>56.355313729585433</v>
      </c>
    </row>
    <row r="19" spans="1:13" x14ac:dyDescent="0.25">
      <c r="A19" s="140" t="s">
        <v>21</v>
      </c>
      <c r="B19" s="169">
        <v>2413.8649999999998</v>
      </c>
      <c r="C19" s="178">
        <v>2494.277</v>
      </c>
      <c r="D19" s="171">
        <v>-3.2238600604503933</v>
      </c>
      <c r="E19" s="134">
        <v>1.6470571761005082</v>
      </c>
      <c r="F19" s="156">
        <v>1.697745751668698</v>
      </c>
      <c r="H19" s="140" t="s">
        <v>21</v>
      </c>
      <c r="I19" s="169">
        <v>2188.8820000000001</v>
      </c>
      <c r="J19" s="178">
        <v>2385.19</v>
      </c>
      <c r="K19" s="171">
        <v>-8.2302877338912204</v>
      </c>
      <c r="L19" s="134">
        <v>11.803470983465575</v>
      </c>
      <c r="M19" s="156">
        <v>11.336132496945167</v>
      </c>
    </row>
    <row r="20" spans="1:13" ht="16.5" thickBot="1" x14ac:dyDescent="0.3">
      <c r="A20" s="141" t="s">
        <v>22</v>
      </c>
      <c r="B20" s="169">
        <v>4738.2510000000002</v>
      </c>
      <c r="C20" s="178">
        <v>4777.982</v>
      </c>
      <c r="D20" s="171">
        <v>-0.83154352611625093</v>
      </c>
      <c r="E20" s="134">
        <v>0.20315332887985427</v>
      </c>
      <c r="F20" s="156">
        <v>0.20571327536337011</v>
      </c>
      <c r="H20" s="141" t="s">
        <v>22</v>
      </c>
      <c r="I20" s="169" t="s">
        <v>39</v>
      </c>
      <c r="J20" s="178" t="s">
        <v>39</v>
      </c>
      <c r="K20" s="171" t="s">
        <v>136</v>
      </c>
      <c r="L20" s="134">
        <v>0.25720893059552496</v>
      </c>
      <c r="M20" s="156">
        <v>0.28909886617069136</v>
      </c>
    </row>
    <row r="21" spans="1:13" x14ac:dyDescent="0.25">
      <c r="A21" s="131" t="s">
        <v>33</v>
      </c>
      <c r="B21" s="162"/>
      <c r="C21" s="175"/>
      <c r="D21" s="164"/>
      <c r="E21" s="164"/>
      <c r="F21" s="165"/>
      <c r="H21" s="131" t="s">
        <v>33</v>
      </c>
      <c r="I21" s="162"/>
      <c r="J21" s="175"/>
      <c r="K21" s="164"/>
      <c r="L21" s="164"/>
      <c r="M21" s="165"/>
    </row>
    <row r="22" spans="1:13" x14ac:dyDescent="0.25">
      <c r="A22" s="139" t="s">
        <v>19</v>
      </c>
      <c r="B22" s="166">
        <v>4293.2669999999998</v>
      </c>
      <c r="C22" s="167">
        <v>4033.5079999999998</v>
      </c>
      <c r="D22" s="168">
        <v>6.440026894703073</v>
      </c>
      <c r="E22" s="133">
        <v>7.971021387650698E-2</v>
      </c>
      <c r="F22" s="337">
        <v>0.12750822853101454</v>
      </c>
      <c r="H22" s="139" t="s">
        <v>19</v>
      </c>
      <c r="I22" s="166" t="s">
        <v>39</v>
      </c>
      <c r="J22" s="177" t="s">
        <v>39</v>
      </c>
      <c r="K22" s="168" t="s">
        <v>136</v>
      </c>
      <c r="L22" s="133">
        <v>0.11778613126042708</v>
      </c>
      <c r="M22" s="337">
        <v>0.27727564079480882</v>
      </c>
    </row>
    <row r="23" spans="1:13" x14ac:dyDescent="0.25">
      <c r="A23" s="140" t="s">
        <v>20</v>
      </c>
      <c r="B23" s="169">
        <v>4056.2</v>
      </c>
      <c r="C23" s="178">
        <v>4207.357</v>
      </c>
      <c r="D23" s="171">
        <v>-3.5926830074082172</v>
      </c>
      <c r="E23" s="134">
        <v>2.6028975380854145</v>
      </c>
      <c r="F23" s="156">
        <v>3.1450086721786925</v>
      </c>
      <c r="H23" s="140" t="s">
        <v>20</v>
      </c>
      <c r="I23" s="169">
        <v>2794.7220000000002</v>
      </c>
      <c r="J23" s="178">
        <v>2970.837</v>
      </c>
      <c r="K23" s="171">
        <v>-5.9281273257334473</v>
      </c>
      <c r="L23" s="134">
        <v>18.59288724925624</v>
      </c>
      <c r="M23" s="156">
        <v>17.237902499801947</v>
      </c>
    </row>
    <row r="24" spans="1:13" x14ac:dyDescent="0.25">
      <c r="A24" s="140" t="s">
        <v>21</v>
      </c>
      <c r="B24" s="169">
        <v>3280.1239999999998</v>
      </c>
      <c r="C24" s="178">
        <v>3552.4110000000001</v>
      </c>
      <c r="D24" s="171">
        <v>-7.6648507168793314</v>
      </c>
      <c r="E24" s="134">
        <v>0.35612871906942994</v>
      </c>
      <c r="F24" s="156">
        <v>0.40049727399551038</v>
      </c>
      <c r="H24" s="140" t="s">
        <v>21</v>
      </c>
      <c r="I24" s="169" t="s">
        <v>39</v>
      </c>
      <c r="J24" s="178" t="s">
        <v>39</v>
      </c>
      <c r="K24" s="171" t="s">
        <v>136</v>
      </c>
      <c r="L24" s="134">
        <v>0.10648157996298671</v>
      </c>
      <c r="M24" s="156">
        <v>0.14043831157139669</v>
      </c>
    </row>
    <row r="25" spans="1:13" ht="16.5" thickBot="1" x14ac:dyDescent="0.3">
      <c r="A25" s="141" t="s">
        <v>22</v>
      </c>
      <c r="B25" s="169" t="s">
        <v>39</v>
      </c>
      <c r="C25" s="178" t="s">
        <v>39</v>
      </c>
      <c r="D25" s="179" t="s">
        <v>136</v>
      </c>
      <c r="E25" s="134">
        <v>0.25514449540831469</v>
      </c>
      <c r="F25" s="156">
        <v>0.23178162430748864</v>
      </c>
      <c r="H25" s="141" t="s">
        <v>22</v>
      </c>
      <c r="I25" s="169" t="s">
        <v>31</v>
      </c>
      <c r="J25" s="178" t="s">
        <v>31</v>
      </c>
      <c r="K25" s="179" t="s">
        <v>31</v>
      </c>
      <c r="L25" s="134">
        <v>0</v>
      </c>
      <c r="M25" s="156">
        <v>0</v>
      </c>
    </row>
    <row r="26" spans="1:13" x14ac:dyDescent="0.25">
      <c r="A26" s="131" t="s">
        <v>40</v>
      </c>
      <c r="B26" s="162"/>
      <c r="C26" s="175"/>
      <c r="D26" s="164"/>
      <c r="E26" s="164"/>
      <c r="F26" s="165"/>
      <c r="H26" s="131" t="s">
        <v>40</v>
      </c>
      <c r="I26" s="162"/>
      <c r="J26" s="175"/>
      <c r="K26" s="164"/>
      <c r="L26" s="164"/>
      <c r="M26" s="165"/>
    </row>
    <row r="27" spans="1:13" x14ac:dyDescent="0.25">
      <c r="A27" s="139" t="s">
        <v>19</v>
      </c>
      <c r="B27" s="166" t="s">
        <v>39</v>
      </c>
      <c r="C27" s="177">
        <v>4114.1000000000004</v>
      </c>
      <c r="D27" s="168" t="s">
        <v>136</v>
      </c>
      <c r="E27" s="133">
        <v>5.0644710212978873E-2</v>
      </c>
      <c r="F27" s="337">
        <v>4.5546748807332553E-2</v>
      </c>
      <c r="H27" s="139" t="s">
        <v>19</v>
      </c>
      <c r="I27" s="166" t="s">
        <v>39</v>
      </c>
      <c r="J27" s="177">
        <v>6856.2860000000001</v>
      </c>
      <c r="K27" s="168" t="s">
        <v>136</v>
      </c>
      <c r="L27" s="133">
        <v>2.431086300524811E-3</v>
      </c>
      <c r="M27" s="337">
        <v>8.4758722179410544</v>
      </c>
    </row>
    <row r="28" spans="1:13" x14ac:dyDescent="0.25">
      <c r="A28" s="140" t="s">
        <v>20</v>
      </c>
      <c r="B28" s="169">
        <v>2698.942</v>
      </c>
      <c r="C28" s="178">
        <v>3160.0419999999999</v>
      </c>
      <c r="D28" s="171">
        <v>-14.591578213200961</v>
      </c>
      <c r="E28" s="134">
        <v>0.79437332063236055</v>
      </c>
      <c r="F28" s="156">
        <v>0.48315498912577437</v>
      </c>
      <c r="H28" s="140" t="s">
        <v>20</v>
      </c>
      <c r="I28" s="169" t="s">
        <v>39</v>
      </c>
      <c r="J28" s="178" t="s">
        <v>39</v>
      </c>
      <c r="K28" s="171" t="s">
        <v>136</v>
      </c>
      <c r="L28" s="134">
        <v>0.12969845413299866</v>
      </c>
      <c r="M28" s="156">
        <v>0.13641721461614731</v>
      </c>
    </row>
    <row r="29" spans="1:13" x14ac:dyDescent="0.25">
      <c r="A29" s="140" t="s">
        <v>21</v>
      </c>
      <c r="B29" s="180" t="s">
        <v>39</v>
      </c>
      <c r="C29" s="181">
        <v>3826.6880000000001</v>
      </c>
      <c r="D29" s="171" t="s">
        <v>136</v>
      </c>
      <c r="E29" s="134">
        <v>6.0500770442303724E-2</v>
      </c>
      <c r="F29" s="156">
        <v>2.1518531519710261E-2</v>
      </c>
      <c r="H29" s="140" t="s">
        <v>21</v>
      </c>
      <c r="I29" s="180" t="s">
        <v>39</v>
      </c>
      <c r="J29" s="181" t="s">
        <v>39</v>
      </c>
      <c r="K29" s="171" t="s">
        <v>136</v>
      </c>
      <c r="L29" s="134">
        <v>3.2394224954493109E-2</v>
      </c>
      <c r="M29" s="156">
        <v>4.4892246604873814E-2</v>
      </c>
    </row>
    <row r="30" spans="1:13" ht="16.5" thickBot="1" x14ac:dyDescent="0.3">
      <c r="A30" s="142" t="s">
        <v>22</v>
      </c>
      <c r="B30" s="172" t="s">
        <v>39</v>
      </c>
      <c r="C30" s="182">
        <v>1817.741</v>
      </c>
      <c r="D30" s="183" t="s">
        <v>136</v>
      </c>
      <c r="E30" s="143">
        <v>0.31472967555609099</v>
      </c>
      <c r="F30" s="338">
        <v>7.5533445853610506E-2</v>
      </c>
      <c r="H30" s="142" t="s">
        <v>22</v>
      </c>
      <c r="I30" s="172" t="s">
        <v>31</v>
      </c>
      <c r="J30" s="182" t="s">
        <v>31</v>
      </c>
      <c r="K30" s="183" t="s">
        <v>31</v>
      </c>
      <c r="L30" s="143" t="s">
        <v>31</v>
      </c>
      <c r="M30" s="338" t="s">
        <v>31</v>
      </c>
    </row>
    <row r="31" spans="1:13" x14ac:dyDescent="0.25">
      <c r="A31" s="326"/>
      <c r="H31" s="333"/>
    </row>
    <row r="32" spans="1:13" x14ac:dyDescent="0.25">
      <c r="A32" s="144"/>
    </row>
    <row r="33" spans="1:5" x14ac:dyDescent="0.25">
      <c r="A33" s="144"/>
    </row>
    <row r="39" spans="1:5" ht="12.75" customHeight="1" x14ac:dyDescent="0.25">
      <c r="A39" s="153"/>
      <c r="B39" s="153"/>
      <c r="C39" s="153"/>
      <c r="D39" s="153"/>
      <c r="E39" s="153"/>
    </row>
    <row r="40" spans="1:5" ht="12.75" customHeight="1" x14ac:dyDescent="0.25">
      <c r="A40" s="153"/>
      <c r="B40" s="153"/>
      <c r="C40" s="153"/>
      <c r="D40" s="153"/>
      <c r="E40" s="153"/>
    </row>
    <row r="41" spans="1:5" ht="12.75" customHeight="1" x14ac:dyDescent="0.25">
      <c r="A41" s="153"/>
      <c r="B41" s="153"/>
      <c r="C41" s="153"/>
      <c r="D41" s="153"/>
      <c r="E41" s="153"/>
    </row>
    <row r="42" spans="1:5" ht="12.75" customHeight="1" x14ac:dyDescent="0.25">
      <c r="A42" s="153"/>
      <c r="B42" s="153"/>
      <c r="C42" s="153"/>
      <c r="D42" s="153"/>
      <c r="E42" s="153"/>
    </row>
    <row r="43" spans="1:5" ht="12.75" customHeight="1" x14ac:dyDescent="0.25">
      <c r="A43" s="153"/>
      <c r="B43" s="153"/>
      <c r="C43" s="153"/>
      <c r="D43" s="153"/>
      <c r="E43" s="153"/>
    </row>
    <row r="44" spans="1:5" ht="12.75" customHeight="1" x14ac:dyDescent="0.25">
      <c r="A44" s="153"/>
      <c r="B44" s="153"/>
      <c r="C44" s="153"/>
      <c r="D44" s="153"/>
      <c r="E44" s="153"/>
    </row>
    <row r="80" ht="28.5" customHeight="1" x14ac:dyDescent="0.25"/>
    <row r="140" ht="27.75" customHeight="1" x14ac:dyDescent="0.25"/>
  </sheetData>
  <mergeCells count="4">
    <mergeCell ref="A4:A6"/>
    <mergeCell ref="H4:H6"/>
    <mergeCell ref="A3:F3"/>
    <mergeCell ref="H3:M3"/>
  </mergeCells>
  <conditionalFormatting sqref="D7:D30">
    <cfRule type="beginsWith" dxfId="35" priority="5" operator="beginsWith" text="*">
      <formula>LEFT(D7,LEN("*"))="*"</formula>
    </cfRule>
    <cfRule type="cellIs" dxfId="34" priority="7" operator="lessThan">
      <formula>0</formula>
    </cfRule>
    <cfRule type="cellIs" dxfId="33" priority="8" operator="greaterThan">
      <formula>0</formula>
    </cfRule>
  </conditionalFormatting>
  <conditionalFormatting sqref="K7:K30">
    <cfRule type="beginsWith" dxfId="32" priority="1" operator="beginsWith" text="*">
      <formula>LEFT(K7,LEN("*"))="*"</formula>
    </cfRule>
    <cfRule type="cellIs" dxfId="31" priority="3" operator="lessThan">
      <formula>0</formula>
    </cfRule>
    <cfRule type="cellIs" dxfId="30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B8A48968-6E7D-4F8A-AA19-AA64729BDA4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  <x14:conditionalFormatting xmlns:xm="http://schemas.microsoft.com/office/excel/2006/main">
          <x14:cfRule type="endsWith" priority="2" operator="endsWith" id="{BB4C65AD-5B87-41E4-8EE1-4F2421BB5841}">
            <xm:f>RIGHT(K7,LEN("-"))="-"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K7:K30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Normal="100" workbookViewId="0">
      <selection activeCell="I35" sqref="I35"/>
    </sheetView>
  </sheetViews>
  <sheetFormatPr defaultColWidth="9.140625" defaultRowHeight="12.75" x14ac:dyDescent="0.2"/>
  <cols>
    <col min="1" max="1" width="2.42578125" style="6" customWidth="1"/>
    <col min="2" max="11" width="9.140625" style="6"/>
    <col min="12" max="12" width="3.42578125" style="6" customWidth="1"/>
    <col min="13" max="16384" width="9.140625" style="6"/>
  </cols>
  <sheetData>
    <row r="7" ht="17.25" customHeight="1" x14ac:dyDescent="0.2"/>
  </sheetData>
  <phoneticPr fontId="3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60"/>
  <sheetViews>
    <sheetView showGridLines="0" zoomScale="90" zoomScaleNormal="90" workbookViewId="0">
      <selection activeCell="K6" sqref="K6"/>
    </sheetView>
  </sheetViews>
  <sheetFormatPr defaultColWidth="9.140625" defaultRowHeight="15.75" x14ac:dyDescent="0.25"/>
  <cols>
    <col min="1" max="1" width="45.7109375" style="94" customWidth="1"/>
    <col min="2" max="3" width="13.7109375" style="94" customWidth="1"/>
    <col min="4" max="4" width="11.7109375" style="94" customWidth="1"/>
    <col min="5" max="6" width="13.7109375" style="94" customWidth="1"/>
    <col min="7" max="16384" width="9.140625" style="94"/>
  </cols>
  <sheetData>
    <row r="1" spans="1:9" s="107" customFormat="1" ht="20.25" customHeight="1" x14ac:dyDescent="0.35">
      <c r="A1" s="126" t="s">
        <v>141</v>
      </c>
      <c r="C1" s="155" t="str">
        <f>Bydło_PL!D1</f>
        <v>marzec - kwiecień 2023r.</v>
      </c>
    </row>
    <row r="2" spans="1:9" ht="20.25" customHeight="1" thickBot="1" x14ac:dyDescent="0.3">
      <c r="A2" s="145"/>
      <c r="F2" s="146"/>
    </row>
    <row r="3" spans="1:9" s="184" customFormat="1" ht="21" customHeight="1" thickBot="1" x14ac:dyDescent="0.3">
      <c r="A3" s="467" t="s">
        <v>5</v>
      </c>
      <c r="B3" s="468"/>
      <c r="C3" s="468"/>
      <c r="D3" s="468"/>
      <c r="E3" s="468"/>
      <c r="F3" s="469"/>
      <c r="I3" s="153"/>
    </row>
    <row r="4" spans="1:9" s="184" customFormat="1" ht="16.5" thickBot="1" x14ac:dyDescent="0.3">
      <c r="A4" s="473" t="s">
        <v>6</v>
      </c>
      <c r="B4" s="127">
        <v>2023</v>
      </c>
      <c r="C4" s="190"/>
      <c r="D4" s="148"/>
      <c r="E4" s="189"/>
      <c r="F4" s="339"/>
      <c r="I4" s="153"/>
    </row>
    <row r="5" spans="1:9" s="184" customFormat="1" ht="21.95" customHeight="1" x14ac:dyDescent="0.25">
      <c r="A5" s="474"/>
      <c r="B5" s="191" t="s">
        <v>7</v>
      </c>
      <c r="C5" s="192"/>
      <c r="D5" s="150"/>
      <c r="E5" s="129" t="s">
        <v>137</v>
      </c>
      <c r="F5" s="150"/>
      <c r="I5" s="153"/>
    </row>
    <row r="6" spans="1:9" s="184" customFormat="1" ht="21.95" customHeight="1" thickBot="1" x14ac:dyDescent="0.3">
      <c r="A6" s="475"/>
      <c r="B6" s="157" t="s">
        <v>167</v>
      </c>
      <c r="C6" s="158" t="s">
        <v>163</v>
      </c>
      <c r="D6" s="159" t="s">
        <v>8</v>
      </c>
      <c r="E6" s="157" t="s">
        <v>167</v>
      </c>
      <c r="F6" s="335" t="s">
        <v>163</v>
      </c>
      <c r="I6" s="153"/>
    </row>
    <row r="7" spans="1:9" s="184" customFormat="1" ht="16.5" thickBot="1" x14ac:dyDescent="0.3">
      <c r="A7" s="359" t="s">
        <v>32</v>
      </c>
      <c r="B7" s="360">
        <v>2159.1880000000001</v>
      </c>
      <c r="C7" s="361">
        <v>2217.2620000000002</v>
      </c>
      <c r="D7" s="362">
        <v>-2.6191762633373981</v>
      </c>
      <c r="E7" s="363">
        <v>100</v>
      </c>
      <c r="F7" s="364">
        <v>100</v>
      </c>
      <c r="I7" s="153"/>
    </row>
    <row r="8" spans="1:9" s="184" customFormat="1" x14ac:dyDescent="0.25">
      <c r="A8" s="365" t="s">
        <v>9</v>
      </c>
      <c r="B8" s="366">
        <v>2112.7559999999999</v>
      </c>
      <c r="C8" s="367">
        <v>2173.857</v>
      </c>
      <c r="D8" s="368">
        <v>-2.8107184603219126</v>
      </c>
      <c r="E8" s="369">
        <v>97.463550711624166</v>
      </c>
      <c r="F8" s="354">
        <v>98.228738472458559</v>
      </c>
      <c r="I8" s="153"/>
    </row>
    <row r="9" spans="1:9" s="184" customFormat="1" x14ac:dyDescent="0.25">
      <c r="A9" s="370" t="s">
        <v>10</v>
      </c>
      <c r="B9" s="371">
        <v>3160.1</v>
      </c>
      <c r="C9" s="372">
        <v>3097.0309999999999</v>
      </c>
      <c r="D9" s="373">
        <v>2.036434249447292</v>
      </c>
      <c r="E9" s="374">
        <v>0.51754079859297153</v>
      </c>
      <c r="F9" s="375">
        <v>0.4824488287480293</v>
      </c>
      <c r="I9" s="153"/>
    </row>
    <row r="10" spans="1:9" s="184" customFormat="1" x14ac:dyDescent="0.25">
      <c r="A10" s="370" t="s">
        <v>33</v>
      </c>
      <c r="B10" s="371">
        <v>5506.4539999999997</v>
      </c>
      <c r="C10" s="372">
        <v>5857.6</v>
      </c>
      <c r="D10" s="376">
        <v>-5.9947077301283906</v>
      </c>
      <c r="E10" s="374">
        <v>0.51676829883035147</v>
      </c>
      <c r="F10" s="375">
        <v>0.49147332241404756</v>
      </c>
      <c r="I10" s="153"/>
    </row>
    <row r="11" spans="1:9" s="184" customFormat="1" ht="16.5" thickBot="1" x14ac:dyDescent="0.3">
      <c r="A11" s="377" t="s">
        <v>40</v>
      </c>
      <c r="B11" s="378">
        <v>3675.4989999999998</v>
      </c>
      <c r="C11" s="379">
        <v>4788.4380000000001</v>
      </c>
      <c r="D11" s="380">
        <v>-23.242213849276116</v>
      </c>
      <c r="E11" s="381">
        <v>1.5021401909525141</v>
      </c>
      <c r="F11" s="382">
        <v>0.79733937637936469</v>
      </c>
      <c r="I11" s="153"/>
    </row>
    <row r="12" spans="1:9" s="184" customFormat="1" x14ac:dyDescent="0.25">
      <c r="A12" s="383" t="s">
        <v>13</v>
      </c>
      <c r="B12" s="371">
        <v>2240.4859999999999</v>
      </c>
      <c r="C12" s="384">
        <v>2299.8649999999998</v>
      </c>
      <c r="D12" s="385">
        <v>-2.5818471953788555</v>
      </c>
      <c r="E12" s="386">
        <v>65.393492786711448</v>
      </c>
      <c r="F12" s="387">
        <v>64.772944216450853</v>
      </c>
    </row>
    <row r="13" spans="1:9" s="184" customFormat="1" x14ac:dyDescent="0.25">
      <c r="A13" s="370" t="s">
        <v>14</v>
      </c>
      <c r="B13" s="371">
        <v>2258.1610000000001</v>
      </c>
      <c r="C13" s="372">
        <v>2362.3069999999998</v>
      </c>
      <c r="D13" s="376">
        <v>-4.4086564532044203</v>
      </c>
      <c r="E13" s="374">
        <v>12.052666991273684</v>
      </c>
      <c r="F13" s="375">
        <v>11.856095534485178</v>
      </c>
    </row>
    <row r="14" spans="1:9" s="184" customFormat="1" ht="16.5" thickBot="1" x14ac:dyDescent="0.3">
      <c r="A14" s="377" t="s">
        <v>26</v>
      </c>
      <c r="B14" s="378">
        <v>1865.9010000000001</v>
      </c>
      <c r="C14" s="379">
        <v>1909.941</v>
      </c>
      <c r="D14" s="380">
        <v>-2.3058303895251195</v>
      </c>
      <c r="E14" s="381">
        <v>22.051406376406817</v>
      </c>
      <c r="F14" s="382">
        <v>22.98239980169215</v>
      </c>
    </row>
    <row r="15" spans="1:9" s="184" customFormat="1" ht="16.5" thickBot="1" x14ac:dyDescent="0.3">
      <c r="A15" s="388" t="s">
        <v>27</v>
      </c>
      <c r="B15" s="378">
        <v>2076.0140000000001</v>
      </c>
      <c r="C15" s="379">
        <v>2199</v>
      </c>
      <c r="D15" s="389">
        <v>-5.5928149158708447</v>
      </c>
      <c r="E15" s="390">
        <v>0.50243384560804027</v>
      </c>
      <c r="F15" s="391">
        <v>0.3885604473718221</v>
      </c>
    </row>
    <row r="16" spans="1:9" s="184" customFormat="1" ht="16.5" thickBot="1" x14ac:dyDescent="0.3">
      <c r="A16" s="345"/>
      <c r="B16" s="392"/>
      <c r="C16" s="393"/>
      <c r="D16" s="394"/>
      <c r="E16" s="394"/>
      <c r="F16" s="394"/>
    </row>
    <row r="17" spans="1:6" s="184" customFormat="1" ht="16.5" thickBot="1" x14ac:dyDescent="0.3">
      <c r="A17" s="467" t="s">
        <v>5</v>
      </c>
      <c r="B17" s="468"/>
      <c r="C17" s="468"/>
      <c r="D17" s="468"/>
      <c r="E17" s="468"/>
      <c r="F17" s="469"/>
    </row>
    <row r="18" spans="1:6" s="184" customFormat="1" ht="16.5" thickBot="1" x14ac:dyDescent="0.3">
      <c r="A18" s="343"/>
      <c r="B18" s="127">
        <v>2023</v>
      </c>
      <c r="C18" s="190"/>
      <c r="D18" s="148"/>
      <c r="E18" s="189"/>
      <c r="F18" s="339"/>
    </row>
    <row r="19" spans="1:6" s="184" customFormat="1" ht="21.95" customHeight="1" x14ac:dyDescent="0.25">
      <c r="A19" s="193" t="s">
        <v>6</v>
      </c>
      <c r="B19" s="194" t="s">
        <v>7</v>
      </c>
      <c r="C19" s="192"/>
      <c r="D19" s="150"/>
      <c r="E19" s="188" t="s">
        <v>137</v>
      </c>
      <c r="F19" s="150"/>
    </row>
    <row r="20" spans="1:6" s="184" customFormat="1" ht="21.95" customHeight="1" thickBot="1" x14ac:dyDescent="0.3">
      <c r="A20" s="195"/>
      <c r="B20" s="196" t="s">
        <v>167</v>
      </c>
      <c r="C20" s="197" t="s">
        <v>163</v>
      </c>
      <c r="D20" s="198" t="s">
        <v>8</v>
      </c>
      <c r="E20" s="199" t="s">
        <v>167</v>
      </c>
      <c r="F20" s="340" t="s">
        <v>163</v>
      </c>
    </row>
    <row r="21" spans="1:6" s="345" customFormat="1" x14ac:dyDescent="0.2">
      <c r="A21" s="351" t="s">
        <v>15</v>
      </c>
      <c r="B21" s="352">
        <v>2210.8359999999998</v>
      </c>
      <c r="C21" s="358">
        <v>2273.7040000000002</v>
      </c>
      <c r="D21" s="354">
        <v>-2.7650037120047459</v>
      </c>
      <c r="E21" s="355">
        <v>64.159729487866173</v>
      </c>
      <c r="F21" s="354">
        <v>64.012785050898628</v>
      </c>
    </row>
    <row r="22" spans="1:6" s="184" customFormat="1" x14ac:dyDescent="0.25">
      <c r="A22" s="395" t="s">
        <v>34</v>
      </c>
      <c r="B22" s="396">
        <v>2294.317</v>
      </c>
      <c r="C22" s="397">
        <v>2358.587</v>
      </c>
      <c r="D22" s="385">
        <v>-2.7249365827930019</v>
      </c>
      <c r="E22" s="398">
        <v>8.1098779570832651</v>
      </c>
      <c r="F22" s="387">
        <v>8.8089353234325554</v>
      </c>
    </row>
    <row r="23" spans="1:6" s="184" customFormat="1" ht="16.5" thickBot="1" x14ac:dyDescent="0.3">
      <c r="A23" s="395" t="s">
        <v>23</v>
      </c>
      <c r="B23" s="399">
        <v>2198.7570000000001</v>
      </c>
      <c r="C23" s="384">
        <v>2260.16</v>
      </c>
      <c r="D23" s="376">
        <v>-2.7167545660484125</v>
      </c>
      <c r="E23" s="400">
        <v>56.049851530782909</v>
      </c>
      <c r="F23" s="375">
        <v>55.203849727466071</v>
      </c>
    </row>
    <row r="24" spans="1:6" s="345" customFormat="1" x14ac:dyDescent="0.2">
      <c r="A24" s="351" t="s">
        <v>16</v>
      </c>
      <c r="B24" s="352">
        <v>3252.0149999999999</v>
      </c>
      <c r="C24" s="357">
        <v>2953.0250000000001</v>
      </c>
      <c r="D24" s="354">
        <v>10.12487195333598</v>
      </c>
      <c r="E24" s="355">
        <v>0.2297440480464476</v>
      </c>
      <c r="F24" s="354">
        <v>0.20033923960580594</v>
      </c>
    </row>
    <row r="25" spans="1:6" s="184" customFormat="1" x14ac:dyDescent="0.25">
      <c r="A25" s="395" t="s">
        <v>34</v>
      </c>
      <c r="B25" s="396">
        <v>3670.2890000000002</v>
      </c>
      <c r="C25" s="397" t="s">
        <v>39</v>
      </c>
      <c r="D25" s="385" t="s">
        <v>136</v>
      </c>
      <c r="E25" s="398">
        <v>8.906005737866372E-3</v>
      </c>
      <c r="F25" s="387">
        <v>3.2567524443031931E-3</v>
      </c>
    </row>
    <row r="26" spans="1:6" s="184" customFormat="1" ht="16.5" thickBot="1" x14ac:dyDescent="0.3">
      <c r="A26" s="395" t="s">
        <v>23</v>
      </c>
      <c r="B26" s="399">
        <v>3138.4969999999998</v>
      </c>
      <c r="C26" s="372">
        <v>3013.4630000000002</v>
      </c>
      <c r="D26" s="376">
        <v>4.1491798638310682</v>
      </c>
      <c r="E26" s="400">
        <v>0.166365025149188</v>
      </c>
      <c r="F26" s="375">
        <v>0.12003279652661952</v>
      </c>
    </row>
    <row r="27" spans="1:6" s="345" customFormat="1" x14ac:dyDescent="0.2">
      <c r="A27" s="351" t="s">
        <v>35</v>
      </c>
      <c r="B27" s="352">
        <v>6286.5739999999996</v>
      </c>
      <c r="C27" s="357">
        <v>6372.9660000000003</v>
      </c>
      <c r="D27" s="354">
        <v>-1.3556011439571578</v>
      </c>
      <c r="E27" s="355">
        <v>0.10366161221381305</v>
      </c>
      <c r="F27" s="354">
        <v>0.12361346652320887</v>
      </c>
    </row>
    <row r="28" spans="1:6" s="184" customFormat="1" x14ac:dyDescent="0.25">
      <c r="A28" s="395" t="s">
        <v>34</v>
      </c>
      <c r="B28" s="396" t="s">
        <v>39</v>
      </c>
      <c r="C28" s="397" t="s">
        <v>39</v>
      </c>
      <c r="D28" s="401" t="s">
        <v>136</v>
      </c>
      <c r="E28" s="398">
        <v>1.309321631559302E-3</v>
      </c>
      <c r="F28" s="387">
        <v>4.2762138879324117E-3</v>
      </c>
    </row>
    <row r="29" spans="1:6" s="184" customFormat="1" ht="16.5" thickBot="1" x14ac:dyDescent="0.3">
      <c r="A29" s="395" t="s">
        <v>23</v>
      </c>
      <c r="B29" s="399">
        <v>6297.02</v>
      </c>
      <c r="C29" s="372">
        <v>6410.4359999999997</v>
      </c>
      <c r="D29" s="376">
        <v>-1.7692400329712248</v>
      </c>
      <c r="E29" s="400">
        <v>0.10235229058225377</v>
      </c>
      <c r="F29" s="375">
        <v>0.11933725263527643</v>
      </c>
    </row>
    <row r="30" spans="1:6" s="345" customFormat="1" x14ac:dyDescent="0.2">
      <c r="A30" s="351" t="s">
        <v>84</v>
      </c>
      <c r="B30" s="352">
        <v>3629.3829999999998</v>
      </c>
      <c r="C30" s="357">
        <v>4684.7079999999996</v>
      </c>
      <c r="D30" s="354">
        <v>-22.527017692458099</v>
      </c>
      <c r="E30" s="355">
        <v>0.90035763858501727</v>
      </c>
      <c r="F30" s="354">
        <v>0.43620645942321234</v>
      </c>
    </row>
    <row r="31" spans="1:6" s="184" customFormat="1" x14ac:dyDescent="0.25">
      <c r="A31" s="395" t="s">
        <v>34</v>
      </c>
      <c r="B31" s="396">
        <v>3458.2890000000002</v>
      </c>
      <c r="C31" s="397" t="s">
        <v>39</v>
      </c>
      <c r="D31" s="401" t="s">
        <v>136</v>
      </c>
      <c r="E31" s="398">
        <v>0.12885296040501404</v>
      </c>
      <c r="F31" s="387">
        <v>4.5757748490776476E-2</v>
      </c>
    </row>
    <row r="32" spans="1:6" s="184" customFormat="1" ht="16.5" thickBot="1" x14ac:dyDescent="0.3">
      <c r="A32" s="395" t="s">
        <v>23</v>
      </c>
      <c r="B32" s="399">
        <v>4031.7159999999999</v>
      </c>
      <c r="C32" s="372">
        <v>4757.357</v>
      </c>
      <c r="D32" s="376">
        <v>-15.253028099425798</v>
      </c>
      <c r="E32" s="400">
        <v>0.66756548978029961</v>
      </c>
      <c r="F32" s="375">
        <v>0.3764424155320325</v>
      </c>
    </row>
    <row r="33" spans="1:6" s="345" customFormat="1" x14ac:dyDescent="0.2">
      <c r="A33" s="351" t="s">
        <v>17</v>
      </c>
      <c r="B33" s="352">
        <v>2201.8980000000001</v>
      </c>
      <c r="C33" s="353">
        <v>2291.9050000000002</v>
      </c>
      <c r="D33" s="354">
        <v>-3.9271697561635435</v>
      </c>
      <c r="E33" s="355">
        <v>11.840682581837708</v>
      </c>
      <c r="F33" s="354">
        <v>11.669501447446926</v>
      </c>
    </row>
    <row r="34" spans="1:6" s="184" customFormat="1" x14ac:dyDescent="0.25">
      <c r="A34" s="395" t="s">
        <v>34</v>
      </c>
      <c r="B34" s="396">
        <v>2541.549</v>
      </c>
      <c r="C34" s="372">
        <v>2567.319</v>
      </c>
      <c r="D34" s="385">
        <v>-1.0037708597957629</v>
      </c>
      <c r="E34" s="398">
        <v>0.8885554133981417</v>
      </c>
      <c r="F34" s="387">
        <v>1.0048248900456846</v>
      </c>
    </row>
    <row r="35" spans="1:6" s="184" customFormat="1" ht="16.5" thickBot="1" x14ac:dyDescent="0.3">
      <c r="A35" s="395" t="s">
        <v>23</v>
      </c>
      <c r="B35" s="399">
        <v>2145.96</v>
      </c>
      <c r="C35" s="372">
        <v>2232.221</v>
      </c>
      <c r="D35" s="376">
        <v>-3.8643575165720581</v>
      </c>
      <c r="E35" s="400">
        <v>9.1535434668857114</v>
      </c>
      <c r="F35" s="375">
        <v>8.8341983815220964</v>
      </c>
    </row>
    <row r="36" spans="1:6" s="345" customFormat="1" x14ac:dyDescent="0.2">
      <c r="A36" s="351" t="s">
        <v>18</v>
      </c>
      <c r="B36" s="352" t="s">
        <v>39</v>
      </c>
      <c r="C36" s="353">
        <v>6698.9470000000001</v>
      </c>
      <c r="D36" s="354" t="s">
        <v>136</v>
      </c>
      <c r="E36" s="355">
        <v>1.5659486713449251E-2</v>
      </c>
      <c r="F36" s="354">
        <v>7.6334058833320794E-4</v>
      </c>
    </row>
    <row r="37" spans="1:6" s="184" customFormat="1" x14ac:dyDescent="0.25">
      <c r="A37" s="395" t="s">
        <v>34</v>
      </c>
      <c r="B37" s="396" t="s">
        <v>31</v>
      </c>
      <c r="C37" s="372" t="s">
        <v>39</v>
      </c>
      <c r="D37" s="401" t="s">
        <v>31</v>
      </c>
      <c r="E37" s="398" t="s">
        <v>31</v>
      </c>
      <c r="F37" s="387">
        <v>1.0043955109647472E-5</v>
      </c>
    </row>
    <row r="38" spans="1:6" s="184" customFormat="1" ht="16.5" thickBot="1" x14ac:dyDescent="0.3">
      <c r="A38" s="395" t="s">
        <v>23</v>
      </c>
      <c r="B38" s="399" t="s">
        <v>39</v>
      </c>
      <c r="C38" s="372" t="s">
        <v>39</v>
      </c>
      <c r="D38" s="376" t="s">
        <v>136</v>
      </c>
      <c r="E38" s="400">
        <v>1.5659486713449251E-2</v>
      </c>
      <c r="F38" s="375">
        <v>7.5329663322356048E-4</v>
      </c>
    </row>
    <row r="39" spans="1:6" s="345" customFormat="1" x14ac:dyDescent="0.2">
      <c r="A39" s="351" t="s">
        <v>36</v>
      </c>
      <c r="B39" s="352">
        <v>6018.9</v>
      </c>
      <c r="C39" s="353">
        <v>6132.2030000000004</v>
      </c>
      <c r="D39" s="356">
        <v>-1.8476720356452776</v>
      </c>
      <c r="E39" s="355">
        <v>7.4013333188784225E-2</v>
      </c>
      <c r="F39" s="354">
        <v>8.9777892747583937E-2</v>
      </c>
    </row>
    <row r="40" spans="1:6" s="184" customFormat="1" x14ac:dyDescent="0.25">
      <c r="A40" s="395" t="s">
        <v>34</v>
      </c>
      <c r="B40" s="396" t="s">
        <v>31</v>
      </c>
      <c r="C40" s="372" t="s">
        <v>39</v>
      </c>
      <c r="D40" s="385" t="s">
        <v>31</v>
      </c>
      <c r="E40" s="398" t="s">
        <v>31</v>
      </c>
      <c r="F40" s="387">
        <v>3.7664831661178024E-4</v>
      </c>
    </row>
    <row r="41" spans="1:6" s="184" customFormat="1" ht="16.5" thickBot="1" x14ac:dyDescent="0.3">
      <c r="A41" s="395" t="s">
        <v>23</v>
      </c>
      <c r="B41" s="399">
        <v>6018.9</v>
      </c>
      <c r="C41" s="372">
        <v>6128.7150000000001</v>
      </c>
      <c r="D41" s="402">
        <v>-1.7918111708571944</v>
      </c>
      <c r="E41" s="400">
        <v>7.4013333188784225E-2</v>
      </c>
      <c r="F41" s="375">
        <v>8.9401244430972165E-2</v>
      </c>
    </row>
    <row r="42" spans="1:6" s="345" customFormat="1" x14ac:dyDescent="0.2">
      <c r="A42" s="351" t="s">
        <v>85</v>
      </c>
      <c r="B42" s="352">
        <v>5352.7889999999998</v>
      </c>
      <c r="C42" s="353">
        <v>7357.3140000000003</v>
      </c>
      <c r="D42" s="354">
        <v>-27.245337089051798</v>
      </c>
      <c r="E42" s="355">
        <v>0.12231158953374376</v>
      </c>
      <c r="F42" s="354">
        <v>9.6052853702336183E-2</v>
      </c>
    </row>
    <row r="43" spans="1:6" s="184" customFormat="1" x14ac:dyDescent="0.25">
      <c r="A43" s="395" t="s">
        <v>34</v>
      </c>
      <c r="B43" s="396" t="s">
        <v>39</v>
      </c>
      <c r="C43" s="372" t="s">
        <v>39</v>
      </c>
      <c r="D43" s="401" t="s">
        <v>136</v>
      </c>
      <c r="E43" s="398">
        <v>1.0492903555316246E-2</v>
      </c>
      <c r="F43" s="387">
        <v>2.0677992581986732E-2</v>
      </c>
    </row>
    <row r="44" spans="1:6" s="184" customFormat="1" ht="16.5" thickBot="1" x14ac:dyDescent="0.3">
      <c r="A44" s="395" t="s">
        <v>23</v>
      </c>
      <c r="B44" s="403">
        <v>4666.5190000000002</v>
      </c>
      <c r="C44" s="379">
        <v>7605.8190000000004</v>
      </c>
      <c r="D44" s="380">
        <v>-38.645410836097994</v>
      </c>
      <c r="E44" s="400">
        <v>0.11181868597842749</v>
      </c>
      <c r="F44" s="375">
        <v>7.5374861120349468E-2</v>
      </c>
    </row>
    <row r="45" spans="1:6" s="345" customFormat="1" ht="16.5" customHeight="1" thickBot="1" x14ac:dyDescent="0.25">
      <c r="A45" s="346" t="s">
        <v>28</v>
      </c>
      <c r="B45" s="347"/>
      <c r="C45" s="348"/>
      <c r="D45" s="349"/>
      <c r="E45" s="349"/>
      <c r="F45" s="350"/>
    </row>
    <row r="46" spans="1:6" s="184" customFormat="1" x14ac:dyDescent="0.25">
      <c r="A46" s="365" t="s">
        <v>9</v>
      </c>
      <c r="B46" s="366">
        <v>1734.492</v>
      </c>
      <c r="C46" s="353">
        <v>1799.787</v>
      </c>
      <c r="D46" s="368">
        <v>-3.6279293049677586</v>
      </c>
      <c r="E46" s="369">
        <v>14.012082524761759</v>
      </c>
      <c r="F46" s="354">
        <v>15.062841637286214</v>
      </c>
    </row>
    <row r="47" spans="1:6" s="184" customFormat="1" x14ac:dyDescent="0.25">
      <c r="A47" s="370" t="s">
        <v>10</v>
      </c>
      <c r="B47" s="371">
        <v>2766.6759999999999</v>
      </c>
      <c r="C47" s="372">
        <v>2817.5839999999998</v>
      </c>
      <c r="D47" s="373">
        <v>-1.8067961771503498</v>
      </c>
      <c r="E47" s="374">
        <v>0.20889179174223416</v>
      </c>
      <c r="F47" s="375">
        <v>0.2234177374589984</v>
      </c>
    </row>
    <row r="48" spans="1:6" s="184" customFormat="1" x14ac:dyDescent="0.25">
      <c r="A48" s="404" t="s">
        <v>33</v>
      </c>
      <c r="B48" s="371">
        <v>4986.2889999999998</v>
      </c>
      <c r="C48" s="372">
        <v>5655.0640000000003</v>
      </c>
      <c r="D48" s="376">
        <v>-11.826126105734621</v>
      </c>
      <c r="E48" s="374">
        <v>0.2287018280277264</v>
      </c>
      <c r="F48" s="375">
        <v>0.24106998856420381</v>
      </c>
    </row>
    <row r="49" spans="1:6" s="184" customFormat="1" ht="16.5" thickBot="1" x14ac:dyDescent="0.3">
      <c r="A49" s="377" t="s">
        <v>40</v>
      </c>
      <c r="B49" s="378">
        <v>3298.2730000000001</v>
      </c>
      <c r="C49" s="379">
        <v>4408.6989999999996</v>
      </c>
      <c r="D49" s="380">
        <v>-25.187158388449738</v>
      </c>
      <c r="E49" s="381">
        <v>0.34251068288612402</v>
      </c>
      <c r="F49" s="382">
        <v>0.18557211460584672</v>
      </c>
    </row>
    <row r="50" spans="1:6" s="345" customFormat="1" ht="16.5" thickBot="1" x14ac:dyDescent="0.25">
      <c r="A50" s="346" t="s">
        <v>29</v>
      </c>
      <c r="B50" s="347"/>
      <c r="C50" s="348"/>
      <c r="D50" s="349"/>
      <c r="E50" s="349"/>
      <c r="F50" s="350"/>
    </row>
    <row r="51" spans="1:6" s="184" customFormat="1" x14ac:dyDescent="0.25">
      <c r="A51" s="365" t="s">
        <v>9</v>
      </c>
      <c r="B51" s="366">
        <v>1757.569</v>
      </c>
      <c r="C51" s="353">
        <v>1819.912</v>
      </c>
      <c r="D51" s="368">
        <v>-3.4256051940973009</v>
      </c>
      <c r="E51" s="369">
        <v>4.0961184531758041</v>
      </c>
      <c r="F51" s="354">
        <v>4.290983523921148</v>
      </c>
    </row>
    <row r="52" spans="1:6" s="184" customFormat="1" x14ac:dyDescent="0.25">
      <c r="A52" s="370" t="s">
        <v>10</v>
      </c>
      <c r="B52" s="371" t="s">
        <v>39</v>
      </c>
      <c r="C52" s="372" t="s">
        <v>39</v>
      </c>
      <c r="D52" s="405" t="s">
        <v>136</v>
      </c>
      <c r="E52" s="374">
        <v>1.8382875707092599E-3</v>
      </c>
      <c r="F52" s="375">
        <v>2.3703734058768034E-3</v>
      </c>
    </row>
    <row r="53" spans="1:6" s="184" customFormat="1" x14ac:dyDescent="0.25">
      <c r="A53" s="404" t="s">
        <v>33</v>
      </c>
      <c r="B53" s="371" t="s">
        <v>39</v>
      </c>
      <c r="C53" s="372" t="s">
        <v>39</v>
      </c>
      <c r="D53" s="402" t="s">
        <v>136</v>
      </c>
      <c r="E53" s="374">
        <v>8.4933075595988797E-2</v>
      </c>
      <c r="F53" s="375">
        <v>1.458382281920813E-2</v>
      </c>
    </row>
    <row r="54" spans="1:6" s="184" customFormat="1" ht="16.5" thickBot="1" x14ac:dyDescent="0.3">
      <c r="A54" s="377" t="s">
        <v>40</v>
      </c>
      <c r="B54" s="378">
        <v>4389.4129999999996</v>
      </c>
      <c r="C54" s="379">
        <v>3706.0010000000002</v>
      </c>
      <c r="D54" s="380">
        <v>18.440685795821405</v>
      </c>
      <c r="E54" s="381">
        <v>6.8757716159705176E-2</v>
      </c>
      <c r="F54" s="382">
        <v>4.621725943704285E-2</v>
      </c>
    </row>
    <row r="55" spans="1:6" s="184" customFormat="1" ht="16.5" thickBot="1" x14ac:dyDescent="0.3">
      <c r="A55" s="346" t="s">
        <v>30</v>
      </c>
      <c r="B55" s="347"/>
      <c r="C55" s="348"/>
      <c r="D55" s="349"/>
      <c r="E55" s="349"/>
      <c r="F55" s="350"/>
    </row>
    <row r="56" spans="1:6" s="184" customFormat="1" x14ac:dyDescent="0.25">
      <c r="A56" s="365" t="s">
        <v>9</v>
      </c>
      <c r="B56" s="366">
        <v>1946.913</v>
      </c>
      <c r="C56" s="353">
        <v>1987.7550000000001</v>
      </c>
      <c r="D56" s="368">
        <v>-2.0546797769342851</v>
      </c>
      <c r="E56" s="369">
        <v>2.932207463374215</v>
      </c>
      <c r="F56" s="354">
        <v>2.8686163540347533</v>
      </c>
    </row>
    <row r="57" spans="1:6" s="184" customFormat="1" x14ac:dyDescent="0.25">
      <c r="A57" s="370" t="s">
        <v>10</v>
      </c>
      <c r="B57" s="371">
        <v>4451.2020000000002</v>
      </c>
      <c r="C57" s="372">
        <v>4732.6840000000002</v>
      </c>
      <c r="D57" s="376">
        <v>-5.947618729667985</v>
      </c>
      <c r="E57" s="374">
        <v>3.2913727174137729E-2</v>
      </c>
      <c r="F57" s="375">
        <v>2.6292563488279668E-2</v>
      </c>
    </row>
    <row r="58" spans="1:6" s="184" customFormat="1" ht="16.5" customHeight="1" x14ac:dyDescent="0.25">
      <c r="A58" s="404" t="s">
        <v>33</v>
      </c>
      <c r="B58" s="371" t="s">
        <v>39</v>
      </c>
      <c r="C58" s="372" t="s">
        <v>39</v>
      </c>
      <c r="D58" s="402" t="s">
        <v>136</v>
      </c>
      <c r="E58" s="374">
        <v>1.4564893829465674E-2</v>
      </c>
      <c r="F58" s="375">
        <v>9.4312738479589778E-3</v>
      </c>
    </row>
    <row r="59" spans="1:6" s="184" customFormat="1" ht="16.5" thickBot="1" x14ac:dyDescent="0.3">
      <c r="A59" s="377" t="s">
        <v>40</v>
      </c>
      <c r="B59" s="378" t="s">
        <v>39</v>
      </c>
      <c r="C59" s="379" t="s">
        <v>39</v>
      </c>
      <c r="D59" s="406" t="s">
        <v>136</v>
      </c>
      <c r="E59" s="381">
        <v>2.7885932108950011E-2</v>
      </c>
      <c r="F59" s="382">
        <v>1.1003152822618807E-2</v>
      </c>
    </row>
    <row r="60" spans="1:6" s="184" customFormat="1" x14ac:dyDescent="0.25">
      <c r="B60" s="185"/>
      <c r="C60" s="186"/>
      <c r="D60" s="187"/>
      <c r="E60" s="187"/>
      <c r="F60" s="187"/>
    </row>
  </sheetData>
  <mergeCells count="3">
    <mergeCell ref="A4:A6"/>
    <mergeCell ref="A3:F3"/>
    <mergeCell ref="A17:F17"/>
  </mergeCells>
  <phoneticPr fontId="3" type="noConversion"/>
  <conditionalFormatting sqref="D7:D15 D21:D59">
    <cfRule type="beginsWith" dxfId="27" priority="1" operator="beginsWith" text="*">
      <formula>LEFT(D7,LEN("*"))="*"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CAD97E8-641D-4448-9859-FA32B669F916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D21:D59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M38"/>
  <sheetViews>
    <sheetView showGridLines="0" zoomScale="90" zoomScaleNormal="90" workbookViewId="0">
      <selection activeCell="G2" sqref="G2"/>
    </sheetView>
  </sheetViews>
  <sheetFormatPr defaultColWidth="9.140625" defaultRowHeight="15.75" x14ac:dyDescent="0.25"/>
  <cols>
    <col min="1" max="1" width="45.7109375" style="94" customWidth="1"/>
    <col min="2" max="3" width="13.7109375" style="94" customWidth="1"/>
    <col min="4" max="4" width="11.7109375" style="94" customWidth="1"/>
    <col min="5" max="6" width="13.7109375" style="94" customWidth="1"/>
    <col min="7" max="7" width="9.140625" style="94"/>
    <col min="8" max="8" width="45.7109375" style="94" customWidth="1"/>
    <col min="9" max="10" width="13.7109375" style="94" customWidth="1"/>
    <col min="11" max="11" width="11.7109375" style="94" customWidth="1"/>
    <col min="12" max="13" width="13.7109375" style="94" customWidth="1"/>
    <col min="14" max="16384" width="9.140625" style="94"/>
  </cols>
  <sheetData>
    <row r="1" spans="1:13" s="107" customFormat="1" ht="20.25" customHeight="1" x14ac:dyDescent="0.35">
      <c r="A1" s="126" t="s">
        <v>141</v>
      </c>
      <c r="C1" s="155" t="str">
        <f>Bydło_PL!D1</f>
        <v>marzec - kwiecień 2023r.</v>
      </c>
    </row>
    <row r="2" spans="1:13" ht="20.25" customHeight="1" thickBot="1" x14ac:dyDescent="0.3">
      <c r="A2" s="145"/>
      <c r="F2" s="146"/>
    </row>
    <row r="3" spans="1:13" s="184" customFormat="1" ht="21" customHeight="1" thickBot="1" x14ac:dyDescent="0.3">
      <c r="A3" s="407" t="s">
        <v>138</v>
      </c>
      <c r="B3" s="408"/>
      <c r="C3" s="408"/>
      <c r="D3" s="408"/>
      <c r="E3" s="408"/>
      <c r="F3" s="409"/>
      <c r="G3" s="345"/>
      <c r="H3" s="407" t="s">
        <v>139</v>
      </c>
      <c r="I3" s="408"/>
      <c r="J3" s="408"/>
      <c r="K3" s="408"/>
      <c r="L3" s="408"/>
      <c r="M3" s="409"/>
    </row>
    <row r="4" spans="1:13" s="184" customFormat="1" ht="21.95" customHeight="1" thickBot="1" x14ac:dyDescent="0.3">
      <c r="A4" s="473" t="s">
        <v>6</v>
      </c>
      <c r="B4" s="127">
        <v>2023</v>
      </c>
      <c r="C4" s="190"/>
      <c r="D4" s="148"/>
      <c r="E4" s="189"/>
      <c r="F4" s="339"/>
      <c r="G4" s="345"/>
      <c r="H4" s="473" t="s">
        <v>6</v>
      </c>
      <c r="I4" s="127">
        <v>2023</v>
      </c>
      <c r="J4" s="190"/>
      <c r="K4" s="148"/>
      <c r="L4" s="189"/>
      <c r="M4" s="339"/>
    </row>
    <row r="5" spans="1:13" s="184" customFormat="1" ht="21.95" customHeight="1" x14ac:dyDescent="0.25">
      <c r="A5" s="474"/>
      <c r="B5" s="191" t="s">
        <v>7</v>
      </c>
      <c r="C5" s="192"/>
      <c r="D5" s="150"/>
      <c r="E5" s="129" t="s">
        <v>137</v>
      </c>
      <c r="F5" s="150"/>
      <c r="G5" s="345"/>
      <c r="H5" s="474"/>
      <c r="I5" s="191" t="s">
        <v>7</v>
      </c>
      <c r="J5" s="192"/>
      <c r="K5" s="150"/>
      <c r="L5" s="129" t="s">
        <v>137</v>
      </c>
      <c r="M5" s="150"/>
    </row>
    <row r="6" spans="1:13" s="184" customFormat="1" ht="21.95" customHeight="1" thickBot="1" x14ac:dyDescent="0.3">
      <c r="A6" s="475"/>
      <c r="B6" s="157" t="s">
        <v>167</v>
      </c>
      <c r="C6" s="158" t="s">
        <v>163</v>
      </c>
      <c r="D6" s="159" t="s">
        <v>8</v>
      </c>
      <c r="E6" s="157" t="s">
        <v>167</v>
      </c>
      <c r="F6" s="335" t="s">
        <v>163</v>
      </c>
      <c r="G6" s="345"/>
      <c r="H6" s="475"/>
      <c r="I6" s="157" t="s">
        <v>167</v>
      </c>
      <c r="J6" s="158" t="s">
        <v>163</v>
      </c>
      <c r="K6" s="159" t="s">
        <v>8</v>
      </c>
      <c r="L6" s="157" t="s">
        <v>167</v>
      </c>
      <c r="M6" s="335" t="s">
        <v>163</v>
      </c>
    </row>
    <row r="7" spans="1:13" s="184" customFormat="1" ht="16.5" thickBot="1" x14ac:dyDescent="0.3">
      <c r="A7" s="359" t="s">
        <v>32</v>
      </c>
      <c r="B7" s="360">
        <v>2184.5160000000001</v>
      </c>
      <c r="C7" s="361">
        <v>2244.1410000000001</v>
      </c>
      <c r="D7" s="362">
        <v>-2.6569186160762626</v>
      </c>
      <c r="E7" s="363">
        <v>100</v>
      </c>
      <c r="F7" s="364">
        <v>100</v>
      </c>
      <c r="G7" s="345"/>
      <c r="H7" s="359" t="s">
        <v>32</v>
      </c>
      <c r="I7" s="360">
        <v>2069.7020000000002</v>
      </c>
      <c r="J7" s="361">
        <v>2125.049</v>
      </c>
      <c r="K7" s="362">
        <v>-2.6045046490692569</v>
      </c>
      <c r="L7" s="363">
        <v>100</v>
      </c>
      <c r="M7" s="364">
        <v>100</v>
      </c>
    </row>
    <row r="8" spans="1:13" s="184" customFormat="1" x14ac:dyDescent="0.25">
      <c r="A8" s="365" t="s">
        <v>9</v>
      </c>
      <c r="B8" s="366">
        <v>2128.0459999999998</v>
      </c>
      <c r="C8" s="367">
        <v>2190.3029999999999</v>
      </c>
      <c r="D8" s="368">
        <v>-2.8423921256556772</v>
      </c>
      <c r="E8" s="369">
        <v>97.166339036282537</v>
      </c>
      <c r="F8" s="354">
        <v>98.098781781919726</v>
      </c>
      <c r="G8" s="345"/>
      <c r="H8" s="365" t="s">
        <v>9</v>
      </c>
      <c r="I8" s="366">
        <v>2059.473</v>
      </c>
      <c r="J8" s="367">
        <v>2117.7640000000001</v>
      </c>
      <c r="K8" s="368">
        <v>-2.7524785575729949</v>
      </c>
      <c r="L8" s="369">
        <v>98.513661754861801</v>
      </c>
      <c r="M8" s="354">
        <v>98.674584617958885</v>
      </c>
    </row>
    <row r="9" spans="1:13" s="184" customFormat="1" x14ac:dyDescent="0.25">
      <c r="A9" s="370" t="s">
        <v>10</v>
      </c>
      <c r="B9" s="371">
        <v>3512.5010000000002</v>
      </c>
      <c r="C9" s="372">
        <v>3600.4609999999998</v>
      </c>
      <c r="D9" s="373">
        <v>-2.4430204909871147</v>
      </c>
      <c r="E9" s="374">
        <v>0.3226545281314438</v>
      </c>
      <c r="F9" s="375">
        <v>0.27904830095227434</v>
      </c>
      <c r="G9" s="345"/>
      <c r="H9" s="370" t="s">
        <v>10</v>
      </c>
      <c r="I9" s="371">
        <v>2827.0149999999999</v>
      </c>
      <c r="J9" s="372">
        <v>2688.6869999999999</v>
      </c>
      <c r="K9" s="373">
        <v>5.1448160384604078</v>
      </c>
      <c r="L9" s="374">
        <v>1.2061147738643121</v>
      </c>
      <c r="M9" s="375">
        <v>1.1802608531575085</v>
      </c>
    </row>
    <row r="10" spans="1:13" s="184" customFormat="1" x14ac:dyDescent="0.25">
      <c r="A10" s="370" t="s">
        <v>33</v>
      </c>
      <c r="B10" s="371">
        <v>5945.83</v>
      </c>
      <c r="C10" s="372">
        <v>6102.2179999999998</v>
      </c>
      <c r="D10" s="376">
        <v>-2.5628058519049945</v>
      </c>
      <c r="E10" s="374">
        <v>0.58642529363682094</v>
      </c>
      <c r="F10" s="375">
        <v>0.59322045166008441</v>
      </c>
      <c r="G10" s="345"/>
      <c r="H10" s="370" t="s">
        <v>33</v>
      </c>
      <c r="I10" s="371" t="s">
        <v>39</v>
      </c>
      <c r="J10" s="372" t="s">
        <v>39</v>
      </c>
      <c r="K10" s="376" t="s">
        <v>136</v>
      </c>
      <c r="L10" s="374">
        <v>0.27065555981719353</v>
      </c>
      <c r="M10" s="375">
        <v>0.14240652791523964</v>
      </c>
    </row>
    <row r="11" spans="1:13" s="184" customFormat="1" ht="16.5" thickBot="1" x14ac:dyDescent="0.3">
      <c r="A11" s="377" t="s">
        <v>40</v>
      </c>
      <c r="B11" s="378">
        <v>3666.806</v>
      </c>
      <c r="C11" s="379">
        <v>4784.866</v>
      </c>
      <c r="D11" s="380">
        <v>-23.366589576385209</v>
      </c>
      <c r="E11" s="381">
        <v>1.9245811419492114</v>
      </c>
      <c r="F11" s="382">
        <v>1.028949465467931</v>
      </c>
      <c r="G11" s="345"/>
      <c r="H11" s="377" t="s">
        <v>40</v>
      </c>
      <c r="I11" s="378" t="s">
        <v>39</v>
      </c>
      <c r="J11" s="379" t="s">
        <v>39</v>
      </c>
      <c r="K11" s="380" t="s">
        <v>136</v>
      </c>
      <c r="L11" s="381">
        <v>9.567911456695527E-3</v>
      </c>
      <c r="M11" s="382">
        <v>2.74800096836439E-3</v>
      </c>
    </row>
    <row r="12" spans="1:13" s="184" customFormat="1" x14ac:dyDescent="0.25">
      <c r="A12" s="383" t="s">
        <v>13</v>
      </c>
      <c r="B12" s="371">
        <v>2243.9090000000001</v>
      </c>
      <c r="C12" s="384">
        <v>2304.4340000000002</v>
      </c>
      <c r="D12" s="385">
        <v>-2.6264583841411855</v>
      </c>
      <c r="E12" s="386">
        <v>69.787401932211253</v>
      </c>
      <c r="F12" s="387">
        <v>69.019396011823233</v>
      </c>
      <c r="G12" s="345"/>
      <c r="H12" s="383" t="s">
        <v>13</v>
      </c>
      <c r="I12" s="371">
        <v>2223.5569999999998</v>
      </c>
      <c r="J12" s="384">
        <v>2278.3180000000002</v>
      </c>
      <c r="K12" s="385">
        <v>-2.4035714066254323</v>
      </c>
      <c r="L12" s="386">
        <v>49.868892310070137</v>
      </c>
      <c r="M12" s="387">
        <v>50.204520250208262</v>
      </c>
    </row>
    <row r="13" spans="1:13" s="184" customFormat="1" x14ac:dyDescent="0.25">
      <c r="A13" s="370" t="s">
        <v>14</v>
      </c>
      <c r="B13" s="371">
        <v>2249.511</v>
      </c>
      <c r="C13" s="372">
        <v>2350.7550000000001</v>
      </c>
      <c r="D13" s="376">
        <v>-4.3068716220958851</v>
      </c>
      <c r="E13" s="374">
        <v>12.092563151457902</v>
      </c>
      <c r="F13" s="375">
        <v>12.195518850539832</v>
      </c>
      <c r="G13" s="345"/>
      <c r="H13" s="370" t="s">
        <v>14</v>
      </c>
      <c r="I13" s="371">
        <v>2289.1869999999999</v>
      </c>
      <c r="J13" s="372">
        <v>2407.509</v>
      </c>
      <c r="K13" s="376">
        <v>-4.9147064455418494</v>
      </c>
      <c r="L13" s="374">
        <v>11.911705508707215</v>
      </c>
      <c r="M13" s="375">
        <v>10.691626229146344</v>
      </c>
    </row>
    <row r="14" spans="1:13" s="184" customFormat="1" ht="16.5" thickBot="1" x14ac:dyDescent="0.3">
      <c r="A14" s="377" t="s">
        <v>26</v>
      </c>
      <c r="B14" s="378">
        <v>1905.5309999999999</v>
      </c>
      <c r="C14" s="379">
        <v>1947.1590000000001</v>
      </c>
      <c r="D14" s="380">
        <v>-2.1378839632510829</v>
      </c>
      <c r="E14" s="381">
        <v>17.942644473609704</v>
      </c>
      <c r="F14" s="382">
        <v>18.665354027229402</v>
      </c>
      <c r="G14" s="345"/>
      <c r="H14" s="377" t="s">
        <v>26</v>
      </c>
      <c r="I14" s="378">
        <v>1797.1990000000001</v>
      </c>
      <c r="J14" s="379">
        <v>1846.88</v>
      </c>
      <c r="K14" s="380">
        <v>-2.6899961015333989</v>
      </c>
      <c r="L14" s="381">
        <v>36.568521974916642</v>
      </c>
      <c r="M14" s="382">
        <v>37.793012556695601</v>
      </c>
    </row>
    <row r="15" spans="1:13" s="184" customFormat="1" ht="16.5" thickBot="1" x14ac:dyDescent="0.3">
      <c r="A15" s="388" t="s">
        <v>27</v>
      </c>
      <c r="B15" s="378">
        <v>2606.3710000000001</v>
      </c>
      <c r="C15" s="379">
        <v>2926.5859999999998</v>
      </c>
      <c r="D15" s="389">
        <v>-10.941588595038715</v>
      </c>
      <c r="E15" s="390">
        <v>0.17739044272116095</v>
      </c>
      <c r="F15" s="391">
        <v>0.11973111040754596</v>
      </c>
      <c r="G15" s="345"/>
      <c r="H15" s="388" t="s">
        <v>27</v>
      </c>
      <c r="I15" s="378">
        <v>1874.664</v>
      </c>
      <c r="J15" s="379">
        <v>1971.0039999999999</v>
      </c>
      <c r="K15" s="389">
        <v>-4.8878642559832413</v>
      </c>
      <c r="L15" s="390">
        <v>1.6508802063060133</v>
      </c>
      <c r="M15" s="391">
        <v>1.3108409639497876</v>
      </c>
    </row>
    <row r="16" spans="1:13" s="184" customFormat="1" ht="16.5" thickBot="1" x14ac:dyDescent="0.3">
      <c r="A16" s="345"/>
      <c r="B16" s="392"/>
      <c r="C16" s="393"/>
      <c r="D16" s="394"/>
      <c r="E16" s="394"/>
      <c r="F16" s="394"/>
      <c r="G16" s="345"/>
      <c r="H16" s="345"/>
      <c r="I16" s="392"/>
      <c r="J16" s="393"/>
      <c r="K16" s="394"/>
      <c r="L16" s="394"/>
      <c r="M16" s="394"/>
    </row>
    <row r="17" spans="1:13" s="184" customFormat="1" ht="16.5" thickBot="1" x14ac:dyDescent="0.3">
      <c r="A17" s="407" t="s">
        <v>138</v>
      </c>
      <c r="B17" s="408"/>
      <c r="C17" s="408"/>
      <c r="D17" s="408"/>
      <c r="E17" s="408"/>
      <c r="F17" s="409"/>
      <c r="G17" s="345"/>
      <c r="H17" s="407" t="s">
        <v>139</v>
      </c>
      <c r="I17" s="408"/>
      <c r="J17" s="408"/>
      <c r="K17" s="408"/>
      <c r="L17" s="408"/>
      <c r="M17" s="409"/>
    </row>
    <row r="18" spans="1:13" s="184" customFormat="1" ht="16.5" thickBot="1" x14ac:dyDescent="0.3">
      <c r="A18" s="343"/>
      <c r="B18" s="127">
        <v>2023</v>
      </c>
      <c r="C18" s="190"/>
      <c r="D18" s="148"/>
      <c r="E18" s="189"/>
      <c r="F18" s="339"/>
      <c r="G18" s="345"/>
      <c r="H18" s="343"/>
      <c r="I18" s="127">
        <v>2023</v>
      </c>
      <c r="J18" s="190"/>
      <c r="K18" s="148"/>
      <c r="L18" s="189"/>
      <c r="M18" s="339"/>
    </row>
    <row r="19" spans="1:13" s="184" customFormat="1" ht="15.75" customHeight="1" x14ac:dyDescent="0.25">
      <c r="A19" s="193" t="s">
        <v>6</v>
      </c>
      <c r="B19" s="194" t="s">
        <v>7</v>
      </c>
      <c r="C19" s="192"/>
      <c r="D19" s="150"/>
      <c r="E19" s="188" t="s">
        <v>137</v>
      </c>
      <c r="F19" s="150"/>
      <c r="G19" s="345"/>
      <c r="H19" s="193" t="s">
        <v>6</v>
      </c>
      <c r="I19" s="194" t="s">
        <v>7</v>
      </c>
      <c r="J19" s="192"/>
      <c r="K19" s="150"/>
      <c r="L19" s="188" t="s">
        <v>137</v>
      </c>
      <c r="M19" s="150"/>
    </row>
    <row r="20" spans="1:13" s="184" customFormat="1" ht="21.95" customHeight="1" thickBot="1" x14ac:dyDescent="0.3">
      <c r="A20" s="195"/>
      <c r="B20" s="196" t="s">
        <v>167</v>
      </c>
      <c r="C20" s="197" t="s">
        <v>163</v>
      </c>
      <c r="D20" s="198" t="s">
        <v>8</v>
      </c>
      <c r="E20" s="199" t="s">
        <v>167</v>
      </c>
      <c r="F20" s="340" t="s">
        <v>163</v>
      </c>
      <c r="G20" s="345"/>
      <c r="H20" s="195"/>
      <c r="I20" s="196" t="s">
        <v>167</v>
      </c>
      <c r="J20" s="197" t="s">
        <v>163</v>
      </c>
      <c r="K20" s="198" t="s">
        <v>8</v>
      </c>
      <c r="L20" s="199" t="s">
        <v>167</v>
      </c>
      <c r="M20" s="340" t="s">
        <v>163</v>
      </c>
    </row>
    <row r="21" spans="1:13" s="184" customFormat="1" x14ac:dyDescent="0.25">
      <c r="A21" s="351" t="s">
        <v>15</v>
      </c>
      <c r="B21" s="352">
        <v>2210.1880000000001</v>
      </c>
      <c r="C21" s="358">
        <v>2273.5349999999999</v>
      </c>
      <c r="D21" s="354">
        <v>-2.7862777568851924</v>
      </c>
      <c r="E21" s="355">
        <v>68.38125391773066</v>
      </c>
      <c r="F21" s="354">
        <v>68.222767901399763</v>
      </c>
      <c r="G21" s="345"/>
      <c r="H21" s="351" t="s">
        <v>15</v>
      </c>
      <c r="I21" s="352">
        <v>2214.0129999999999</v>
      </c>
      <c r="J21" s="358">
        <v>2274.5070000000001</v>
      </c>
      <c r="K21" s="354">
        <v>-2.6596532787105138</v>
      </c>
      <c r="L21" s="355">
        <v>49.244200284639419</v>
      </c>
      <c r="M21" s="354">
        <v>49.569476139786246</v>
      </c>
    </row>
    <row r="22" spans="1:13" s="184" customFormat="1" x14ac:dyDescent="0.25">
      <c r="A22" s="395" t="s">
        <v>34</v>
      </c>
      <c r="B22" s="396">
        <v>2290.8229999999999</v>
      </c>
      <c r="C22" s="397">
        <v>2353.9879999999998</v>
      </c>
      <c r="D22" s="385">
        <v>-2.683318691514144</v>
      </c>
      <c r="E22" s="398">
        <v>8.834744900696732</v>
      </c>
      <c r="F22" s="387">
        <v>9.7782709291819732</v>
      </c>
      <c r="G22" s="345"/>
      <c r="H22" s="395" t="s">
        <v>34</v>
      </c>
      <c r="I22" s="396">
        <v>2313.9760000000001</v>
      </c>
      <c r="J22" s="397">
        <v>2386.7220000000002</v>
      </c>
      <c r="K22" s="385">
        <v>-3.0479460951045025</v>
      </c>
      <c r="L22" s="398">
        <v>5.5487713602732951</v>
      </c>
      <c r="M22" s="387">
        <v>5.4834078594162756</v>
      </c>
    </row>
    <row r="23" spans="1:13" s="184" customFormat="1" ht="16.5" thickBot="1" x14ac:dyDescent="0.3">
      <c r="A23" s="395" t="s">
        <v>23</v>
      </c>
      <c r="B23" s="399">
        <v>2198.2249999999999</v>
      </c>
      <c r="C23" s="384">
        <v>2260.0740000000001</v>
      </c>
      <c r="D23" s="376">
        <v>-2.73659181071063</v>
      </c>
      <c r="E23" s="400">
        <v>59.54650901703392</v>
      </c>
      <c r="F23" s="375">
        <v>58.444496972217785</v>
      </c>
      <c r="G23" s="345"/>
      <c r="H23" s="395" t="s">
        <v>23</v>
      </c>
      <c r="I23" s="399">
        <v>2201.3200000000002</v>
      </c>
      <c r="J23" s="384">
        <v>2260.549</v>
      </c>
      <c r="K23" s="376">
        <v>-2.62011573294805</v>
      </c>
      <c r="L23" s="400">
        <v>43.695428924366134</v>
      </c>
      <c r="M23" s="375">
        <v>44.086068280369972</v>
      </c>
    </row>
    <row r="24" spans="1:13" s="184" customFormat="1" x14ac:dyDescent="0.25">
      <c r="A24" s="351" t="s">
        <v>17</v>
      </c>
      <c r="B24" s="352">
        <v>2176.877</v>
      </c>
      <c r="C24" s="353">
        <v>2261.768</v>
      </c>
      <c r="D24" s="354">
        <v>-3.753302726009037</v>
      </c>
      <c r="E24" s="355">
        <v>11.836708062361687</v>
      </c>
      <c r="F24" s="354">
        <v>11.954535709630996</v>
      </c>
      <c r="G24" s="345"/>
      <c r="H24" s="351" t="s">
        <v>17</v>
      </c>
      <c r="I24" s="352">
        <v>2290.1689999999999</v>
      </c>
      <c r="J24" s="353">
        <v>2407.509</v>
      </c>
      <c r="K24" s="354">
        <v>-4.8739173976089036</v>
      </c>
      <c r="L24" s="355">
        <v>11.854725390850964</v>
      </c>
      <c r="M24" s="354">
        <v>10.691626229146344</v>
      </c>
    </row>
    <row r="25" spans="1:13" s="184" customFormat="1" x14ac:dyDescent="0.25">
      <c r="A25" s="395" t="s">
        <v>34</v>
      </c>
      <c r="B25" s="396">
        <v>2535.6060000000002</v>
      </c>
      <c r="C25" s="372">
        <v>2564.4810000000002</v>
      </c>
      <c r="D25" s="385">
        <v>-1.1259588197377948</v>
      </c>
      <c r="E25" s="398">
        <v>1.0565176943758012</v>
      </c>
      <c r="F25" s="387">
        <v>1.2157923910994459</v>
      </c>
      <c r="G25" s="345"/>
      <c r="H25" s="395" t="s">
        <v>34</v>
      </c>
      <c r="I25" s="396">
        <v>2616.73</v>
      </c>
      <c r="J25" s="372">
        <v>2609.4299999999998</v>
      </c>
      <c r="K25" s="385">
        <v>0.27975458241838952</v>
      </c>
      <c r="L25" s="398">
        <v>0.2951095270638347</v>
      </c>
      <c r="M25" s="387">
        <v>0.28105263345271747</v>
      </c>
    </row>
    <row r="26" spans="1:13" s="184" customFormat="1" ht="16.5" thickBot="1" x14ac:dyDescent="0.3">
      <c r="A26" s="395" t="s">
        <v>23</v>
      </c>
      <c r="B26" s="399">
        <v>2141.6030000000001</v>
      </c>
      <c r="C26" s="372">
        <v>2227.44</v>
      </c>
      <c r="D26" s="376">
        <v>-3.8536167079696861</v>
      </c>
      <c r="E26" s="400">
        <v>10.777502532193301</v>
      </c>
      <c r="F26" s="375">
        <v>10.736473288540886</v>
      </c>
      <c r="G26" s="345"/>
      <c r="H26" s="395" t="s">
        <v>23</v>
      </c>
      <c r="I26" s="399">
        <v>2194.527</v>
      </c>
      <c r="J26" s="372">
        <v>2308.529</v>
      </c>
      <c r="K26" s="376">
        <v>-4.9382962050725787</v>
      </c>
      <c r="L26" s="400">
        <v>3.4157562608981888</v>
      </c>
      <c r="M26" s="375">
        <v>2.3080092991462728</v>
      </c>
    </row>
    <row r="27" spans="1:13" s="184" customFormat="1" ht="16.5" customHeight="1" thickBot="1" x14ac:dyDescent="0.3">
      <c r="A27" s="346" t="s">
        <v>28</v>
      </c>
      <c r="B27" s="347"/>
      <c r="C27" s="348"/>
      <c r="D27" s="349"/>
      <c r="E27" s="349"/>
      <c r="F27" s="350"/>
      <c r="G27" s="345"/>
      <c r="H27" s="346" t="s">
        <v>28</v>
      </c>
      <c r="I27" s="347"/>
      <c r="J27" s="348"/>
      <c r="K27" s="349"/>
      <c r="L27" s="349"/>
      <c r="M27" s="350"/>
    </row>
    <row r="28" spans="1:13" s="184" customFormat="1" x14ac:dyDescent="0.25">
      <c r="A28" s="365" t="s">
        <v>9</v>
      </c>
      <c r="B28" s="366">
        <v>1761.9829999999999</v>
      </c>
      <c r="C28" s="353">
        <v>1824.2470000000001</v>
      </c>
      <c r="D28" s="368">
        <v>-3.413134295958832</v>
      </c>
      <c r="E28" s="369">
        <v>13.164781166657145</v>
      </c>
      <c r="F28" s="354">
        <v>14.126905767196037</v>
      </c>
      <c r="G28" s="345"/>
      <c r="H28" s="365" t="s">
        <v>9</v>
      </c>
      <c r="I28" s="366">
        <v>1659.3</v>
      </c>
      <c r="J28" s="353">
        <v>1734.915</v>
      </c>
      <c r="K28" s="368">
        <v>-4.3584267817155311</v>
      </c>
      <c r="L28" s="369">
        <v>17.005775528487625</v>
      </c>
      <c r="M28" s="354">
        <v>18.273783670243443</v>
      </c>
    </row>
    <row r="29" spans="1:13" s="184" customFormat="1" ht="16.5" thickBot="1" x14ac:dyDescent="0.3">
      <c r="A29" s="370" t="s">
        <v>10</v>
      </c>
      <c r="B29" s="371">
        <v>2855.9090000000001</v>
      </c>
      <c r="C29" s="372">
        <v>2879.8980000000001</v>
      </c>
      <c r="D29" s="373">
        <v>-0.83298089029542122</v>
      </c>
      <c r="E29" s="374">
        <v>0.15586423781729192</v>
      </c>
      <c r="F29" s="375">
        <v>0.15894425704626228</v>
      </c>
      <c r="G29" s="345"/>
      <c r="H29" s="370" t="s">
        <v>10</v>
      </c>
      <c r="I29" s="371">
        <v>2642.6619999999998</v>
      </c>
      <c r="J29" s="372">
        <v>2741.1579999999999</v>
      </c>
      <c r="K29" s="373">
        <v>-3.5932259286038999</v>
      </c>
      <c r="L29" s="374">
        <v>0.39624923625868069</v>
      </c>
      <c r="M29" s="375">
        <v>0.4446087558653688</v>
      </c>
    </row>
    <row r="30" spans="1:13" s="184" customFormat="1" ht="16.5" thickBot="1" x14ac:dyDescent="0.3">
      <c r="A30" s="346" t="s">
        <v>29</v>
      </c>
      <c r="B30" s="347"/>
      <c r="C30" s="348"/>
      <c r="D30" s="349"/>
      <c r="E30" s="349"/>
      <c r="F30" s="350"/>
      <c r="G30" s="345"/>
      <c r="H30" s="346" t="s">
        <v>29</v>
      </c>
      <c r="I30" s="347"/>
      <c r="J30" s="348"/>
      <c r="K30" s="349"/>
      <c r="L30" s="349"/>
      <c r="M30" s="350"/>
    </row>
    <row r="31" spans="1:13" s="184" customFormat="1" ht="16.5" thickBot="1" x14ac:dyDescent="0.3">
      <c r="A31" s="410" t="s">
        <v>9</v>
      </c>
      <c r="B31" s="360">
        <v>1719.5730000000001</v>
      </c>
      <c r="C31" s="411">
        <v>1781.4880000000001</v>
      </c>
      <c r="D31" s="362">
        <v>-3.4754654535983378</v>
      </c>
      <c r="E31" s="363">
        <v>3.5561243464065297</v>
      </c>
      <c r="F31" s="364">
        <v>3.554007596882367</v>
      </c>
      <c r="G31" s="345"/>
      <c r="H31" s="410" t="s">
        <v>9</v>
      </c>
      <c r="I31" s="360">
        <v>1837.0830000000001</v>
      </c>
      <c r="J31" s="411">
        <v>1888.6120000000001</v>
      </c>
      <c r="K31" s="362">
        <v>-2.7284058345493936</v>
      </c>
      <c r="L31" s="363">
        <v>6.0040306310868559</v>
      </c>
      <c r="M31" s="364">
        <v>6.8193479739111247</v>
      </c>
    </row>
    <row r="32" spans="1:13" s="184" customFormat="1" x14ac:dyDescent="0.25">
      <c r="B32" s="185"/>
      <c r="C32" s="186"/>
      <c r="D32" s="187"/>
      <c r="E32" s="187"/>
      <c r="F32" s="187"/>
    </row>
    <row r="38" spans="1:13" ht="115.5" customHeight="1" x14ac:dyDescent="0.25">
      <c r="A38" s="4"/>
      <c r="B38" s="5"/>
      <c r="C38" s="1"/>
      <c r="D38" s="3"/>
      <c r="E38" s="3"/>
      <c r="F38" s="3"/>
      <c r="G38" s="2"/>
      <c r="H38" s="4"/>
      <c r="I38" s="5"/>
      <c r="J38" s="1"/>
      <c r="K38" s="3"/>
      <c r="L38" s="3"/>
      <c r="M38" s="3"/>
    </row>
  </sheetData>
  <mergeCells count="2">
    <mergeCell ref="A4:A6"/>
    <mergeCell ref="H4:H6"/>
  </mergeCells>
  <conditionalFormatting sqref="D7:D15 D21:D31 K21:K31">
    <cfRule type="beginsWith" dxfId="23" priority="5" operator="beginsWith" text="*">
      <formula>LEFT(D7,LEN("*"))="*"</formula>
    </cfRule>
    <cfRule type="cellIs" dxfId="22" priority="7" operator="lessThan">
      <formula>0</formula>
    </cfRule>
    <cfRule type="cellIs" dxfId="21" priority="8" operator="greaterThan">
      <formula>0</formula>
    </cfRule>
  </conditionalFormatting>
  <conditionalFormatting sqref="K7:K15">
    <cfRule type="beginsWith" dxfId="20" priority="1" operator="beginsWith" text="*">
      <formula>LEFT(K7,LEN("*"))="*"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3" right="0.24" top="1" bottom="1" header="0.5" footer="0.5"/>
  <pageSetup paperSize="9" scale="9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A8BA480D-D7CB-41D6-83CD-B36D9772FA00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D21:D31 K21:K31</xm:sqref>
        </x14:conditionalFormatting>
        <x14:conditionalFormatting xmlns:xm="http://schemas.microsoft.com/office/excel/2006/main">
          <x14:cfRule type="endsWith" priority="2" operator="endsWith" id="{2562E6F6-E255-406C-88B7-ED74AAB3895F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M2:V31"/>
  <sheetViews>
    <sheetView showGridLines="0" zoomScaleNormal="100" workbookViewId="0">
      <selection activeCell="O38" sqref="O38"/>
    </sheetView>
  </sheetViews>
  <sheetFormatPr defaultRowHeight="12.75" x14ac:dyDescent="0.2"/>
  <cols>
    <col min="1" max="1" width="4.140625" customWidth="1"/>
    <col min="12" max="12" width="3.5703125" customWidth="1"/>
    <col min="22" max="22" width="9.140625" style="6"/>
  </cols>
  <sheetData>
    <row r="2" ht="12.75" customHeight="1" x14ac:dyDescent="0.2"/>
    <row r="4" ht="12.75" customHeight="1" x14ac:dyDescent="0.2"/>
    <row r="24" spans="13:22" x14ac:dyDescent="0.2">
      <c r="M24" s="476" t="s">
        <v>109</v>
      </c>
      <c r="N24" s="476"/>
      <c r="O24" s="476"/>
      <c r="P24" s="476"/>
      <c r="Q24" s="476"/>
      <c r="R24" s="476"/>
      <c r="S24" s="476"/>
      <c r="T24" s="476"/>
      <c r="U24" s="476"/>
      <c r="V24" s="476"/>
    </row>
    <row r="25" spans="13:22" x14ac:dyDescent="0.2">
      <c r="M25" s="476"/>
      <c r="N25" s="476"/>
      <c r="O25" s="476"/>
      <c r="P25" s="476"/>
      <c r="Q25" s="476"/>
      <c r="R25" s="476"/>
      <c r="S25" s="476"/>
      <c r="T25" s="476"/>
      <c r="U25" s="476"/>
      <c r="V25" s="476"/>
    </row>
    <row r="26" spans="13:22" x14ac:dyDescent="0.2">
      <c r="M26" s="476"/>
      <c r="N26" s="476"/>
      <c r="O26" s="476"/>
      <c r="P26" s="476"/>
      <c r="Q26" s="476"/>
      <c r="R26" s="476"/>
      <c r="S26" s="476"/>
      <c r="T26" s="476"/>
      <c r="U26" s="476"/>
      <c r="V26" s="476"/>
    </row>
    <row r="27" spans="13:22" x14ac:dyDescent="0.2">
      <c r="M27" s="476"/>
      <c r="N27" s="476"/>
      <c r="O27" s="476"/>
      <c r="P27" s="476"/>
      <c r="Q27" s="476"/>
      <c r="R27" s="476"/>
      <c r="S27" s="476"/>
      <c r="T27" s="476"/>
      <c r="U27" s="476"/>
      <c r="V27" s="476"/>
    </row>
    <row r="28" spans="13:22" x14ac:dyDescent="0.2">
      <c r="M28" s="476"/>
      <c r="N28" s="476"/>
      <c r="O28" s="476"/>
      <c r="P28" s="476"/>
      <c r="Q28" s="476"/>
      <c r="R28" s="476"/>
      <c r="S28" s="476"/>
      <c r="T28" s="476"/>
      <c r="U28" s="476"/>
      <c r="V28" s="476"/>
    </row>
    <row r="29" spans="13:22" x14ac:dyDescent="0.2">
      <c r="M29" s="476"/>
      <c r="N29" s="476"/>
      <c r="O29" s="476"/>
      <c r="P29" s="476"/>
      <c r="Q29" s="476"/>
      <c r="R29" s="476"/>
      <c r="S29" s="476"/>
      <c r="T29" s="476"/>
      <c r="U29" s="476"/>
      <c r="V29" s="476"/>
    </row>
    <row r="30" spans="13:22" x14ac:dyDescent="0.2">
      <c r="M30" s="476"/>
      <c r="N30" s="476"/>
      <c r="O30" s="476"/>
      <c r="P30" s="476"/>
      <c r="Q30" s="476"/>
      <c r="R30" s="476"/>
      <c r="S30" s="476"/>
      <c r="T30" s="476"/>
      <c r="U30" s="476"/>
      <c r="V30" s="476"/>
    </row>
    <row r="31" spans="13:22" x14ac:dyDescent="0.2">
      <c r="M31" s="476"/>
      <c r="N31" s="476"/>
      <c r="O31" s="476"/>
      <c r="P31" s="476"/>
      <c r="Q31" s="476"/>
      <c r="R31" s="476"/>
      <c r="S31" s="476"/>
      <c r="T31" s="476"/>
      <c r="U31" s="476"/>
      <c r="V31" s="476"/>
    </row>
  </sheetData>
  <mergeCells count="1">
    <mergeCell ref="M24:V31"/>
  </mergeCells>
  <phoneticPr fontId="3" type="noConversion"/>
  <pageMargins left="0.75" right="0.75" top="1" bottom="1" header="0.5" footer="0.5"/>
  <pageSetup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1</vt:i4>
      </vt:variant>
    </vt:vector>
  </HeadingPairs>
  <TitlesOfParts>
    <vt:vector size="18" baseType="lpstr">
      <vt:lpstr>INFO</vt:lpstr>
      <vt:lpstr>Dodatkowe inf.</vt:lpstr>
      <vt:lpstr>Zmiana Roczna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2016-2021</vt:lpstr>
      <vt:lpstr>Arkusz2</vt:lpstr>
      <vt:lpstr>INFO!OLE_LINK4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2023-05-23T10:48:06Z</dcterms:modified>
</cp:coreProperties>
</file>