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zlowska\AppData\Local\Temp\ezdpuw\20240325095630987\"/>
    </mc:Choice>
  </mc:AlternateContent>
  <xr:revisionPtr revIDLastSave="0" documentId="13_ncr:1_{34D20D64-CE0C-4F9B-9B7C-E1775689A18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definedNames>
    <definedName name="_xlnm.Print_Area" localSheetId="0">Sheet1!$A$1:$N$34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33" i="1"/>
  <c r="N34" i="1" s="1"/>
  <c r="M6" i="1"/>
  <c r="M33" i="1"/>
  <c r="L33" i="1"/>
  <c r="I33" i="1"/>
  <c r="H33" i="1"/>
  <c r="L6" i="1"/>
  <c r="I6" i="1"/>
  <c r="H6" i="1"/>
  <c r="M34" i="1" l="1"/>
  <c r="H34" i="1"/>
  <c r="L34" i="1"/>
  <c r="I34" i="1"/>
</calcChain>
</file>

<file path=xl/sharedStrings.xml><?xml version="1.0" encoding="utf-8"?>
<sst xmlns="http://schemas.openxmlformats.org/spreadsheetml/2006/main" count="212" uniqueCount="111">
  <si>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</si>
  <si>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</si>
  <si>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</si>
  <si>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</si>
  <si>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</si>
  <si>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</si>
  <si>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</si>
  <si>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</si>
  <si>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</si>
  <si>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</si>
  <si>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Planowana liczba miejsc</t>
  </si>
  <si>
    <t>Liczba miejsc w placówce</t>
  </si>
  <si>
    <t>17-2/2024/Senior+</t>
  </si>
  <si>
    <t>WARMIŃSKO-MAZURSKIE</t>
  </si>
  <si>
    <t>olsztyński</t>
  </si>
  <si>
    <t>Olsztynek (gmina miejsko-wiejska)</t>
  </si>
  <si>
    <t>pozytywna</t>
  </si>
  <si>
    <t>18/2024/Senior+</t>
  </si>
  <si>
    <t>działdowski</t>
  </si>
  <si>
    <t>Działdowo (gmina miejska)</t>
  </si>
  <si>
    <t>21-2/2024/Senior+</t>
  </si>
  <si>
    <t>ostródzki</t>
  </si>
  <si>
    <t>Ostróda (gmina miejska)</t>
  </si>
  <si>
    <t>38-2/2024/Senior+</t>
  </si>
  <si>
    <t>bartoszycki</t>
  </si>
  <si>
    <t>klub</t>
  </si>
  <si>
    <t>Górowo Iławeckie (gmina wiejska)</t>
  </si>
  <si>
    <t>64-2/2024/Senior+</t>
  </si>
  <si>
    <t>69-2/2024/Senior+</t>
  </si>
  <si>
    <t>102-2/2024/Senior+</t>
  </si>
  <si>
    <t>Bartoszyce (gmina miejska)</t>
  </si>
  <si>
    <t>125/2024/Senior+</t>
  </si>
  <si>
    <t>nowomiejski</t>
  </si>
  <si>
    <t>Biskupiec (gmina wiejska)</t>
  </si>
  <si>
    <t>170-2/2024/Senior+</t>
  </si>
  <si>
    <t>Grunwald (gmina wiejska)</t>
  </si>
  <si>
    <t>171-2/2024/Senior+</t>
  </si>
  <si>
    <t>187-2/2024/Senior+</t>
  </si>
  <si>
    <t>olecki</t>
  </si>
  <si>
    <t>Olecko (gmina miejsko-wiejska)</t>
  </si>
  <si>
    <t>188-2/2024/Senior+</t>
  </si>
  <si>
    <t>227-2/2024/Senior+</t>
  </si>
  <si>
    <t>Kowale Oleckie (gmina wiejska)</t>
  </si>
  <si>
    <t>308-2/2024/Senior+</t>
  </si>
  <si>
    <t>ełcki</t>
  </si>
  <si>
    <t>Ełk (gmina miejska)</t>
  </si>
  <si>
    <t>363-2/2024/Senior+</t>
  </si>
  <si>
    <t>Górowo Iławeckie (gmina miejska)</t>
  </si>
  <si>
    <t>385-3/2024/Senior+</t>
  </si>
  <si>
    <t>Lidzbark (gmina miejsko-wiejska)</t>
  </si>
  <si>
    <t>436-2/2024/Senior+</t>
  </si>
  <si>
    <t>nidzicki</t>
  </si>
  <si>
    <t>Nidzica (gmina miejsko-wiejska)</t>
  </si>
  <si>
    <t>457-2/2024/Senior+</t>
  </si>
  <si>
    <t>Dobre Miasto (gmina miejsko-wiejska)</t>
  </si>
  <si>
    <t>468/2024/Senior+</t>
  </si>
  <si>
    <t>Olsztyn</t>
  </si>
  <si>
    <t>Olsztyn (miasto na prawach powiatu)</t>
  </si>
  <si>
    <t>469-2/2024/Senior+</t>
  </si>
  <si>
    <t>470-2/2024/Senior+</t>
  </si>
  <si>
    <t>575-2/2024/Senior+</t>
  </si>
  <si>
    <t>elbląski</t>
  </si>
  <si>
    <t>Młynary (gmina miejsko-wiejska)</t>
  </si>
  <si>
    <t>657-2/2024/Senior+</t>
  </si>
  <si>
    <t>Elbląg</t>
  </si>
  <si>
    <t>Elbląg (miasto na prawach powiatu)</t>
  </si>
  <si>
    <t>685-2/2024/Senior+</t>
  </si>
  <si>
    <t>iławski</t>
  </si>
  <si>
    <t>Iława (gmina miejska)</t>
  </si>
  <si>
    <t>928-2/2024/Senior+</t>
  </si>
  <si>
    <t>Bisztynek (gmina miejsko-wiejska)</t>
  </si>
  <si>
    <t>951-2/2024/Senior+</t>
  </si>
  <si>
    <t>Bartoszyce (gmina wiejska)</t>
  </si>
  <si>
    <t>1163-2/2024/Senior+</t>
  </si>
  <si>
    <t>węgorzewski</t>
  </si>
  <si>
    <t>Węgorzewo (gmina miejsko-wiejska)</t>
  </si>
  <si>
    <t>1.</t>
  </si>
  <si>
    <t>2.</t>
  </si>
  <si>
    <t>3.</t>
  </si>
  <si>
    <t>6.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</si>
  <si>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</si>
  <si>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</si>
  <si>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</si>
  <si>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</si>
  <si>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</si>
  <si>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</si>
  <si>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</si>
  <si>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</si>
  <si>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</si>
  <si>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</si>
  <si>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</si>
  <si>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</si>
  <si>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</si>
  <si>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</si>
  <si>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</si>
  <si>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</si>
  <si>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</si>
  <si>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</si>
  <si>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</si>
  <si>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</si>
  <si>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</si>
  <si>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</si>
  <si>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RAZEM MODUŁ 1</t>
  </si>
  <si>
    <t>L.p</t>
  </si>
  <si>
    <t>RAZEM MODUŁ 2</t>
  </si>
  <si>
    <t>RAZEM MODUŁ 1 I 2</t>
  </si>
  <si>
    <t>x</t>
  </si>
  <si>
    <t>Województwo Warmińsko-Mazurskie</t>
  </si>
  <si>
    <t>dzienny dom</t>
  </si>
  <si>
    <t>Przyznana kwota dotacji</t>
  </si>
  <si>
    <t>WYNIKI konkursu Programu wieloletniego "SENIOR+" na lata 2021-2025, edycja 2024 - 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</si>
</sst>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  <charset val="238"/>
    </font>
    <font>
      <sz val="11"/>
      <color rgb="FFC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1" fontId="0" fillId="5" borderId="1" xfId="0" applyNumberFormat="1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5"/>
  <sheetViews>
    <sheetView tabSelected="1" view="pageBreakPreview" zoomScale="6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D5" sqref="D5"/>
    </sheetView>
  </sheetViews>
  <sheetFormatPr defaultColWidth="8.85546875" defaultRowHeight="15" x14ac:dyDescent="0.25"/>
  <cols>
    <col min="1" max="1" width="3.5703125" style="1" bestFit="1" customWidth="1"/>
    <col min="2" max="3" width="20" style="1"/>
    <col min="4" max="4" width="13.140625" style="1" customWidth="1"/>
    <col min="5" max="5" width="9" style="1" customWidth="1"/>
    <col min="6" max="6" width="11" style="1"/>
    <col min="7" max="7" width="37" style="1"/>
    <col min="8" max="8" width="26" style="1"/>
    <col min="9" max="9" width="28" style="1"/>
    <col min="10" max="10" width="22" style="1"/>
    <col min="11" max="11" width="16.42578125" style="1" customWidth="1"/>
    <col min="12" max="12" width="13.42578125" style="1" customWidth="1"/>
    <col min="13" max="13" width="16.85546875" style="1" customWidth="1"/>
    <col min="14" max="14" width="29.5703125" style="1" customWidth="1"/>
    <col min="15" max="17" width="60" style="1"/>
    <col min="18" max="16384" width="8.85546875" style="1"/>
  </cols>
  <sheetData>
    <row r="1" spans="1:17" s="2" customFormat="1" ht="28.9" customHeight="1" x14ac:dyDescent="0.25">
      <c r="A1" s="27" t="s">
        <v>107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7" s="2" customForma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7" s="2" customFormat="1" ht="37.9" customHeight="1" x14ac:dyDescent="0.25">
      <c r="A3" s="26" t="s">
        <v>110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7" s="2" customFormat="1" ht="42" customHeight="1" x14ac:dyDescent="0.25">
      <c r="A4" s="20" t="s">
        <v>103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109</v>
      </c>
    </row>
    <row r="5" spans="1:17" s="14" customFormat="1" ht="30" x14ac:dyDescent="0.25">
      <c r="A5" s="11" t="s">
        <v>76</v>
      </c>
      <c r="B5" s="11" t="s">
        <v>69</v>
      </c>
      <c r="C5" s="11" t="s">
        <v>13</v>
      </c>
      <c r="D5" s="11" t="s">
        <v>24</v>
      </c>
      <c r="E5" s="11">
        <v>1</v>
      </c>
      <c r="F5" s="11" t="s">
        <v>25</v>
      </c>
      <c r="G5" s="11" t="s">
        <v>70</v>
      </c>
      <c r="H5" s="12">
        <v>60560</v>
      </c>
      <c r="I5" s="12">
        <v>60560</v>
      </c>
      <c r="J5" s="11" t="s">
        <v>16</v>
      </c>
      <c r="K5" s="13">
        <v>12</v>
      </c>
      <c r="L5" s="13">
        <v>20</v>
      </c>
      <c r="M5" s="13"/>
      <c r="N5" s="19">
        <v>51476</v>
      </c>
      <c r="Q5" s="15"/>
    </row>
    <row r="6" spans="1:17" s="3" customFormat="1" x14ac:dyDescent="0.25">
      <c r="A6" s="28" t="s">
        <v>102</v>
      </c>
      <c r="B6" s="29"/>
      <c r="C6" s="29"/>
      <c r="D6" s="29"/>
      <c r="E6" s="29"/>
      <c r="F6" s="29"/>
      <c r="G6" s="30"/>
      <c r="H6" s="7">
        <f>H5</f>
        <v>60560</v>
      </c>
      <c r="I6" s="7">
        <f>I5</f>
        <v>60560</v>
      </c>
      <c r="J6" s="4" t="s">
        <v>106</v>
      </c>
      <c r="K6" s="5" t="s">
        <v>106</v>
      </c>
      <c r="L6" s="5">
        <f>L5</f>
        <v>20</v>
      </c>
      <c r="M6" s="5">
        <f>M5</f>
        <v>0</v>
      </c>
      <c r="N6" s="17">
        <f>N5</f>
        <v>51476</v>
      </c>
    </row>
    <row r="7" spans="1:17" s="14" customFormat="1" ht="30" x14ac:dyDescent="0.25">
      <c r="A7" s="11" t="s">
        <v>76</v>
      </c>
      <c r="B7" s="11" t="s">
        <v>12</v>
      </c>
      <c r="C7" s="11" t="s">
        <v>13</v>
      </c>
      <c r="D7" s="11" t="s">
        <v>14</v>
      </c>
      <c r="E7" s="11">
        <v>2</v>
      </c>
      <c r="F7" s="11" t="s">
        <v>108</v>
      </c>
      <c r="G7" s="11" t="s">
        <v>15</v>
      </c>
      <c r="H7" s="12">
        <v>140500</v>
      </c>
      <c r="I7" s="12">
        <v>140500</v>
      </c>
      <c r="J7" s="11" t="s">
        <v>16</v>
      </c>
      <c r="K7" s="13">
        <v>14</v>
      </c>
      <c r="L7" s="13"/>
      <c r="M7" s="13">
        <v>30</v>
      </c>
      <c r="N7" s="19">
        <v>120830</v>
      </c>
    </row>
    <row r="8" spans="1:17" s="14" customFormat="1" ht="30" x14ac:dyDescent="0.25">
      <c r="A8" s="11" t="s">
        <v>77</v>
      </c>
      <c r="B8" s="11" t="s">
        <v>17</v>
      </c>
      <c r="C8" s="11" t="s">
        <v>13</v>
      </c>
      <c r="D8" s="11" t="s">
        <v>18</v>
      </c>
      <c r="E8" s="11">
        <v>2</v>
      </c>
      <c r="F8" s="11" t="s">
        <v>108</v>
      </c>
      <c r="G8" s="11" t="s">
        <v>19</v>
      </c>
      <c r="H8" s="12">
        <v>105600</v>
      </c>
      <c r="I8" s="12">
        <v>105600</v>
      </c>
      <c r="J8" s="11" t="s">
        <v>16</v>
      </c>
      <c r="K8" s="13">
        <v>14</v>
      </c>
      <c r="L8" s="13"/>
      <c r="M8" s="13">
        <v>22</v>
      </c>
      <c r="N8" s="19">
        <v>90816</v>
      </c>
    </row>
    <row r="9" spans="1:17" s="14" customFormat="1" ht="30" x14ac:dyDescent="0.25">
      <c r="A9" s="11" t="s">
        <v>78</v>
      </c>
      <c r="B9" s="11" t="s">
        <v>20</v>
      </c>
      <c r="C9" s="11" t="s">
        <v>13</v>
      </c>
      <c r="D9" s="11" t="s">
        <v>21</v>
      </c>
      <c r="E9" s="11">
        <v>2</v>
      </c>
      <c r="F9" s="11" t="s">
        <v>108</v>
      </c>
      <c r="G9" s="11" t="s">
        <v>22</v>
      </c>
      <c r="H9" s="12">
        <v>96000</v>
      </c>
      <c r="I9" s="12">
        <v>96000</v>
      </c>
      <c r="J9" s="11" t="s">
        <v>16</v>
      </c>
      <c r="K9" s="13">
        <v>14</v>
      </c>
      <c r="L9" s="13"/>
      <c r="M9" s="13">
        <v>20</v>
      </c>
      <c r="N9" s="19">
        <v>82560</v>
      </c>
    </row>
    <row r="10" spans="1:17" s="14" customFormat="1" ht="30" x14ac:dyDescent="0.25">
      <c r="A10" s="11" t="s">
        <v>80</v>
      </c>
      <c r="B10" s="11" t="s">
        <v>23</v>
      </c>
      <c r="C10" s="11" t="s">
        <v>13</v>
      </c>
      <c r="D10" s="11" t="s">
        <v>24</v>
      </c>
      <c r="E10" s="11">
        <v>2</v>
      </c>
      <c r="F10" s="11" t="s">
        <v>25</v>
      </c>
      <c r="G10" s="11" t="s">
        <v>26</v>
      </c>
      <c r="H10" s="12">
        <v>36000</v>
      </c>
      <c r="I10" s="12">
        <v>36000</v>
      </c>
      <c r="J10" s="11" t="s">
        <v>16</v>
      </c>
      <c r="K10" s="13">
        <v>14</v>
      </c>
      <c r="L10" s="13"/>
      <c r="M10" s="13">
        <v>15</v>
      </c>
      <c r="N10" s="19">
        <v>30960</v>
      </c>
    </row>
    <row r="11" spans="1:17" s="14" customFormat="1" ht="30" x14ac:dyDescent="0.25">
      <c r="A11" s="11" t="s">
        <v>81</v>
      </c>
      <c r="B11" s="11" t="s">
        <v>27</v>
      </c>
      <c r="C11" s="11" t="s">
        <v>13</v>
      </c>
      <c r="D11" s="11" t="s">
        <v>21</v>
      </c>
      <c r="E11" s="11">
        <v>2</v>
      </c>
      <c r="F11" s="11" t="s">
        <v>25</v>
      </c>
      <c r="G11" s="11" t="s">
        <v>22</v>
      </c>
      <c r="H11" s="12">
        <v>48000</v>
      </c>
      <c r="I11" s="12">
        <v>48000</v>
      </c>
      <c r="J11" s="11" t="s">
        <v>16</v>
      </c>
      <c r="K11" s="13">
        <v>14</v>
      </c>
      <c r="L11" s="13"/>
      <c r="M11" s="13">
        <v>20</v>
      </c>
      <c r="N11" s="19">
        <v>41280</v>
      </c>
    </row>
    <row r="12" spans="1:17" s="14" customFormat="1" ht="30" x14ac:dyDescent="0.25">
      <c r="A12" s="11" t="s">
        <v>79</v>
      </c>
      <c r="B12" s="11" t="s">
        <v>28</v>
      </c>
      <c r="C12" s="11" t="s">
        <v>13</v>
      </c>
      <c r="D12" s="11" t="s">
        <v>18</v>
      </c>
      <c r="E12" s="11">
        <v>2</v>
      </c>
      <c r="F12" s="11" t="s">
        <v>25</v>
      </c>
      <c r="G12" s="11" t="s">
        <v>19</v>
      </c>
      <c r="H12" s="12">
        <v>72000</v>
      </c>
      <c r="I12" s="12">
        <v>72000</v>
      </c>
      <c r="J12" s="11" t="s">
        <v>16</v>
      </c>
      <c r="K12" s="13">
        <v>14</v>
      </c>
      <c r="L12" s="13"/>
      <c r="M12" s="13">
        <v>30</v>
      </c>
      <c r="N12" s="19">
        <v>61920</v>
      </c>
    </row>
    <row r="13" spans="1:17" s="14" customFormat="1" ht="30" x14ac:dyDescent="0.25">
      <c r="A13" s="11" t="s">
        <v>82</v>
      </c>
      <c r="B13" s="11" t="s">
        <v>29</v>
      </c>
      <c r="C13" s="11" t="s">
        <v>13</v>
      </c>
      <c r="D13" s="11" t="s">
        <v>24</v>
      </c>
      <c r="E13" s="11">
        <v>2</v>
      </c>
      <c r="F13" s="11" t="s">
        <v>108</v>
      </c>
      <c r="G13" s="11" t="s">
        <v>30</v>
      </c>
      <c r="H13" s="12">
        <v>120000</v>
      </c>
      <c r="I13" s="12">
        <v>120000</v>
      </c>
      <c r="J13" s="11" t="s">
        <v>16</v>
      </c>
      <c r="K13" s="13">
        <v>14</v>
      </c>
      <c r="L13" s="13"/>
      <c r="M13" s="13">
        <v>25</v>
      </c>
      <c r="N13" s="19">
        <v>103200</v>
      </c>
    </row>
    <row r="14" spans="1:17" s="14" customFormat="1" ht="30" x14ac:dyDescent="0.25">
      <c r="A14" s="11" t="s">
        <v>83</v>
      </c>
      <c r="B14" s="11" t="s">
        <v>31</v>
      </c>
      <c r="C14" s="11" t="s">
        <v>13</v>
      </c>
      <c r="D14" s="11" t="s">
        <v>32</v>
      </c>
      <c r="E14" s="11">
        <v>2</v>
      </c>
      <c r="F14" s="11" t="s">
        <v>25</v>
      </c>
      <c r="G14" s="11" t="s">
        <v>33</v>
      </c>
      <c r="H14" s="12">
        <v>95860</v>
      </c>
      <c r="I14" s="12">
        <v>95860</v>
      </c>
      <c r="J14" s="11" t="s">
        <v>16</v>
      </c>
      <c r="K14" s="13">
        <v>14</v>
      </c>
      <c r="L14" s="13"/>
      <c r="M14" s="13">
        <v>40</v>
      </c>
      <c r="N14" s="19">
        <v>82440</v>
      </c>
    </row>
    <row r="15" spans="1:17" s="14" customFormat="1" ht="30" x14ac:dyDescent="0.25">
      <c r="A15" s="11" t="s">
        <v>84</v>
      </c>
      <c r="B15" s="11" t="s">
        <v>34</v>
      </c>
      <c r="C15" s="11" t="s">
        <v>13</v>
      </c>
      <c r="D15" s="11" t="s">
        <v>21</v>
      </c>
      <c r="E15" s="11">
        <v>2</v>
      </c>
      <c r="F15" s="11" t="s">
        <v>25</v>
      </c>
      <c r="G15" s="11" t="s">
        <v>35</v>
      </c>
      <c r="H15" s="12">
        <v>61600</v>
      </c>
      <c r="I15" s="12">
        <v>61600</v>
      </c>
      <c r="J15" s="11" t="s">
        <v>16</v>
      </c>
      <c r="K15" s="13">
        <v>14</v>
      </c>
      <c r="L15" s="13"/>
      <c r="M15" s="13">
        <v>30</v>
      </c>
      <c r="N15" s="19">
        <v>52976</v>
      </c>
    </row>
    <row r="16" spans="1:17" s="14" customFormat="1" ht="30" x14ac:dyDescent="0.25">
      <c r="A16" s="11" t="s">
        <v>85</v>
      </c>
      <c r="B16" s="11" t="s">
        <v>36</v>
      </c>
      <c r="C16" s="11" t="s">
        <v>13</v>
      </c>
      <c r="D16" s="11" t="s">
        <v>21</v>
      </c>
      <c r="E16" s="11">
        <v>2</v>
      </c>
      <c r="F16" s="11" t="s">
        <v>108</v>
      </c>
      <c r="G16" s="11" t="s">
        <v>35</v>
      </c>
      <c r="H16" s="12">
        <v>60000</v>
      </c>
      <c r="I16" s="12">
        <v>60000</v>
      </c>
      <c r="J16" s="11" t="s">
        <v>16</v>
      </c>
      <c r="K16" s="13">
        <v>14</v>
      </c>
      <c r="L16" s="13"/>
      <c r="M16" s="13">
        <v>15</v>
      </c>
      <c r="N16" s="19">
        <v>51600</v>
      </c>
    </row>
    <row r="17" spans="1:14" s="14" customFormat="1" ht="30" x14ac:dyDescent="0.25">
      <c r="A17" s="11" t="s">
        <v>86</v>
      </c>
      <c r="B17" s="11" t="s">
        <v>37</v>
      </c>
      <c r="C17" s="11" t="s">
        <v>13</v>
      </c>
      <c r="D17" s="11" t="s">
        <v>38</v>
      </c>
      <c r="E17" s="11">
        <v>2</v>
      </c>
      <c r="F17" s="11" t="s">
        <v>108</v>
      </c>
      <c r="G17" s="11" t="s">
        <v>39</v>
      </c>
      <c r="H17" s="12">
        <v>76800</v>
      </c>
      <c r="I17" s="12">
        <v>76800</v>
      </c>
      <c r="J17" s="11" t="s">
        <v>16</v>
      </c>
      <c r="K17" s="13">
        <v>14</v>
      </c>
      <c r="L17" s="13"/>
      <c r="M17" s="13">
        <v>16</v>
      </c>
      <c r="N17" s="19">
        <v>66048</v>
      </c>
    </row>
    <row r="18" spans="1:14" s="14" customFormat="1" ht="30" x14ac:dyDescent="0.25">
      <c r="A18" s="11" t="s">
        <v>87</v>
      </c>
      <c r="B18" s="11" t="s">
        <v>40</v>
      </c>
      <c r="C18" s="11" t="s">
        <v>13</v>
      </c>
      <c r="D18" s="11" t="s">
        <v>38</v>
      </c>
      <c r="E18" s="11">
        <v>2</v>
      </c>
      <c r="F18" s="11" t="s">
        <v>25</v>
      </c>
      <c r="G18" s="11" t="s">
        <v>39</v>
      </c>
      <c r="H18" s="12">
        <v>33600</v>
      </c>
      <c r="I18" s="12">
        <v>33600</v>
      </c>
      <c r="J18" s="11" t="s">
        <v>16</v>
      </c>
      <c r="K18" s="13">
        <v>14</v>
      </c>
      <c r="L18" s="13"/>
      <c r="M18" s="13">
        <v>14</v>
      </c>
      <c r="N18" s="19">
        <v>28896</v>
      </c>
    </row>
    <row r="19" spans="1:14" s="14" customFormat="1" ht="30" x14ac:dyDescent="0.25">
      <c r="A19" s="11" t="s">
        <v>88</v>
      </c>
      <c r="B19" s="11" t="s">
        <v>41</v>
      </c>
      <c r="C19" s="11" t="s">
        <v>13</v>
      </c>
      <c r="D19" s="11" t="s">
        <v>38</v>
      </c>
      <c r="E19" s="11">
        <v>2</v>
      </c>
      <c r="F19" s="11" t="s">
        <v>25</v>
      </c>
      <c r="G19" s="11" t="s">
        <v>42</v>
      </c>
      <c r="H19" s="12">
        <v>60000</v>
      </c>
      <c r="I19" s="12">
        <v>60000</v>
      </c>
      <c r="J19" s="11" t="s">
        <v>16</v>
      </c>
      <c r="K19" s="13">
        <v>13</v>
      </c>
      <c r="L19" s="13"/>
      <c r="M19" s="13">
        <v>25</v>
      </c>
      <c r="N19" s="19">
        <v>48600</v>
      </c>
    </row>
    <row r="20" spans="1:14" s="14" customFormat="1" ht="30" x14ac:dyDescent="0.25">
      <c r="A20" s="11" t="s">
        <v>89</v>
      </c>
      <c r="B20" s="11" t="s">
        <v>43</v>
      </c>
      <c r="C20" s="11" t="s">
        <v>13</v>
      </c>
      <c r="D20" s="11" t="s">
        <v>44</v>
      </c>
      <c r="E20" s="11">
        <v>2</v>
      </c>
      <c r="F20" s="11" t="s">
        <v>25</v>
      </c>
      <c r="G20" s="11" t="s">
        <v>45</v>
      </c>
      <c r="H20" s="12">
        <v>36000</v>
      </c>
      <c r="I20" s="12">
        <v>36000</v>
      </c>
      <c r="J20" s="11" t="s">
        <v>16</v>
      </c>
      <c r="K20" s="13">
        <v>14</v>
      </c>
      <c r="L20" s="13"/>
      <c r="M20" s="13">
        <v>15</v>
      </c>
      <c r="N20" s="19">
        <v>30960</v>
      </c>
    </row>
    <row r="21" spans="1:14" s="14" customFormat="1" ht="30" x14ac:dyDescent="0.25">
      <c r="A21" s="11" t="s">
        <v>90</v>
      </c>
      <c r="B21" s="11" t="s">
        <v>46</v>
      </c>
      <c r="C21" s="11" t="s">
        <v>13</v>
      </c>
      <c r="D21" s="11" t="s">
        <v>24</v>
      </c>
      <c r="E21" s="11">
        <v>2</v>
      </c>
      <c r="F21" s="11" t="s">
        <v>25</v>
      </c>
      <c r="G21" s="11" t="s">
        <v>47</v>
      </c>
      <c r="H21" s="12">
        <v>35590.519999999997</v>
      </c>
      <c r="I21" s="12">
        <v>35590</v>
      </c>
      <c r="J21" s="11" t="s">
        <v>16</v>
      </c>
      <c r="K21" s="13">
        <v>14</v>
      </c>
      <c r="L21" s="13"/>
      <c r="M21" s="13">
        <v>15</v>
      </c>
      <c r="N21" s="19">
        <v>30607</v>
      </c>
    </row>
    <row r="22" spans="1:14" s="14" customFormat="1" ht="30" x14ac:dyDescent="0.25">
      <c r="A22" s="11" t="s">
        <v>91</v>
      </c>
      <c r="B22" s="11" t="s">
        <v>48</v>
      </c>
      <c r="C22" s="11" t="s">
        <v>13</v>
      </c>
      <c r="D22" s="11" t="s">
        <v>18</v>
      </c>
      <c r="E22" s="11">
        <v>2</v>
      </c>
      <c r="F22" s="11" t="s">
        <v>108</v>
      </c>
      <c r="G22" s="11" t="s">
        <v>49</v>
      </c>
      <c r="H22" s="12">
        <v>144000</v>
      </c>
      <c r="I22" s="12">
        <v>144000</v>
      </c>
      <c r="J22" s="11" t="s">
        <v>16</v>
      </c>
      <c r="K22" s="13">
        <v>13</v>
      </c>
      <c r="L22" s="13"/>
      <c r="M22" s="13">
        <v>30</v>
      </c>
      <c r="N22" s="19">
        <v>116640</v>
      </c>
    </row>
    <row r="23" spans="1:14" s="14" customFormat="1" ht="30" x14ac:dyDescent="0.25">
      <c r="A23" s="11" t="s">
        <v>92</v>
      </c>
      <c r="B23" s="11" t="s">
        <v>50</v>
      </c>
      <c r="C23" s="11" t="s">
        <v>13</v>
      </c>
      <c r="D23" s="11" t="s">
        <v>51</v>
      </c>
      <c r="E23" s="11">
        <v>2</v>
      </c>
      <c r="F23" s="11" t="s">
        <v>25</v>
      </c>
      <c r="G23" s="11" t="s">
        <v>52</v>
      </c>
      <c r="H23" s="12">
        <v>40800</v>
      </c>
      <c r="I23" s="12">
        <v>40800</v>
      </c>
      <c r="J23" s="11" t="s">
        <v>16</v>
      </c>
      <c r="K23" s="13">
        <v>13</v>
      </c>
      <c r="L23" s="13"/>
      <c r="M23" s="13">
        <v>17</v>
      </c>
      <c r="N23" s="19">
        <v>33048</v>
      </c>
    </row>
    <row r="24" spans="1:14" s="14" customFormat="1" ht="30" x14ac:dyDescent="0.25">
      <c r="A24" s="11" t="s">
        <v>93</v>
      </c>
      <c r="B24" s="11" t="s">
        <v>53</v>
      </c>
      <c r="C24" s="11" t="s">
        <v>13</v>
      </c>
      <c r="D24" s="11" t="s">
        <v>14</v>
      </c>
      <c r="E24" s="11">
        <v>2</v>
      </c>
      <c r="F24" s="11" t="s">
        <v>108</v>
      </c>
      <c r="G24" s="11" t="s">
        <v>54</v>
      </c>
      <c r="H24" s="12">
        <v>72000</v>
      </c>
      <c r="I24" s="12">
        <v>72000</v>
      </c>
      <c r="J24" s="11" t="s">
        <v>16</v>
      </c>
      <c r="K24" s="13">
        <v>14</v>
      </c>
      <c r="L24" s="13"/>
      <c r="M24" s="13">
        <v>15</v>
      </c>
      <c r="N24" s="19">
        <v>61920</v>
      </c>
    </row>
    <row r="25" spans="1:14" s="14" customFormat="1" ht="30" x14ac:dyDescent="0.25">
      <c r="A25" s="11" t="s">
        <v>94</v>
      </c>
      <c r="B25" s="11" t="s">
        <v>55</v>
      </c>
      <c r="C25" s="11" t="s">
        <v>13</v>
      </c>
      <c r="D25" s="11" t="s">
        <v>56</v>
      </c>
      <c r="E25" s="11">
        <v>2</v>
      </c>
      <c r="F25" s="11" t="s">
        <v>108</v>
      </c>
      <c r="G25" s="11" t="s">
        <v>57</v>
      </c>
      <c r="H25" s="12">
        <v>192000</v>
      </c>
      <c r="I25" s="12">
        <v>192000</v>
      </c>
      <c r="J25" s="11" t="s">
        <v>16</v>
      </c>
      <c r="K25" s="13">
        <v>15</v>
      </c>
      <c r="L25" s="13"/>
      <c r="M25" s="13">
        <v>40</v>
      </c>
      <c r="N25" s="19">
        <v>174720</v>
      </c>
    </row>
    <row r="26" spans="1:14" s="14" customFormat="1" ht="30" x14ac:dyDescent="0.25">
      <c r="A26" s="11" t="s">
        <v>95</v>
      </c>
      <c r="B26" s="11" t="s">
        <v>58</v>
      </c>
      <c r="C26" s="11" t="s">
        <v>13</v>
      </c>
      <c r="D26" s="11" t="s">
        <v>56</v>
      </c>
      <c r="E26" s="11">
        <v>2</v>
      </c>
      <c r="F26" s="11" t="s">
        <v>108</v>
      </c>
      <c r="G26" s="11" t="s">
        <v>57</v>
      </c>
      <c r="H26" s="12">
        <v>384000</v>
      </c>
      <c r="I26" s="12">
        <v>384000</v>
      </c>
      <c r="J26" s="11" t="s">
        <v>16</v>
      </c>
      <c r="K26" s="13">
        <v>15</v>
      </c>
      <c r="L26" s="13"/>
      <c r="M26" s="13">
        <v>80</v>
      </c>
      <c r="N26" s="19">
        <v>349440</v>
      </c>
    </row>
    <row r="27" spans="1:14" s="14" customFormat="1" ht="30" x14ac:dyDescent="0.25">
      <c r="A27" s="11" t="s">
        <v>96</v>
      </c>
      <c r="B27" s="11" t="s">
        <v>59</v>
      </c>
      <c r="C27" s="11" t="s">
        <v>13</v>
      </c>
      <c r="D27" s="11" t="s">
        <v>56</v>
      </c>
      <c r="E27" s="11">
        <v>2</v>
      </c>
      <c r="F27" s="11" t="s">
        <v>25</v>
      </c>
      <c r="G27" s="11" t="s">
        <v>57</v>
      </c>
      <c r="H27" s="12">
        <v>72000</v>
      </c>
      <c r="I27" s="12">
        <v>72000</v>
      </c>
      <c r="J27" s="11" t="s">
        <v>16</v>
      </c>
      <c r="K27" s="13">
        <v>15</v>
      </c>
      <c r="L27" s="13"/>
      <c r="M27" s="13">
        <v>30</v>
      </c>
      <c r="N27" s="19">
        <v>65520</v>
      </c>
    </row>
    <row r="28" spans="1:14" s="14" customFormat="1" ht="30" x14ac:dyDescent="0.25">
      <c r="A28" s="11" t="s">
        <v>97</v>
      </c>
      <c r="B28" s="11" t="s">
        <v>60</v>
      </c>
      <c r="C28" s="11" t="s">
        <v>13</v>
      </c>
      <c r="D28" s="11" t="s">
        <v>61</v>
      </c>
      <c r="E28" s="11">
        <v>2</v>
      </c>
      <c r="F28" s="11" t="s">
        <v>25</v>
      </c>
      <c r="G28" s="11" t="s">
        <v>62</v>
      </c>
      <c r="H28" s="12">
        <v>48000</v>
      </c>
      <c r="I28" s="12">
        <v>48000</v>
      </c>
      <c r="J28" s="11" t="s">
        <v>16</v>
      </c>
      <c r="K28" s="13">
        <v>14</v>
      </c>
      <c r="L28" s="13"/>
      <c r="M28" s="13">
        <v>20</v>
      </c>
      <c r="N28" s="19">
        <v>41280</v>
      </c>
    </row>
    <row r="29" spans="1:14" s="14" customFormat="1" ht="30" x14ac:dyDescent="0.25">
      <c r="A29" s="11" t="s">
        <v>98</v>
      </c>
      <c r="B29" s="11" t="s">
        <v>63</v>
      </c>
      <c r="C29" s="11" t="s">
        <v>13</v>
      </c>
      <c r="D29" s="11" t="s">
        <v>64</v>
      </c>
      <c r="E29" s="11">
        <v>2</v>
      </c>
      <c r="F29" s="11" t="s">
        <v>108</v>
      </c>
      <c r="G29" s="11" t="s">
        <v>65</v>
      </c>
      <c r="H29" s="12">
        <v>336000</v>
      </c>
      <c r="I29" s="12">
        <v>336000</v>
      </c>
      <c r="J29" s="11" t="s">
        <v>16</v>
      </c>
      <c r="K29" s="13">
        <v>14</v>
      </c>
      <c r="L29" s="13"/>
      <c r="M29" s="13">
        <v>70</v>
      </c>
      <c r="N29" s="19">
        <v>288960</v>
      </c>
    </row>
    <row r="30" spans="1:14" s="14" customFormat="1" ht="30" x14ac:dyDescent="0.25">
      <c r="A30" s="11" t="s">
        <v>99</v>
      </c>
      <c r="B30" s="11" t="s">
        <v>66</v>
      </c>
      <c r="C30" s="11" t="s">
        <v>13</v>
      </c>
      <c r="D30" s="11" t="s">
        <v>67</v>
      </c>
      <c r="E30" s="11">
        <v>2</v>
      </c>
      <c r="F30" s="11" t="s">
        <v>25</v>
      </c>
      <c r="G30" s="11" t="s">
        <v>68</v>
      </c>
      <c r="H30" s="12">
        <v>36000</v>
      </c>
      <c r="I30" s="12">
        <v>36000</v>
      </c>
      <c r="J30" s="11" t="s">
        <v>16</v>
      </c>
      <c r="K30" s="13">
        <v>14</v>
      </c>
      <c r="L30" s="13"/>
      <c r="M30" s="13">
        <v>40</v>
      </c>
      <c r="N30" s="19">
        <v>30960</v>
      </c>
    </row>
    <row r="31" spans="1:14" s="14" customFormat="1" ht="30" x14ac:dyDescent="0.25">
      <c r="A31" s="11" t="s">
        <v>100</v>
      </c>
      <c r="B31" s="11" t="s">
        <v>71</v>
      </c>
      <c r="C31" s="11" t="s">
        <v>13</v>
      </c>
      <c r="D31" s="11" t="s">
        <v>24</v>
      </c>
      <c r="E31" s="11">
        <v>2</v>
      </c>
      <c r="F31" s="11" t="s">
        <v>25</v>
      </c>
      <c r="G31" s="11" t="s">
        <v>72</v>
      </c>
      <c r="H31" s="12">
        <v>28800</v>
      </c>
      <c r="I31" s="12">
        <v>28800</v>
      </c>
      <c r="J31" s="11" t="s">
        <v>16</v>
      </c>
      <c r="K31" s="13">
        <v>14</v>
      </c>
      <c r="L31" s="13"/>
      <c r="M31" s="13">
        <v>12</v>
      </c>
      <c r="N31" s="19">
        <v>24768</v>
      </c>
    </row>
    <row r="32" spans="1:14" s="14" customFormat="1" ht="30" x14ac:dyDescent="0.25">
      <c r="A32" s="11" t="s">
        <v>101</v>
      </c>
      <c r="B32" s="11" t="s">
        <v>73</v>
      </c>
      <c r="C32" s="11" t="s">
        <v>13</v>
      </c>
      <c r="D32" s="11" t="s">
        <v>74</v>
      </c>
      <c r="E32" s="11">
        <v>2</v>
      </c>
      <c r="F32" s="11" t="s">
        <v>25</v>
      </c>
      <c r="G32" s="11" t="s">
        <v>75</v>
      </c>
      <c r="H32" s="12">
        <v>43130</v>
      </c>
      <c r="I32" s="12">
        <v>43130</v>
      </c>
      <c r="J32" s="11" t="s">
        <v>16</v>
      </c>
      <c r="K32" s="13">
        <v>14</v>
      </c>
      <c r="L32" s="13"/>
      <c r="M32" s="13">
        <v>25</v>
      </c>
      <c r="N32" s="19">
        <v>37092</v>
      </c>
    </row>
    <row r="33" spans="1:14" s="2" customFormat="1" x14ac:dyDescent="0.25">
      <c r="A33" s="31" t="s">
        <v>104</v>
      </c>
      <c r="B33" s="32"/>
      <c r="C33" s="32"/>
      <c r="D33" s="32"/>
      <c r="E33" s="32"/>
      <c r="F33" s="32"/>
      <c r="G33" s="33"/>
      <c r="H33" s="7">
        <f>SUM(H7:H32)</f>
        <v>2474280.52</v>
      </c>
      <c r="I33" s="7">
        <f>SUM(I7:I32)</f>
        <v>2474280</v>
      </c>
      <c r="J33" s="8"/>
      <c r="K33" s="5" t="s">
        <v>106</v>
      </c>
      <c r="L33" s="5">
        <f>SUM(L7:L32)</f>
        <v>0</v>
      </c>
      <c r="M33" s="5">
        <f>SUM(M7:M32)</f>
        <v>711</v>
      </c>
      <c r="N33" s="17">
        <f>SUM(N7:N32)</f>
        <v>2148041</v>
      </c>
    </row>
    <row r="34" spans="1:14" s="2" customFormat="1" x14ac:dyDescent="0.25">
      <c r="A34" s="22" t="s">
        <v>105</v>
      </c>
      <c r="B34" s="23"/>
      <c r="C34" s="23"/>
      <c r="D34" s="23"/>
      <c r="E34" s="23"/>
      <c r="F34" s="23"/>
      <c r="G34" s="24"/>
      <c r="H34" s="9">
        <f>H33+H6</f>
        <v>2534840.52</v>
      </c>
      <c r="I34" s="9">
        <f>I33+I6</f>
        <v>2534840</v>
      </c>
      <c r="J34" s="10"/>
      <c r="K34" s="6" t="s">
        <v>106</v>
      </c>
      <c r="L34" s="6">
        <f>L33+L6</f>
        <v>20</v>
      </c>
      <c r="M34" s="6">
        <f>M33+M6</f>
        <v>711</v>
      </c>
      <c r="N34" s="18">
        <f>N33+N6</f>
        <v>2199517</v>
      </c>
    </row>
    <row r="35" spans="1:14" s="2" customFormat="1" x14ac:dyDescent="0.25"/>
    <row r="36" spans="1:14" s="2" customFormat="1" x14ac:dyDescent="0.25"/>
    <row r="37" spans="1:14" s="2" customFormat="1" x14ac:dyDescent="0.25"/>
    <row r="38" spans="1:14" s="2" customFormat="1" ht="72.95" customHeight="1" x14ac:dyDescent="0.25">
      <c r="H38" s="21"/>
      <c r="I38" s="21"/>
    </row>
    <row r="39" spans="1:14" s="2" customFormat="1" x14ac:dyDescent="0.25"/>
    <row r="40" spans="1:14" s="2" customFormat="1" x14ac:dyDescent="0.25"/>
    <row r="41" spans="1:14" s="2" customFormat="1" x14ac:dyDescent="0.25"/>
    <row r="42" spans="1:14" s="2" customFormat="1" x14ac:dyDescent="0.25"/>
    <row r="43" spans="1:14" s="2" customFormat="1" x14ac:dyDescent="0.25"/>
    <row r="44" spans="1:14" s="2" customFormat="1" x14ac:dyDescent="0.25"/>
    <row r="45" spans="1:14" s="2" customFormat="1" x14ac:dyDescent="0.25"/>
    <row r="46" spans="1:14" s="2" customFormat="1" x14ac:dyDescent="0.25"/>
    <row r="47" spans="1:14" s="2" customFormat="1" x14ac:dyDescent="0.25"/>
    <row r="48" spans="1:14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ht="12.6" customHeight="1" x14ac:dyDescent="0.25"/>
  </sheetData>
  <mergeCells count="7">
    <mergeCell ref="H38:I38"/>
    <mergeCell ref="A34:G34"/>
    <mergeCell ref="A2:M2"/>
    <mergeCell ref="A3:M3"/>
    <mergeCell ref="A1:M1"/>
    <mergeCell ref="A6:G6"/>
    <mergeCell ref="A33:G33"/>
  </mergeCells>
  <phoneticPr fontId="1" type="noConversion"/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Joanna Kozłowska</cp:lastModifiedBy>
  <cp:revision>1</cp:revision>
  <dcterms:created xsi:type="dcterms:W3CDTF">2024-02-22T10:19:08Z</dcterms:created>
  <dcterms:modified xsi:type="dcterms:W3CDTF">2024-03-25T08:57:00Z</dcterms:modified>
  <dc:language>en-US</dc:language>
</cp:coreProperties>
</file>