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W:\!!! WYMIANA\4 Mleko\Oblicz mleko\Biuletyny Mleko\Biuletyny_2024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 " sheetId="34" r:id="rId5"/>
    <sheet name="c. sprzedaży sery i twarogi" sheetId="35" r:id="rId6"/>
    <sheet name="c. sprzedaży produkty płynne" sheetId="37" r:id="rId7"/>
    <sheet name="preparaty mlekopodobne" sheetId="22" r:id="rId8"/>
    <sheet name="Ceny zakupu - przetwórstwo" sheetId="30" r:id="rId9"/>
    <sheet name="Ceny zakupu - sieci handlowe" sheetId="38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  <sheet name="Handel ogółem 2022-23" sheetId="32" r:id="rId19"/>
    <sheet name="Handel zagr. wg krajów 2022-23" sheetId="33" r:id="rId20"/>
  </sheets>
  <definedNames>
    <definedName name="_xlnm.Print_Area" localSheetId="17">'Handel zagr. wg krajów '!#REF!</definedName>
    <definedName name="_xlnm.Print_Area" localSheetId="19">'Handel zagr. wg krajów 2022-23'!#REF!</definedName>
  </definedNames>
  <calcPr calcId="162913"/>
</workbook>
</file>

<file path=xl/calcChain.xml><?xml version="1.0" encoding="utf-8"?>
<calcChain xmlns="http://schemas.openxmlformats.org/spreadsheetml/2006/main">
  <c r="D46" i="14" l="1"/>
  <c r="S52" i="32" l="1"/>
  <c r="R52" i="32"/>
  <c r="Q52" i="32"/>
  <c r="P52" i="32"/>
  <c r="S51" i="32"/>
  <c r="R51" i="32"/>
  <c r="Q51" i="32"/>
  <c r="P51" i="32"/>
  <c r="S50" i="32"/>
  <c r="R50" i="32"/>
  <c r="Q50" i="32"/>
  <c r="P50" i="32"/>
  <c r="S49" i="32"/>
  <c r="R49" i="32"/>
  <c r="R46" i="32" s="1"/>
  <c r="Q49" i="32"/>
  <c r="P49" i="32"/>
  <c r="S48" i="32"/>
  <c r="R48" i="32"/>
  <c r="Q48" i="32"/>
  <c r="P48" i="32"/>
  <c r="S47" i="32"/>
  <c r="R47" i="32"/>
  <c r="Q47" i="32"/>
  <c r="Q46" i="32" s="1"/>
  <c r="P47" i="32"/>
  <c r="S46" i="32"/>
  <c r="P46" i="32"/>
  <c r="O46" i="32"/>
  <c r="N46" i="32"/>
  <c r="M46" i="32"/>
  <c r="L46" i="32"/>
  <c r="K46" i="32"/>
  <c r="J46" i="32"/>
  <c r="I46" i="32"/>
  <c r="H46" i="32"/>
  <c r="G46" i="32"/>
  <c r="F46" i="32"/>
  <c r="E46" i="32"/>
  <c r="D46" i="32"/>
  <c r="S40" i="32"/>
  <c r="R40" i="32"/>
  <c r="Q40" i="32"/>
  <c r="P40" i="32"/>
  <c r="S39" i="32"/>
  <c r="R39" i="32"/>
  <c r="Q39" i="32"/>
  <c r="P39" i="32"/>
  <c r="S38" i="32"/>
  <c r="R38" i="32"/>
  <c r="Q38" i="32"/>
  <c r="P38" i="32"/>
  <c r="S37" i="32"/>
  <c r="R37" i="32"/>
  <c r="Q37" i="32"/>
  <c r="P37" i="32"/>
  <c r="S36" i="32"/>
  <c r="R36" i="32"/>
  <c r="Q36" i="32"/>
  <c r="P36" i="32"/>
  <c r="S35" i="32"/>
  <c r="S34" i="32" s="1"/>
  <c r="R35" i="32"/>
  <c r="Q35" i="32"/>
  <c r="Q34" i="32" s="1"/>
  <c r="P35" i="32"/>
  <c r="R34" i="32"/>
  <c r="P34" i="32"/>
  <c r="O34" i="32"/>
  <c r="N34" i="32"/>
  <c r="M34" i="32"/>
  <c r="L34" i="32"/>
  <c r="K34" i="32"/>
  <c r="J34" i="32"/>
  <c r="I34" i="32"/>
  <c r="H34" i="32"/>
  <c r="G34" i="32"/>
  <c r="F34" i="32"/>
  <c r="E34" i="32"/>
  <c r="D34" i="32"/>
  <c r="S28" i="32"/>
  <c r="R28" i="32"/>
  <c r="Q28" i="32"/>
  <c r="P28" i="32"/>
  <c r="S27" i="32"/>
  <c r="R27" i="32"/>
  <c r="Q27" i="32"/>
  <c r="P27" i="32"/>
  <c r="S26" i="32"/>
  <c r="R26" i="32"/>
  <c r="Q26" i="32"/>
  <c r="P26" i="32"/>
  <c r="S25" i="32"/>
  <c r="R25" i="32"/>
  <c r="Q25" i="32"/>
  <c r="P25" i="32"/>
  <c r="S24" i="32"/>
  <c r="R24" i="32"/>
  <c r="Q24" i="32"/>
  <c r="P24" i="32"/>
  <c r="S23" i="32"/>
  <c r="S22" i="32" s="1"/>
  <c r="R23" i="32"/>
  <c r="Q23" i="32"/>
  <c r="Q22" i="32" s="1"/>
  <c r="P23" i="32"/>
  <c r="R22" i="32"/>
  <c r="P22" i="32"/>
  <c r="O22" i="32"/>
  <c r="N22" i="32"/>
  <c r="M22" i="32"/>
  <c r="L22" i="32"/>
  <c r="K22" i="32"/>
  <c r="J22" i="32"/>
  <c r="I22" i="32"/>
  <c r="H22" i="32"/>
  <c r="G22" i="32"/>
  <c r="F22" i="32"/>
  <c r="E22" i="32"/>
  <c r="D22" i="32"/>
  <c r="S16" i="32"/>
  <c r="R16" i="32"/>
  <c r="Q16" i="32"/>
  <c r="P16" i="32"/>
  <c r="S15" i="32"/>
  <c r="R15" i="32"/>
  <c r="Q15" i="32"/>
  <c r="P15" i="32"/>
  <c r="S14" i="32"/>
  <c r="R14" i="32"/>
  <c r="Q14" i="32"/>
  <c r="P14" i="32"/>
  <c r="S13" i="32"/>
  <c r="R13" i="32"/>
  <c r="Q13" i="32"/>
  <c r="P13" i="32"/>
  <c r="S12" i="32"/>
  <c r="R12" i="32"/>
  <c r="Q12" i="32"/>
  <c r="P12" i="32"/>
  <c r="S11" i="32"/>
  <c r="S10" i="32" s="1"/>
  <c r="R11" i="32"/>
  <c r="Q11" i="32"/>
  <c r="Q10" i="32" s="1"/>
  <c r="P11" i="32"/>
  <c r="R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D10" i="32"/>
  <c r="D10" i="14" l="1"/>
  <c r="E10" i="14"/>
  <c r="F10" i="14"/>
  <c r="G10" i="14"/>
  <c r="H10" i="14"/>
  <c r="I10" i="14"/>
  <c r="J10" i="14"/>
  <c r="K10" i="14"/>
  <c r="L10" i="14"/>
  <c r="M10" i="14"/>
  <c r="N10" i="14"/>
  <c r="O10" i="14"/>
  <c r="D22" i="14" l="1"/>
  <c r="O22" i="14" l="1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<sst xmlns="http://schemas.openxmlformats.org/spreadsheetml/2006/main" count="2348" uniqueCount="327">
  <si>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</si>
  <si>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</si>
  <si>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</si>
  <si>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</si>
  <si>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</si>
  <si>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</si>
  <si>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</si>
  <si>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</si>
  <si>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</si>
  <si>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</si>
  <si>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</si>
  <si>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</si>
  <si>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</si>
  <si>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</si>
  <si>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</si>
  <si>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</si>
  <si>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</si>
  <si>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Cena [zł/100kg]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</si>
  <si>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</si>
  <si>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</si>
  <si>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</si>
  <si>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</si>
  <si>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</si>
  <si>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</si>
  <si>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</si>
  <si>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</si>
  <si>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</si>
  <si>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</si>
  <si>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</si>
  <si>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</si>
  <si>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</si>
  <si>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</si>
  <si>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</si>
  <si>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</si>
  <si>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</si>
  <si>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</si>
  <si>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</si>
  <si>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</si>
  <si>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</si>
  <si>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</si>
  <si>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</si>
  <si>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</si>
  <si>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</si>
  <si>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</si>
  <si>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</si>
  <si>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</si>
  <si>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</si>
  <si>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</si>
  <si>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</si>
  <si>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</si>
  <si>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</si>
  <si>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</si>
  <si>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</si>
  <si>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</si>
  <si>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</si>
  <si>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</si>
  <si>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</si>
  <si>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</si>
  <si>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</si>
  <si>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</si>
  <si>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</si>
  <si>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</si>
  <si>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</si>
  <si>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</si>
  <si>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</si>
  <si>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</si>
  <si>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</si>
  <si>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</si>
  <si>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</si>
  <si>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</si>
  <si>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</si>
  <si>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</si>
  <si>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</si>
  <si>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</si>
  <si>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</si>
  <si>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</si>
  <si>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</si>
  <si>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</si>
  <si>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</si>
  <si>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</si>
  <si>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</si>
  <si>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</si>
  <si>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</si>
  <si>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</si>
  <si>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</si>
  <si>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</si>
  <si>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</si>
  <si>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</si>
  <si>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</si>
  <si>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</si>
  <si>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</si>
  <si>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</si>
  <si>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</si>
  <si>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</si>
  <si>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</si>
  <si>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</si>
  <si>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</si>
  <si>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</si>
  <si>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</si>
  <si>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</si>
  <si>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</si>
  <si>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</si>
  <si>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</si>
  <si>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</si>
  <si>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</si>
  <si>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</si>
  <si>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</si>
  <si>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</si>
  <si>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</si>
  <si>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</si>
  <si>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</si>
  <si>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</si>
  <si>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</si>
  <si>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</si>
  <si>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</si>
  <si>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</si>
  <si>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</si>
  <si>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</si>
  <si>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</si>
  <si>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</si>
  <si>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</si>
  <si>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</si>
  <si>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</si>
  <si>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</si>
  <si>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</si>
  <si>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</si>
  <si>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</si>
  <si>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</si>
  <si>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</si>
  <si>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</si>
  <si>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</si>
  <si>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</si>
  <si>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</si>
  <si>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</si>
  <si>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</si>
  <si>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</si>
  <si>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</si>
  <si>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</si>
  <si>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</si>
  <si>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</si>
  <si>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</si>
  <si>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</si>
  <si>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</si>
  <si>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</si>
  <si>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</si>
  <si>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</si>
  <si>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</si>
  <si>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</si>
  <si>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</si>
  <si>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</si>
  <si>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</si>
  <si>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</si>
  <si>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</si>
  <si>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</si>
  <si>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</si>
  <si>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</si>
  <si>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</si>
  <si>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</si>
  <si>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</si>
  <si>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</si>
  <si>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</si>
  <si>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</si>
  <si>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</si>
  <si>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</si>
  <si>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Maroko</t>
  </si>
  <si>
    <t>Wydział Informacji Rynkowej</t>
  </si>
  <si>
    <t>Holandia</t>
  </si>
  <si>
    <t>Republika Korei</t>
  </si>
  <si>
    <t>Miesięczna zmiana ceny (%)</t>
  </si>
  <si>
    <t>białko %</t>
  </si>
  <si>
    <t>tłuszcz %</t>
  </si>
  <si>
    <t>UNIA EUROPEJSKA-27</t>
  </si>
  <si>
    <t>Rosja</t>
  </si>
  <si>
    <t>Departament Rynków Rolnych.</t>
  </si>
  <si>
    <t>Japonia</t>
  </si>
  <si>
    <t>200-300g</t>
  </si>
  <si>
    <t>3,2% tł.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</si>
  <si>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</si>
  <si>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</si>
  <si>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</si>
  <si>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</si>
  <si>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</si>
  <si>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Wietnam</t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</si>
  <si>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</si>
  <si>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</si>
  <si>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</si>
  <si>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</si>
  <si>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</si>
  <si>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</si>
  <si>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</si>
  <si>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</si>
  <si>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</si>
  <si>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</si>
  <si>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</si>
  <si>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</si>
  <si>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</si>
  <si>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</si>
  <si>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</si>
  <si>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</si>
  <si>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</si>
  <si>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</si>
  <si>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</si>
  <si>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</si>
  <si>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</si>
  <si>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</si>
  <si>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</si>
  <si>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</si>
  <si>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</si>
  <si>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</si>
  <si>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</si>
  <si>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</si>
  <si>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</si>
  <si>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>2022r.</t>
  </si>
  <si>
    <t>Egipt</t>
  </si>
  <si>
    <t>India</t>
  </si>
  <si>
    <t>Irak</t>
  </si>
  <si>
    <t>Kolumbia</t>
  </si>
  <si>
    <t>Bahrajn</t>
  </si>
  <si>
    <t>Szwajcaria</t>
  </si>
  <si>
    <t>Myanmar (Birma)</t>
  </si>
  <si>
    <t>Senegal</t>
  </si>
  <si>
    <t>I-XII 2022r.</t>
  </si>
  <si>
    <t>I-XII 2023r.*</t>
  </si>
  <si>
    <t>Handel zagraniczny produktami mlecznymi w  okresie I - XII - 2023r. - dane wstępne</t>
  </si>
  <si>
    <t>I-XII 2022r</t>
  </si>
  <si>
    <t>I-XII 2023r</t>
  </si>
  <si>
    <t>Jordania</t>
  </si>
  <si>
    <t>Zmiana ceny [%] w 2024r. względem:</t>
  </si>
  <si>
    <t>2023r.</t>
  </si>
  <si>
    <t>tygodniowa zmiana ceny (%)</t>
  </si>
  <si>
    <t xml:space="preserve">tygodniowa zmiana </t>
  </si>
  <si>
    <t>tyg. zmiana kursu</t>
  </si>
  <si>
    <t>tygodnia</t>
  </si>
  <si>
    <t xml:space="preserve">                                                                                                                                                                                MONITOROWANYCH W RAMACH ZSRIR w 2024r.</t>
  </si>
  <si>
    <t>Makroregiony</t>
  </si>
  <si>
    <t>Centralny</t>
  </si>
  <si>
    <t>Południowo-wschodni</t>
  </si>
  <si>
    <t>Północny</t>
  </si>
  <si>
    <t>Zachodni</t>
  </si>
  <si>
    <t>Zmiana % w stosunku do poprzedniego okresu</t>
  </si>
  <si>
    <t>Masło 82% tł., 16% wody</t>
  </si>
  <si>
    <t>W blokach</t>
  </si>
  <si>
    <t>nld</t>
  </si>
  <si>
    <t>*</t>
  </si>
  <si>
    <t>Konfekcjonowane</t>
  </si>
  <si>
    <t>Masło</t>
  </si>
  <si>
    <t>Ogółem</t>
  </si>
  <si>
    <t>Mleko w proszku</t>
  </si>
  <si>
    <t>Pełne</t>
  </si>
  <si>
    <t>---</t>
  </si>
  <si>
    <t>Odtłuszczone</t>
  </si>
  <si>
    <t>Mleko zagęszczone</t>
  </si>
  <si>
    <t>Słodzone</t>
  </si>
  <si>
    <t>Niesłodzone</t>
  </si>
  <si>
    <t>Bezwodny tłuszcz mleczny</t>
  </si>
  <si>
    <t>Serwatka w proszku</t>
  </si>
  <si>
    <t>Laktoza</t>
  </si>
  <si>
    <t>Kazeina i kazeiniany</t>
  </si>
  <si>
    <t xml:space="preserve"> Daty podane w tabelach oznaczają ostatni dzień analizowanego tygodnia (poniedziałek - niedziela)</t>
  </si>
  <si>
    <t/>
  </si>
  <si>
    <t xml:space="preserve">Centralny           </t>
  </si>
  <si>
    <t xml:space="preserve">Północny            </t>
  </si>
  <si>
    <t xml:space="preserve">Zachodni            </t>
  </si>
  <si>
    <t>Rodzaj</t>
  </si>
  <si>
    <t>Sery dojrzewające</t>
  </si>
  <si>
    <t>Typu edamski</t>
  </si>
  <si>
    <t>Typu gouda</t>
  </si>
  <si>
    <t>Typu cheddar</t>
  </si>
  <si>
    <t>Typu ementaler</t>
  </si>
  <si>
    <t>Typu podlaski, zamojski, morski</t>
  </si>
  <si>
    <t>Typu parmezan</t>
  </si>
  <si>
    <t>Typu radamer</t>
  </si>
  <si>
    <t>Ser typu</t>
  </si>
  <si>
    <t>Mozzarella</t>
  </si>
  <si>
    <t>Feta</t>
  </si>
  <si>
    <t>Sery pleśniowe</t>
  </si>
  <si>
    <t>Sery i twarogi świeże</t>
  </si>
  <si>
    <t>Twaróg min. 40% tł.</t>
  </si>
  <si>
    <t>Serek granulowany min. 40% tł.</t>
  </si>
  <si>
    <t>Zawartość tłuszczu</t>
  </si>
  <si>
    <t>Mleko spoż. pasteryzowane</t>
  </si>
  <si>
    <t>Do 0,5%</t>
  </si>
  <si>
    <t>1,5-1,8%</t>
  </si>
  <si>
    <t>2%</t>
  </si>
  <si>
    <t>3,2%</t>
  </si>
  <si>
    <t>Od 3,5%</t>
  </si>
  <si>
    <t>Mleko spoż. UHT</t>
  </si>
  <si>
    <t>Jogurt naturalny</t>
  </si>
  <si>
    <t>Kefir</t>
  </si>
  <si>
    <t>Śmietanka i śmietana</t>
  </si>
  <si>
    <t>10-29%</t>
  </si>
  <si>
    <t>Pow. 29%</t>
  </si>
  <si>
    <t>Pakistan</t>
  </si>
  <si>
    <t xml:space="preserve"> </t>
  </si>
  <si>
    <t>Izrael</t>
  </si>
  <si>
    <t>wrzesień</t>
  </si>
  <si>
    <t>Handel zagraniczny produktami mlecznymi w  okresie I - IX 2024r. - dane wstępne</t>
  </si>
  <si>
    <t>I - IX 2023r.</t>
  </si>
  <si>
    <t>I - IX 2024r.*</t>
  </si>
  <si>
    <t>I - IX 2023r</t>
  </si>
  <si>
    <t>I - IX 2024r</t>
  </si>
  <si>
    <t>październik</t>
  </si>
  <si>
    <t>październik  2024</t>
  </si>
  <si>
    <t>październik 2023</t>
  </si>
  <si>
    <t>październik 2022</t>
  </si>
  <si>
    <r>
      <t>Mleko surowe</t>
    </r>
    <r>
      <rPr>
        <b/>
        <sz val="11"/>
        <rFont val="Times New Roman"/>
        <family val="1"/>
        <charset val="238"/>
      </rPr>
      <t xml:space="preserve"> skup    październik 24</t>
    </r>
  </si>
  <si>
    <t>01.12.2024</t>
  </si>
  <si>
    <t>OKRES: I.2017 - XI.2024   (ceny bez VAT)</t>
  </si>
  <si>
    <t>NR 49/2024</t>
  </si>
  <si>
    <t>12 grudnia 2024r.</t>
  </si>
  <si>
    <t>2 - 8 grudnia 2024r.</t>
  </si>
  <si>
    <t xml:space="preserve"> Ceny sprzedaży NETTO (bez VAT) wybranych produktów mleczarskich za okres: 02-08.12.2024r.</t>
  </si>
  <si>
    <t>08.12.2024</t>
  </si>
  <si>
    <t>Ceny sprzedaży NETTO (bez VAT) wybranych produktów mleczarskich za okres: 02-08.12.2024r.</t>
  </si>
  <si>
    <t>Ceny sprzedaży NETTO (bez VAT) wybranych preparatów mlekopodobnych za okres: 02-08.12.2024r.</t>
  </si>
  <si>
    <t>Ceny zakupu masła w blokach 25 kg płacone przez podmioty branży piekarsko-cukierniczej za okres: 02-08.12.2024r.</t>
  </si>
  <si>
    <t>Ceny zakupu NETTO (bez VAT) płacone przez podmioty handlu detalicznego, wybranych produktów mleczarskich za okres: 02-08.12.2024r.</t>
  </si>
  <si>
    <t>10.12.2023</t>
  </si>
  <si>
    <t>Zmiana %
 w stosunku do okresu sprzed roku</t>
  </si>
  <si>
    <t>Mleko UHT</t>
  </si>
  <si>
    <t>Edamski</t>
  </si>
  <si>
    <t>Gouda</t>
  </si>
  <si>
    <t xml:space="preserve">08.12.2024 </t>
  </si>
  <si>
    <t xml:space="preserve"> Aktualna      02-08.12.24</t>
  </si>
  <si>
    <t xml:space="preserve">tydzień temu </t>
  </si>
  <si>
    <t>X-2024</t>
  </si>
  <si>
    <t>X-2023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</si>
</sst>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  <numFmt numFmtId="170" formatCode="[$-10409]0.0"/>
    <numFmt numFmtId="171" formatCode="[$-10409]0.00"/>
  </numFmts>
  <fonts count="153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00B050"/>
      <name val="Arial"/>
      <family val="2"/>
      <charset val="238"/>
    </font>
    <font>
      <b/>
      <i/>
      <sz val="11.5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color rgb="FF006100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2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8"/>
      <color rgb="FF000000"/>
      <name val="Calibri"/>
      <family val="2"/>
      <charset val="238"/>
      <scheme val="minor"/>
    </font>
    <font>
      <b/>
      <sz val="9"/>
      <name val="Times New Roman"/>
      <family val="1"/>
      <charset val="238"/>
    </font>
    <font>
      <b/>
      <sz val="12"/>
      <color indexed="8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1"/>
      <name val="Calibri"/>
    </font>
    <font>
      <sz val="10"/>
      <color rgb="FF000000"/>
      <name val="Arial"/>
    </font>
    <font>
      <sz val="9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C7CE"/>
        <bgColor rgb="FFFFC7CE"/>
      </patternFill>
    </fill>
  </fills>
  <borders count="2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8">
    <xf numFmtId="0" fontId="0" fillId="0" borderId="0"/>
    <xf numFmtId="0" fontId="41" fillId="2" borderId="0" applyNumberFormat="0" applyBorder="0" applyAlignment="0" applyProtection="0"/>
    <xf numFmtId="0" fontId="41" fillId="3" borderId="0" applyNumberFormat="0" applyBorder="0" applyAlignment="0" applyProtection="0"/>
    <xf numFmtId="0" fontId="41" fillId="4" borderId="0" applyNumberFormat="0" applyBorder="0" applyAlignment="0" applyProtection="0"/>
    <xf numFmtId="0" fontId="41" fillId="5" borderId="0" applyNumberFormat="0" applyBorder="0" applyAlignment="0" applyProtection="0"/>
    <xf numFmtId="0" fontId="41" fillId="6" borderId="0" applyNumberFormat="0" applyBorder="0" applyAlignment="0" applyProtection="0"/>
    <xf numFmtId="0" fontId="41" fillId="7" borderId="0" applyNumberFormat="0" applyBorder="0" applyAlignment="0" applyProtection="0"/>
    <xf numFmtId="0" fontId="41" fillId="8" borderId="0" applyNumberFormat="0" applyBorder="0" applyAlignment="0" applyProtection="0"/>
    <xf numFmtId="0" fontId="41" fillId="9" borderId="0" applyNumberFormat="0" applyBorder="0" applyAlignment="0" applyProtection="0"/>
    <xf numFmtId="0" fontId="41" fillId="10" borderId="0" applyNumberFormat="0" applyBorder="0" applyAlignment="0" applyProtection="0"/>
    <xf numFmtId="0" fontId="41" fillId="5" borderId="0" applyNumberFormat="0" applyBorder="0" applyAlignment="0" applyProtection="0"/>
    <xf numFmtId="0" fontId="41" fillId="8" borderId="0" applyNumberFormat="0" applyBorder="0" applyAlignment="0" applyProtection="0"/>
    <xf numFmtId="0" fontId="41" fillId="11" borderId="0" applyNumberFormat="0" applyBorder="0" applyAlignment="0" applyProtection="0"/>
    <xf numFmtId="0" fontId="42" fillId="12" borderId="0" applyNumberFormat="0" applyBorder="0" applyAlignment="0" applyProtection="0"/>
    <xf numFmtId="0" fontId="42" fillId="9" borderId="0" applyNumberFormat="0" applyBorder="0" applyAlignment="0" applyProtection="0"/>
    <xf numFmtId="0" fontId="42" fillId="10" borderId="0" applyNumberFormat="0" applyBorder="0" applyAlignment="0" applyProtection="0"/>
    <xf numFmtId="0" fontId="42" fillId="13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42" fillId="18" borderId="0" applyNumberFormat="0" applyBorder="0" applyAlignment="0" applyProtection="0"/>
    <xf numFmtId="0" fontId="42" fillId="13" borderId="0" applyNumberFormat="0" applyBorder="0" applyAlignment="0" applyProtection="0"/>
    <xf numFmtId="0" fontId="42" fillId="14" borderId="0" applyNumberFormat="0" applyBorder="0" applyAlignment="0" applyProtection="0"/>
    <xf numFmtId="0" fontId="42" fillId="19" borderId="0" applyNumberFormat="0" applyBorder="0" applyAlignment="0" applyProtection="0"/>
    <xf numFmtId="0" fontId="43" fillId="7" borderId="1" applyNumberFormat="0" applyAlignment="0" applyProtection="0"/>
    <xf numFmtId="0" fontId="44" fillId="20" borderId="2" applyNumberFormat="0" applyAlignment="0" applyProtection="0"/>
    <xf numFmtId="0" fontId="45" fillId="4" borderId="0" applyNumberFormat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46" fillId="0" borderId="3" applyNumberFormat="0" applyFill="0" applyAlignment="0" applyProtection="0"/>
    <xf numFmtId="0" fontId="47" fillId="21" borderId="4" applyNumberFormat="0" applyAlignment="0" applyProtection="0"/>
    <xf numFmtId="0" fontId="48" fillId="0" borderId="5" applyNumberFormat="0" applyFill="0" applyAlignment="0" applyProtection="0"/>
    <xf numFmtId="0" fontId="49" fillId="0" borderId="6" applyNumberFormat="0" applyFill="0" applyAlignment="0" applyProtection="0"/>
    <xf numFmtId="0" fontId="50" fillId="0" borderId="7" applyNumberFormat="0" applyFill="0" applyAlignment="0" applyProtection="0"/>
    <xf numFmtId="0" fontId="50" fillId="0" borderId="0" applyNumberFormat="0" applyFill="0" applyBorder="0" applyAlignment="0" applyProtection="0"/>
    <xf numFmtId="0" fontId="51" fillId="22" borderId="0" applyNumberFormat="0" applyBorder="0" applyAlignment="0" applyProtection="0"/>
    <xf numFmtId="0" fontId="58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52" fillId="20" borderId="1" applyNumberFormat="0" applyAlignment="0" applyProtection="0"/>
    <xf numFmtId="0" fontId="53" fillId="0" borderId="8" applyNumberFormat="0" applyFill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41" fillId="23" borderId="9" applyNumberFormat="0" applyFont="0" applyAlignment="0" applyProtection="0"/>
    <xf numFmtId="0" fontId="57" fillId="3" borderId="0" applyNumberFormat="0" applyBorder="0" applyAlignment="0" applyProtection="0"/>
    <xf numFmtId="0" fontId="2" fillId="0" borderId="0"/>
    <xf numFmtId="0" fontId="60" fillId="0" borderId="0"/>
    <xf numFmtId="0" fontId="58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132" fillId="0" borderId="0"/>
    <xf numFmtId="0" fontId="132" fillId="0" borderId="0"/>
    <xf numFmtId="0" fontId="1" fillId="0" borderId="0"/>
  </cellStyleXfs>
  <cellXfs count="777">
    <xf numFmtId="0" fontId="0" fillId="0" borderId="0" xfId="0"/>
    <xf numFmtId="0" fontId="5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23" fillId="0" borderId="0" xfId="0" applyFont="1"/>
    <xf numFmtId="0" fontId="0" fillId="0" borderId="0" xfId="0" applyFill="1"/>
    <xf numFmtId="0" fontId="26" fillId="0" borderId="0" xfId="0" applyFont="1"/>
    <xf numFmtId="0" fontId="29" fillId="0" borderId="0" xfId="0" applyFont="1"/>
    <xf numFmtId="0" fontId="8" fillId="0" borderId="0" xfId="0" applyFont="1"/>
    <xf numFmtId="0" fontId="30" fillId="0" borderId="0" xfId="0" applyFont="1" applyAlignment="1">
      <alignment horizontal="center"/>
    </xf>
    <xf numFmtId="0" fontId="2" fillId="0" borderId="0" xfId="39"/>
    <xf numFmtId="0" fontId="0" fillId="0" borderId="35" xfId="0" applyBorder="1"/>
    <xf numFmtId="0" fontId="0" fillId="0" borderId="0" xfId="0" applyAlignment="1">
      <alignment horizontal="left"/>
    </xf>
    <xf numFmtId="0" fontId="37" fillId="0" borderId="0" xfId="39" applyFont="1"/>
    <xf numFmtId="167" fontId="11" fillId="0" borderId="0" xfId="0" applyNumberFormat="1" applyFont="1" applyFill="1" applyBorder="1"/>
    <xf numFmtId="0" fontId="39" fillId="0" borderId="0" xfId="0" applyFont="1" applyFill="1"/>
    <xf numFmtId="167" fontId="0" fillId="0" borderId="0" xfId="0" applyNumberFormat="1" applyFill="1"/>
    <xf numFmtId="0" fontId="40" fillId="0" borderId="0" xfId="0" applyFont="1"/>
    <xf numFmtId="0" fontId="0" fillId="0" borderId="0" xfId="0" applyBorder="1"/>
    <xf numFmtId="0" fontId="8" fillId="0" borderId="19" xfId="0" applyFont="1" applyBorder="1" applyAlignment="1">
      <alignment horizontal="center" vertical="center" wrapText="1"/>
    </xf>
    <xf numFmtId="0" fontId="58" fillId="0" borderId="0" xfId="36"/>
    <xf numFmtId="167" fontId="0" fillId="0" borderId="0" xfId="0" applyNumberFormat="1"/>
    <xf numFmtId="0" fontId="35" fillId="0" borderId="0" xfId="0" applyFont="1"/>
    <xf numFmtId="0" fontId="0" fillId="0" borderId="78" xfId="0" applyBorder="1"/>
    <xf numFmtId="164" fontId="28" fillId="0" borderId="0" xfId="0" applyNumberFormat="1" applyFont="1" applyFill="1" applyBorder="1"/>
    <xf numFmtId="0" fontId="0" fillId="0" borderId="19" xfId="0" applyBorder="1"/>
    <xf numFmtId="3" fontId="0" fillId="0" borderId="0" xfId="0" applyNumberFormat="1"/>
    <xf numFmtId="0" fontId="61" fillId="0" borderId="0" xfId="36" applyFont="1"/>
    <xf numFmtId="0" fontId="2" fillId="0" borderId="0" xfId="39" applyFill="1"/>
    <xf numFmtId="0" fontId="65" fillId="0" borderId="0" xfId="0" applyFont="1" applyFill="1"/>
    <xf numFmtId="168" fontId="0" fillId="0" borderId="0" xfId="0" applyNumberFormat="1"/>
    <xf numFmtId="3" fontId="28" fillId="0" borderId="0" xfId="0" applyNumberFormat="1" applyFont="1" applyFill="1" applyBorder="1"/>
    <xf numFmtId="167" fontId="28" fillId="0" borderId="0" xfId="0" applyNumberFormat="1" applyFont="1" applyBorder="1"/>
    <xf numFmtId="0" fontId="61" fillId="0" borderId="0" xfId="0" applyFont="1" applyBorder="1"/>
    <xf numFmtId="0" fontId="58" fillId="0" borderId="0" xfId="0" applyFont="1"/>
    <xf numFmtId="0" fontId="63" fillId="0" borderId="0" xfId="0" applyFont="1"/>
    <xf numFmtId="0" fontId="27" fillId="0" borderId="95" xfId="48" applyFont="1" applyFill="1" applyBorder="1" applyAlignment="1">
      <alignment horizontal="centerContinuous" wrapText="1"/>
    </xf>
    <xf numFmtId="0" fontId="27" fillId="0" borderId="99" xfId="48" applyFont="1" applyFill="1" applyBorder="1" applyAlignment="1">
      <alignment horizontal="centerContinuous" wrapText="1"/>
    </xf>
    <xf numFmtId="0" fontId="32" fillId="0" borderId="95" xfId="48" applyFont="1" applyFill="1" applyBorder="1" applyAlignment="1">
      <alignment horizontal="center" wrapText="1"/>
    </xf>
    <xf numFmtId="2" fontId="22" fillId="0" borderId="95" xfId="48" applyNumberFormat="1" applyFont="1" applyBorder="1" applyAlignment="1">
      <alignment horizontal="right" vertical="center"/>
    </xf>
    <xf numFmtId="2" fontId="4" fillId="0" borderId="95" xfId="40" applyNumberFormat="1" applyFont="1" applyBorder="1" applyAlignment="1">
      <alignment horizontal="right" vertical="center"/>
    </xf>
    <xf numFmtId="0" fontId="0" fillId="0" borderId="108" xfId="0" applyBorder="1"/>
    <xf numFmtId="164" fontId="72" fillId="0" borderId="98" xfId="0" applyNumberFormat="1" applyFont="1" applyBorder="1" applyAlignment="1">
      <alignment horizontal="right" vertical="center" wrapText="1"/>
    </xf>
    <xf numFmtId="2" fontId="31" fillId="0" borderId="95" xfId="48" applyNumberFormat="1" applyFont="1" applyFill="1" applyBorder="1" applyAlignment="1">
      <alignment horizontal="right" vertical="center"/>
    </xf>
    <xf numFmtId="0" fontId="27" fillId="0" borderId="93" xfId="48" applyFont="1" applyFill="1" applyBorder="1" applyAlignment="1">
      <alignment horizontal="center" vertical="center" wrapText="1"/>
    </xf>
    <xf numFmtId="0" fontId="27" fillId="0" borderId="26" xfId="48" applyFont="1" applyFill="1" applyBorder="1" applyAlignment="1">
      <alignment horizontal="center" vertical="center" wrapText="1"/>
    </xf>
    <xf numFmtId="165" fontId="12" fillId="0" borderId="97" xfId="48" applyNumberFormat="1" applyFont="1" applyFill="1" applyBorder="1" applyAlignment="1">
      <alignment horizontal="right" vertical="center"/>
    </xf>
    <xf numFmtId="165" fontId="12" fillId="0" borderId="99" xfId="48" applyNumberFormat="1" applyFont="1" applyFill="1" applyBorder="1" applyAlignment="1">
      <alignment horizontal="right" vertical="center"/>
    </xf>
    <xf numFmtId="0" fontId="67" fillId="0" borderId="104" xfId="0" applyFont="1" applyBorder="1" applyAlignment="1">
      <alignment horizontal="center"/>
    </xf>
    <xf numFmtId="0" fontId="68" fillId="0" borderId="101" xfId="0" applyFont="1" applyBorder="1" applyAlignment="1">
      <alignment horizontal="center"/>
    </xf>
    <xf numFmtId="0" fontId="68" fillId="0" borderId="102" xfId="0" applyFont="1" applyBorder="1" applyAlignment="1">
      <alignment horizontal="center"/>
    </xf>
    <xf numFmtId="0" fontId="75" fillId="0" borderId="102" xfId="0" applyFont="1" applyBorder="1" applyAlignment="1">
      <alignment horizontal="center"/>
    </xf>
    <xf numFmtId="0" fontId="68" fillId="0" borderId="105" xfId="0" applyFont="1" applyBorder="1" applyAlignment="1">
      <alignment horizontal="center"/>
    </xf>
    <xf numFmtId="0" fontId="68" fillId="0" borderId="61" xfId="0" applyFont="1" applyBorder="1" applyAlignment="1">
      <alignment horizontal="center"/>
    </xf>
    <xf numFmtId="0" fontId="75" fillId="0" borderId="61" xfId="0" applyFont="1" applyBorder="1" applyAlignment="1">
      <alignment horizontal="center"/>
    </xf>
    <xf numFmtId="0" fontId="67" fillId="0" borderId="106" xfId="0" applyFont="1" applyBorder="1" applyAlignment="1">
      <alignment horizontal="center"/>
    </xf>
    <xf numFmtId="2" fontId="68" fillId="0" borderId="23" xfId="0" applyNumberFormat="1" applyFont="1" applyBorder="1"/>
    <xf numFmtId="2" fontId="68" fillId="0" borderId="31" xfId="0" applyNumberFormat="1" applyFont="1" applyBorder="1"/>
    <xf numFmtId="2" fontId="68" fillId="0" borderId="31" xfId="0" applyNumberFormat="1" applyFont="1" applyBorder="1" applyAlignment="1"/>
    <xf numFmtId="2" fontId="68" fillId="0" borderId="24" xfId="0" applyNumberFormat="1" applyFont="1" applyBorder="1" applyAlignment="1"/>
    <xf numFmtId="0" fontId="67" fillId="0" borderId="106" xfId="0" applyFont="1" applyFill="1" applyBorder="1" applyAlignment="1">
      <alignment horizontal="center"/>
    </xf>
    <xf numFmtId="0" fontId="68" fillId="0" borderId="23" xfId="0" applyFont="1" applyBorder="1"/>
    <xf numFmtId="0" fontId="68" fillId="0" borderId="31" xfId="0" applyFont="1" applyBorder="1"/>
    <xf numFmtId="2" fontId="68" fillId="0" borderId="31" xfId="0" applyNumberFormat="1" applyFont="1" applyFill="1" applyBorder="1" applyAlignment="1"/>
    <xf numFmtId="0" fontId="68" fillId="0" borderId="24" xfId="0" applyFont="1" applyBorder="1"/>
    <xf numFmtId="0" fontId="68" fillId="0" borderId="31" xfId="0" applyFont="1" applyFill="1" applyBorder="1"/>
    <xf numFmtId="0" fontId="68" fillId="0" borderId="24" xfId="0" applyFont="1" applyFill="1" applyBorder="1"/>
    <xf numFmtId="2" fontId="68" fillId="0" borderId="31" xfId="0" applyNumberFormat="1" applyFont="1" applyFill="1" applyBorder="1"/>
    <xf numFmtId="0" fontId="67" fillId="0" borderId="71" xfId="0" applyFont="1" applyFill="1" applyBorder="1" applyAlignment="1">
      <alignment horizontal="center"/>
    </xf>
    <xf numFmtId="0" fontId="68" fillId="0" borderId="47" xfId="0" applyFont="1" applyBorder="1"/>
    <xf numFmtId="0" fontId="68" fillId="0" borderId="25" xfId="0" applyFont="1" applyBorder="1"/>
    <xf numFmtId="0" fontId="68" fillId="0" borderId="20" xfId="0" applyFont="1" applyBorder="1"/>
    <xf numFmtId="0" fontId="68" fillId="0" borderId="32" xfId="0" applyFont="1" applyBorder="1"/>
    <xf numFmtId="0" fontId="68" fillId="0" borderId="32" xfId="0" applyFont="1" applyFill="1" applyBorder="1"/>
    <xf numFmtId="2" fontId="68" fillId="0" borderId="32" xfId="0" applyNumberFormat="1" applyFont="1" applyFill="1" applyBorder="1"/>
    <xf numFmtId="0" fontId="68" fillId="0" borderId="21" xfId="0" applyFont="1" applyBorder="1"/>
    <xf numFmtId="0" fontId="67" fillId="0" borderId="0" xfId="0" applyFont="1"/>
    <xf numFmtId="0" fontId="76" fillId="0" borderId="0" xfId="0" applyFont="1"/>
    <xf numFmtId="0" fontId="68" fillId="0" borderId="0" xfId="0" applyFont="1"/>
    <xf numFmtId="0" fontId="74" fillId="0" borderId="0" xfId="0" applyFont="1"/>
    <xf numFmtId="0" fontId="70" fillId="0" borderId="0" xfId="0" applyFont="1"/>
    <xf numFmtId="0" fontId="77" fillId="0" borderId="0" xfId="0" applyFont="1"/>
    <xf numFmtId="0" fontId="78" fillId="0" borderId="0" xfId="0" applyFont="1"/>
    <xf numFmtId="0" fontId="78" fillId="0" borderId="0" xfId="36" applyFont="1"/>
    <xf numFmtId="0" fontId="78" fillId="0" borderId="0" xfId="36" applyFont="1" applyBorder="1"/>
    <xf numFmtId="0" fontId="77" fillId="0" borderId="0" xfId="50" applyFont="1"/>
    <xf numFmtId="0" fontId="84" fillId="0" borderId="0" xfId="0" applyFont="1"/>
    <xf numFmtId="0" fontId="85" fillId="0" borderId="0" xfId="0" applyFont="1"/>
    <xf numFmtId="0" fontId="86" fillId="0" borderId="0" xfId="0" applyFont="1"/>
    <xf numFmtId="0" fontId="87" fillId="0" borderId="0" xfId="0" applyFont="1"/>
    <xf numFmtId="14" fontId="88" fillId="0" borderId="0" xfId="0" applyNumberFormat="1" applyFont="1" applyAlignment="1">
      <alignment horizontal="left"/>
    </xf>
    <xf numFmtId="14" fontId="78" fillId="0" borderId="0" xfId="0" applyNumberFormat="1" applyFont="1" applyAlignment="1">
      <alignment horizontal="left"/>
    </xf>
    <xf numFmtId="0" fontId="89" fillId="24" borderId="102" xfId="0" applyFont="1" applyFill="1" applyBorder="1" applyAlignment="1">
      <alignment horizontal="center" vertical="center"/>
    </xf>
    <xf numFmtId="0" fontId="89" fillId="0" borderId="93" xfId="0" applyFont="1" applyBorder="1" applyAlignment="1">
      <alignment horizontal="centerContinuous"/>
    </xf>
    <xf numFmtId="168" fontId="89" fillId="0" borderId="0" xfId="0" applyNumberFormat="1" applyFont="1" applyBorder="1" applyAlignment="1">
      <alignment horizontal="centerContinuous"/>
    </xf>
    <xf numFmtId="168" fontId="89" fillId="0" borderId="19" xfId="0" applyNumberFormat="1" applyFont="1" applyBorder="1" applyAlignment="1">
      <alignment horizontal="centerContinuous"/>
    </xf>
    <xf numFmtId="2" fontId="0" fillId="0" borderId="103" xfId="0" applyNumberFormat="1" applyFont="1" applyBorder="1"/>
    <xf numFmtId="0" fontId="89" fillId="0" borderId="14" xfId="0" applyFont="1" applyBorder="1" applyAlignment="1">
      <alignment horizontal="left" indent="1"/>
    </xf>
    <xf numFmtId="2" fontId="0" fillId="0" borderId="31" xfId="0" applyNumberFormat="1" applyFont="1" applyBorder="1"/>
    <xf numFmtId="2" fontId="0" fillId="0" borderId="24" xfId="0" applyNumberFormat="1" applyFont="1" applyBorder="1"/>
    <xf numFmtId="2" fontId="0" fillId="0" borderId="31" xfId="0" quotePrefix="1" applyNumberFormat="1" applyFont="1" applyBorder="1"/>
    <xf numFmtId="0" fontId="89" fillId="0" borderId="17" xfId="0" applyFont="1" applyBorder="1" applyAlignment="1">
      <alignment horizontal="left" indent="1"/>
    </xf>
    <xf numFmtId="2" fontId="0" fillId="0" borderId="25" xfId="0" applyNumberFormat="1" applyFont="1" applyBorder="1"/>
    <xf numFmtId="2" fontId="0" fillId="0" borderId="25" xfId="0" quotePrefix="1" applyNumberFormat="1" applyFont="1" applyBorder="1"/>
    <xf numFmtId="2" fontId="0" fillId="0" borderId="28" xfId="0" applyNumberFormat="1" applyFont="1" applyBorder="1"/>
    <xf numFmtId="0" fontId="89" fillId="0" borderId="16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32" xfId="0" quotePrefix="1" applyNumberFormat="1" applyFont="1" applyBorder="1"/>
    <xf numFmtId="2" fontId="0" fillId="0" borderId="21" xfId="0" applyNumberFormat="1" applyFont="1" applyBorder="1"/>
    <xf numFmtId="0" fontId="89" fillId="0" borderId="94" xfId="0" applyFont="1" applyBorder="1" applyAlignment="1">
      <alignment horizontal="left" indent="1"/>
    </xf>
    <xf numFmtId="2" fontId="0" fillId="0" borderId="86" xfId="0" applyNumberFormat="1" applyFont="1" applyBorder="1"/>
    <xf numFmtId="2" fontId="0" fillId="0" borderId="26" xfId="0" applyNumberFormat="1" applyFont="1" applyBorder="1"/>
    <xf numFmtId="0" fontId="89" fillId="0" borderId="94" xfId="0" applyFont="1" applyBorder="1" applyAlignment="1">
      <alignment horizontal="centerContinuous"/>
    </xf>
    <xf numFmtId="168" fontId="89" fillId="0" borderId="86" xfId="0" applyNumberFormat="1" applyFont="1" applyBorder="1" applyAlignment="1">
      <alignment horizontal="centerContinuous"/>
    </xf>
    <xf numFmtId="168" fontId="89" fillId="0" borderId="26" xfId="0" applyNumberFormat="1" applyFont="1" applyBorder="1" applyAlignment="1">
      <alignment horizontal="centerContinuous"/>
    </xf>
    <xf numFmtId="0" fontId="0" fillId="27" borderId="0" xfId="0" applyFill="1"/>
    <xf numFmtId="0" fontId="74" fillId="27" borderId="0" xfId="0" applyFont="1" applyFill="1"/>
    <xf numFmtId="0" fontId="90" fillId="27" borderId="0" xfId="0" applyFont="1" applyFill="1" applyAlignment="1"/>
    <xf numFmtId="0" fontId="91" fillId="27" borderId="0" xfId="0" applyFont="1" applyFill="1" applyAlignment="1">
      <alignment vertical="center"/>
    </xf>
    <xf numFmtId="0" fontId="74" fillId="0" borderId="0" xfId="0" applyFont="1" applyFill="1"/>
    <xf numFmtId="0" fontId="94" fillId="0" borderId="0" xfId="52" applyFont="1" applyFill="1"/>
    <xf numFmtId="0" fontId="95" fillId="0" borderId="0" xfId="0" applyFont="1"/>
    <xf numFmtId="0" fontId="94" fillId="0" borderId="0" xfId="0" applyFont="1" applyFill="1"/>
    <xf numFmtId="0" fontId="93" fillId="27" borderId="0" xfId="52" applyFont="1" applyFill="1" applyAlignment="1">
      <alignment horizontal="left"/>
    </xf>
    <xf numFmtId="0" fontId="94" fillId="27" borderId="0" xfId="52" applyFont="1" applyFill="1"/>
    <xf numFmtId="2" fontId="96" fillId="27" borderId="0" xfId="52" applyNumberFormat="1" applyFont="1" applyFill="1"/>
    <xf numFmtId="0" fontId="69" fillId="0" borderId="0" xfId="0" applyFont="1"/>
    <xf numFmtId="0" fontId="97" fillId="0" borderId="0" xfId="28" applyFont="1" applyAlignment="1" applyProtection="1"/>
    <xf numFmtId="0" fontId="98" fillId="0" borderId="0" xfId="0" applyFont="1" applyAlignment="1">
      <alignment vertical="center"/>
    </xf>
    <xf numFmtId="0" fontId="99" fillId="0" borderId="0" xfId="49" applyFont="1"/>
    <xf numFmtId="0" fontId="100" fillId="0" borderId="0" xfId="49" applyFont="1"/>
    <xf numFmtId="0" fontId="101" fillId="0" borderId="0" xfId="0" applyFont="1" applyAlignment="1">
      <alignment horizontal="left" vertical="center" indent="3"/>
    </xf>
    <xf numFmtId="0" fontId="70" fillId="0" borderId="0" xfId="49" applyFont="1"/>
    <xf numFmtId="0" fontId="74" fillId="0" borderId="0" xfId="49" applyFont="1"/>
    <xf numFmtId="0" fontId="81" fillId="0" borderId="0" xfId="53" applyFont="1"/>
    <xf numFmtId="0" fontId="81" fillId="0" borderId="0" xfId="53" applyFont="1" applyFill="1"/>
    <xf numFmtId="0" fontId="78" fillId="0" borderId="0" xfId="54" applyFont="1" applyFill="1" applyBorder="1"/>
    <xf numFmtId="0" fontId="77" fillId="0" borderId="0" xfId="40" applyFont="1" applyFill="1"/>
    <xf numFmtId="0" fontId="93" fillId="0" borderId="0" xfId="0" applyFont="1"/>
    <xf numFmtId="0" fontId="105" fillId="0" borderId="0" xfId="0" applyFont="1" applyFill="1"/>
    <xf numFmtId="0" fontId="106" fillId="0" borderId="0" xfId="0" applyFont="1"/>
    <xf numFmtId="0" fontId="94" fillId="0" borderId="0" xfId="0" applyFont="1"/>
    <xf numFmtId="49" fontId="73" fillId="0" borderId="10" xfId="0" applyNumberFormat="1" applyFont="1" applyBorder="1"/>
    <xf numFmtId="0" fontId="73" fillId="0" borderId="90" xfId="0" applyFont="1" applyBorder="1"/>
    <xf numFmtId="0" fontId="69" fillId="0" borderId="87" xfId="0" applyFont="1" applyBorder="1" applyAlignment="1">
      <alignment horizontal="centerContinuous" vertical="center"/>
    </xf>
    <xf numFmtId="0" fontId="73" fillId="0" borderId="89" xfId="0" applyFont="1" applyBorder="1" applyAlignment="1">
      <alignment horizontal="centerContinuous" vertical="center"/>
    </xf>
    <xf numFmtId="0" fontId="73" fillId="0" borderId="88" xfId="0" applyFont="1" applyBorder="1" applyAlignment="1">
      <alignment horizontal="centerContinuous" vertical="center"/>
    </xf>
    <xf numFmtId="49" fontId="69" fillId="0" borderId="0" xfId="0" applyNumberFormat="1" applyFont="1" applyBorder="1" applyAlignment="1">
      <alignment horizontal="center"/>
    </xf>
    <xf numFmtId="0" fontId="69" fillId="0" borderId="91" xfId="0" applyFont="1" applyBorder="1" applyAlignment="1">
      <alignment horizontal="center"/>
    </xf>
    <xf numFmtId="0" fontId="73" fillId="0" borderId="14" xfId="0" applyFont="1" applyBorder="1" applyAlignment="1">
      <alignment horizontal="centerContinuous" vertical="center"/>
    </xf>
    <xf numFmtId="0" fontId="73" fillId="0" borderId="31" xfId="0" applyFont="1" applyBorder="1" applyAlignment="1">
      <alignment horizontal="centerContinuous" vertical="center"/>
    </xf>
    <xf numFmtId="0" fontId="73" fillId="0" borderId="24" xfId="0" applyFont="1" applyBorder="1" applyAlignment="1">
      <alignment horizontal="centerContinuous" vertical="center"/>
    </xf>
    <xf numFmtId="0" fontId="73" fillId="0" borderId="23" xfId="0" applyFont="1" applyBorder="1" applyAlignment="1">
      <alignment horizontal="centerContinuous" vertical="center"/>
    </xf>
    <xf numFmtId="49" fontId="74" fillId="0" borderId="33" xfId="0" applyNumberFormat="1" applyFont="1" applyBorder="1" applyAlignment="1"/>
    <xf numFmtId="0" fontId="74" fillId="0" borderId="92" xfId="0" applyFont="1" applyBorder="1" applyAlignment="1"/>
    <xf numFmtId="0" fontId="107" fillId="0" borderId="17" xfId="0" applyFont="1" applyBorder="1" applyAlignment="1">
      <alignment horizontal="center"/>
    </xf>
    <xf numFmtId="0" fontId="107" fillId="0" borderId="25" xfId="0" applyFont="1" applyFill="1" applyBorder="1" applyAlignment="1">
      <alignment horizontal="center"/>
    </xf>
    <xf numFmtId="0" fontId="107" fillId="0" borderId="25" xfId="0" applyFont="1" applyBorder="1" applyAlignment="1">
      <alignment horizontal="center"/>
    </xf>
    <xf numFmtId="0" fontId="107" fillId="0" borderId="16" xfId="0" applyFont="1" applyBorder="1" applyAlignment="1">
      <alignment horizontal="center"/>
    </xf>
    <xf numFmtId="0" fontId="107" fillId="0" borderId="32" xfId="0" applyFont="1" applyFill="1" applyBorder="1" applyAlignment="1">
      <alignment horizontal="center"/>
    </xf>
    <xf numFmtId="0" fontId="107" fillId="0" borderId="32" xfId="0" applyFont="1" applyBorder="1" applyAlignment="1">
      <alignment horizontal="center"/>
    </xf>
    <xf numFmtId="0" fontId="107" fillId="0" borderId="20" xfId="0" applyFont="1" applyFill="1" applyBorder="1" applyAlignment="1">
      <alignment horizontal="center"/>
    </xf>
    <xf numFmtId="49" fontId="67" fillId="0" borderId="10" xfId="0" applyNumberFormat="1" applyFont="1" applyBorder="1" applyAlignment="1">
      <alignment horizontal="centerContinuous"/>
    </xf>
    <xf numFmtId="0" fontId="73" fillId="0" borderId="69" xfId="0" applyFont="1" applyBorder="1" applyAlignment="1">
      <alignment horizontal="centerContinuous"/>
    </xf>
    <xf numFmtId="167" fontId="73" fillId="0" borderId="81" xfId="0" applyNumberFormat="1" applyFont="1" applyBorder="1"/>
    <xf numFmtId="167" fontId="73" fillId="0" borderId="67" xfId="0" applyNumberFormat="1" applyFont="1" applyFill="1" applyBorder="1"/>
    <xf numFmtId="167" fontId="73" fillId="0" borderId="73" xfId="0" applyNumberFormat="1" applyFont="1" applyBorder="1"/>
    <xf numFmtId="167" fontId="73" fillId="0" borderId="67" xfId="0" applyNumberFormat="1" applyFont="1" applyBorder="1"/>
    <xf numFmtId="167" fontId="73" fillId="0" borderId="65" xfId="0" applyNumberFormat="1" applyFont="1" applyFill="1" applyBorder="1"/>
    <xf numFmtId="49" fontId="74" fillId="0" borderId="49" xfId="37" applyNumberFormat="1" applyFont="1" applyBorder="1"/>
    <xf numFmtId="0" fontId="74" fillId="0" borderId="68" xfId="37" applyFont="1" applyBorder="1"/>
    <xf numFmtId="167" fontId="74" fillId="0" borderId="82" xfId="37" applyNumberFormat="1" applyFont="1" applyBorder="1"/>
    <xf numFmtId="167" fontId="74" fillId="0" borderId="42" xfId="0" applyNumberFormat="1" applyFont="1" applyFill="1" applyBorder="1"/>
    <xf numFmtId="167" fontId="74" fillId="0" borderId="42" xfId="37" applyNumberFormat="1" applyFont="1" applyBorder="1"/>
    <xf numFmtId="167" fontId="74" fillId="0" borderId="49" xfId="0" applyNumberFormat="1" applyFont="1" applyFill="1" applyBorder="1"/>
    <xf numFmtId="49" fontId="74" fillId="0" borderId="51" xfId="37" applyNumberFormat="1" applyFont="1" applyBorder="1"/>
    <xf numFmtId="0" fontId="74" fillId="0" borderId="80" xfId="37" applyFont="1" applyBorder="1"/>
    <xf numFmtId="167" fontId="74" fillId="0" borderId="83" xfId="37" applyNumberFormat="1" applyFont="1" applyBorder="1"/>
    <xf numFmtId="167" fontId="74" fillId="0" borderId="43" xfId="0" applyNumberFormat="1" applyFont="1" applyFill="1" applyBorder="1"/>
    <xf numFmtId="167" fontId="74" fillId="0" borderId="43" xfId="37" applyNumberFormat="1" applyFont="1" applyBorder="1"/>
    <xf numFmtId="167" fontId="74" fillId="0" borderId="51" xfId="0" applyNumberFormat="1" applyFont="1" applyFill="1" applyBorder="1"/>
    <xf numFmtId="0" fontId="73" fillId="0" borderId="36" xfId="0" applyFont="1" applyBorder="1" applyAlignment="1">
      <alignment wrapText="1"/>
    </xf>
    <xf numFmtId="0" fontId="69" fillId="0" borderId="37" xfId="0" applyFont="1" applyBorder="1" applyAlignment="1">
      <alignment horizontal="centerContinuous" vertical="center"/>
    </xf>
    <xf numFmtId="0" fontId="73" fillId="0" borderId="37" xfId="0" applyFont="1" applyBorder="1" applyAlignment="1">
      <alignment horizontal="centerContinuous" vertical="center"/>
    </xf>
    <xf numFmtId="0" fontId="73" fillId="0" borderId="38" xfId="0" applyFont="1" applyBorder="1" applyAlignment="1">
      <alignment horizontal="centerContinuous" vertical="center"/>
    </xf>
    <xf numFmtId="0" fontId="69" fillId="0" borderId="13" xfId="0" applyFont="1" applyBorder="1" applyAlignment="1">
      <alignment horizontal="centerContinuous" vertical="center"/>
    </xf>
    <xf numFmtId="0" fontId="73" fillId="0" borderId="22" xfId="0" applyFont="1" applyBorder="1" applyAlignment="1">
      <alignment horizontal="centerContinuous" vertical="center"/>
    </xf>
    <xf numFmtId="0" fontId="73" fillId="0" borderId="10" xfId="0" applyFont="1" applyBorder="1" applyAlignment="1">
      <alignment horizontal="centerContinuous" vertical="center"/>
    </xf>
    <xf numFmtId="0" fontId="73" fillId="0" borderId="18" xfId="0" applyFont="1" applyBorder="1" applyAlignment="1">
      <alignment horizontal="centerContinuous" vertical="center"/>
    </xf>
    <xf numFmtId="0" fontId="69" fillId="0" borderId="39" xfId="0" applyFont="1" applyBorder="1" applyAlignment="1">
      <alignment horizontal="center" wrapText="1"/>
    </xf>
    <xf numFmtId="0" fontId="73" fillId="0" borderId="40" xfId="0" applyFont="1" applyBorder="1" applyAlignment="1">
      <alignment horizontal="centerContinuous" vertical="center"/>
    </xf>
    <xf numFmtId="0" fontId="74" fillId="0" borderId="41" xfId="0" applyFont="1" applyBorder="1" applyAlignment="1">
      <alignment wrapText="1"/>
    </xf>
    <xf numFmtId="0" fontId="107" fillId="0" borderId="47" xfId="0" applyFont="1" applyBorder="1" applyAlignment="1">
      <alignment horizontal="center"/>
    </xf>
    <xf numFmtId="0" fontId="107" fillId="0" borderId="20" xfId="0" applyFont="1" applyBorder="1" applyAlignment="1">
      <alignment horizontal="center"/>
    </xf>
    <xf numFmtId="0" fontId="107" fillId="0" borderId="47" xfId="0" applyFont="1" applyFill="1" applyBorder="1" applyAlignment="1">
      <alignment horizontal="center"/>
    </xf>
    <xf numFmtId="0" fontId="73" fillId="0" borderId="75" xfId="0" applyFont="1" applyBorder="1" applyAlignment="1">
      <alignment horizontal="centerContinuous" wrapText="1"/>
    </xf>
    <xf numFmtId="167" fontId="73" fillId="0" borderId="65" xfId="0" applyNumberFormat="1" applyFont="1" applyBorder="1"/>
    <xf numFmtId="0" fontId="74" fillId="0" borderId="76" xfId="37" applyFont="1" applyBorder="1"/>
    <xf numFmtId="167" fontId="74" fillId="0" borderId="42" xfId="0" applyNumberFormat="1" applyFont="1" applyBorder="1"/>
    <xf numFmtId="167" fontId="74" fillId="0" borderId="49" xfId="0" applyNumberFormat="1" applyFont="1" applyBorder="1"/>
    <xf numFmtId="0" fontId="74" fillId="0" borderId="77" xfId="37" applyFont="1" applyBorder="1"/>
    <xf numFmtId="167" fontId="74" fillId="0" borderId="43" xfId="0" applyNumberFormat="1" applyFont="1" applyBorder="1"/>
    <xf numFmtId="167" fontId="74" fillId="0" borderId="51" xfId="0" applyNumberFormat="1" applyFont="1" applyBorder="1"/>
    <xf numFmtId="167" fontId="74" fillId="0" borderId="49" xfId="37" applyNumberFormat="1" applyFont="1" applyBorder="1"/>
    <xf numFmtId="167" fontId="74" fillId="0" borderId="51" xfId="37" applyNumberFormat="1" applyFont="1" applyBorder="1"/>
    <xf numFmtId="49" fontId="67" fillId="0" borderId="0" xfId="0" applyNumberFormat="1" applyFont="1" applyBorder="1" applyAlignment="1">
      <alignment horizontal="centerContinuous"/>
    </xf>
    <xf numFmtId="0" fontId="73" fillId="0" borderId="78" xfId="0" applyFont="1" applyBorder="1" applyAlignment="1">
      <alignment horizontal="centerContinuous" wrapText="1"/>
    </xf>
    <xf numFmtId="49" fontId="74" fillId="0" borderId="79" xfId="0" applyNumberFormat="1" applyFont="1" applyBorder="1"/>
    <xf numFmtId="0" fontId="74" fillId="0" borderId="76" xfId="0" applyFont="1" applyBorder="1"/>
    <xf numFmtId="167" fontId="74" fillId="0" borderId="82" xfId="0" applyNumberFormat="1" applyFont="1" applyBorder="1"/>
    <xf numFmtId="49" fontId="74" fillId="0" borderId="49" xfId="0" applyNumberFormat="1" applyFont="1" applyBorder="1"/>
    <xf numFmtId="49" fontId="74" fillId="0" borderId="51" xfId="0" applyNumberFormat="1" applyFont="1" applyBorder="1"/>
    <xf numFmtId="0" fontId="74" fillId="0" borderId="77" xfId="0" applyFont="1" applyBorder="1"/>
    <xf numFmtId="167" fontId="74" fillId="0" borderId="83" xfId="0" applyNumberFormat="1" applyFont="1" applyBorder="1"/>
    <xf numFmtId="0" fontId="108" fillId="0" borderId="0" xfId="39" applyFont="1"/>
    <xf numFmtId="0" fontId="110" fillId="0" borderId="0" xfId="39" applyFont="1"/>
    <xf numFmtId="0" fontId="74" fillId="0" borderId="0" xfId="39" applyFont="1"/>
    <xf numFmtId="0" fontId="115" fillId="0" borderId="0" xfId="0" applyFont="1"/>
    <xf numFmtId="0" fontId="107" fillId="29" borderId="25" xfId="0" applyFont="1" applyFill="1" applyBorder="1" applyAlignment="1">
      <alignment horizontal="center"/>
    </xf>
    <xf numFmtId="167" fontId="73" fillId="29" borderId="69" xfId="0" applyNumberFormat="1" applyFont="1" applyFill="1" applyBorder="1"/>
    <xf numFmtId="167" fontId="74" fillId="29" borderId="42" xfId="37" applyNumberFormat="1" applyFont="1" applyFill="1" applyBorder="1"/>
    <xf numFmtId="167" fontId="74" fillId="29" borderId="43" xfId="37" applyNumberFormat="1" applyFont="1" applyFill="1" applyBorder="1"/>
    <xf numFmtId="167" fontId="73" fillId="29" borderId="67" xfId="0" applyNumberFormat="1" applyFont="1" applyFill="1" applyBorder="1"/>
    <xf numFmtId="167" fontId="74" fillId="29" borderId="42" xfId="0" applyNumberFormat="1" applyFont="1" applyFill="1" applyBorder="1"/>
    <xf numFmtId="167" fontId="74" fillId="29" borderId="43" xfId="0" applyNumberFormat="1" applyFont="1" applyFill="1" applyBorder="1"/>
    <xf numFmtId="0" fontId="107" fillId="29" borderId="28" xfId="0" applyFont="1" applyFill="1" applyBorder="1" applyAlignment="1">
      <alignment horizontal="center"/>
    </xf>
    <xf numFmtId="167" fontId="73" fillId="29" borderId="73" xfId="0" applyNumberFormat="1" applyFont="1" applyFill="1" applyBorder="1"/>
    <xf numFmtId="167" fontId="74" fillId="29" borderId="50" xfId="37" applyNumberFormat="1" applyFont="1" applyFill="1" applyBorder="1"/>
    <xf numFmtId="167" fontId="74" fillId="29" borderId="52" xfId="37" applyNumberFormat="1" applyFont="1" applyFill="1" applyBorder="1"/>
    <xf numFmtId="0" fontId="107" fillId="29" borderId="32" xfId="0" applyFont="1" applyFill="1" applyBorder="1" applyAlignment="1">
      <alignment horizontal="center"/>
    </xf>
    <xf numFmtId="0" fontId="107" fillId="29" borderId="21" xfId="0" applyFont="1" applyFill="1" applyBorder="1" applyAlignment="1">
      <alignment horizontal="center"/>
    </xf>
    <xf numFmtId="167" fontId="73" fillId="29" borderId="66" xfId="0" applyNumberFormat="1" applyFont="1" applyFill="1" applyBorder="1"/>
    <xf numFmtId="167" fontId="74" fillId="29" borderId="50" xfId="0" applyNumberFormat="1" applyFont="1" applyFill="1" applyBorder="1"/>
    <xf numFmtId="167" fontId="74" fillId="29" borderId="52" xfId="0" applyNumberFormat="1" applyFont="1" applyFill="1" applyBorder="1"/>
    <xf numFmtId="0" fontId="107" fillId="29" borderId="70" xfId="0" applyFont="1" applyFill="1" applyBorder="1" applyAlignment="1">
      <alignment horizontal="center"/>
    </xf>
    <xf numFmtId="167" fontId="73" fillId="29" borderId="75" xfId="0" applyNumberFormat="1" applyFont="1" applyFill="1" applyBorder="1"/>
    <xf numFmtId="167" fontId="74" fillId="29" borderId="76" xfId="37" applyNumberFormat="1" applyFont="1" applyFill="1" applyBorder="1"/>
    <xf numFmtId="167" fontId="74" fillId="29" borderId="77" xfId="37" applyNumberFormat="1" applyFont="1" applyFill="1" applyBorder="1"/>
    <xf numFmtId="0" fontId="107" fillId="29" borderId="44" xfId="0" applyFont="1" applyFill="1" applyBorder="1" applyAlignment="1">
      <alignment horizontal="center"/>
    </xf>
    <xf numFmtId="167" fontId="74" fillId="29" borderId="68" xfId="0" applyNumberFormat="1" applyFont="1" applyFill="1" applyBorder="1"/>
    <xf numFmtId="167" fontId="74" fillId="29" borderId="80" xfId="0" applyNumberFormat="1" applyFont="1" applyFill="1" applyBorder="1"/>
    <xf numFmtId="167" fontId="74" fillId="29" borderId="68" xfId="37" applyNumberFormat="1" applyFont="1" applyFill="1" applyBorder="1"/>
    <xf numFmtId="167" fontId="74" fillId="29" borderId="80" xfId="37" applyNumberFormat="1" applyFont="1" applyFill="1" applyBorder="1"/>
    <xf numFmtId="167" fontId="74" fillId="29" borderId="76" xfId="0" applyNumberFormat="1" applyFont="1" applyFill="1" applyBorder="1"/>
    <xf numFmtId="167" fontId="74" fillId="29" borderId="77" xfId="0" applyNumberFormat="1" applyFont="1" applyFill="1" applyBorder="1"/>
    <xf numFmtId="0" fontId="74" fillId="25" borderId="0" xfId="39" applyFont="1" applyFill="1"/>
    <xf numFmtId="0" fontId="69" fillId="25" borderId="57" xfId="39" applyFont="1" applyFill="1" applyBorder="1" applyAlignment="1">
      <alignment horizontal="center" vertical="center"/>
    </xf>
    <xf numFmtId="0" fontId="69" fillId="25" borderId="58" xfId="39" applyFont="1" applyFill="1" applyBorder="1" applyAlignment="1">
      <alignment horizontal="center" vertical="center" wrapText="1"/>
    </xf>
    <xf numFmtId="0" fontId="69" fillId="25" borderId="59" xfId="39" applyFont="1" applyFill="1" applyBorder="1" applyAlignment="1">
      <alignment horizontal="center" vertical="center" wrapText="1"/>
    </xf>
    <xf numFmtId="0" fontId="69" fillId="25" borderId="60" xfId="39" applyFont="1" applyFill="1" applyBorder="1" applyAlignment="1">
      <alignment horizontal="center" vertical="center" wrapText="1"/>
    </xf>
    <xf numFmtId="0" fontId="67" fillId="25" borderId="35" xfId="39" applyFont="1" applyFill="1" applyBorder="1" applyAlignment="1">
      <alignment vertical="center"/>
    </xf>
    <xf numFmtId="3" fontId="67" fillId="25" borderId="12" xfId="38" applyNumberFormat="1" applyFont="1" applyFill="1" applyBorder="1"/>
    <xf numFmtId="3" fontId="67" fillId="25" borderId="48" xfId="38" applyNumberFormat="1" applyFont="1" applyFill="1" applyBorder="1"/>
    <xf numFmtId="3" fontId="67" fillId="25" borderId="30" xfId="38" applyNumberFormat="1" applyFont="1" applyFill="1" applyBorder="1"/>
    <xf numFmtId="0" fontId="67" fillId="25" borderId="11" xfId="39" applyFont="1" applyFill="1" applyBorder="1" applyAlignment="1">
      <alignment vertical="center"/>
    </xf>
    <xf numFmtId="3" fontId="67" fillId="25" borderId="45" xfId="38" applyNumberFormat="1" applyFont="1" applyFill="1" applyBorder="1"/>
    <xf numFmtId="3" fontId="67" fillId="25" borderId="29" xfId="38" applyNumberFormat="1" applyFont="1" applyFill="1" applyBorder="1"/>
    <xf numFmtId="4" fontId="68" fillId="25" borderId="15" xfId="38" applyNumberFormat="1" applyFont="1" applyFill="1" applyBorder="1"/>
    <xf numFmtId="3" fontId="68" fillId="25" borderId="61" xfId="39" applyNumberFormat="1" applyFont="1" applyFill="1" applyBorder="1"/>
    <xf numFmtId="4" fontId="68" fillId="25" borderId="61" xfId="38" applyNumberFormat="1" applyFont="1" applyFill="1" applyBorder="1"/>
    <xf numFmtId="3" fontId="68" fillId="25" borderId="61" xfId="38" applyNumberFormat="1" applyFont="1" applyFill="1" applyBorder="1"/>
    <xf numFmtId="3" fontId="68" fillId="25" borderId="62" xfId="38" applyNumberFormat="1" applyFont="1" applyFill="1" applyBorder="1"/>
    <xf numFmtId="3" fontId="68" fillId="25" borderId="27" xfId="38" applyNumberFormat="1" applyFont="1" applyFill="1" applyBorder="1"/>
    <xf numFmtId="4" fontId="68" fillId="25" borderId="14" xfId="38" applyNumberFormat="1" applyFont="1" applyFill="1" applyBorder="1"/>
    <xf numFmtId="3" fontId="68" fillId="25" borderId="31" xfId="39" applyNumberFormat="1" applyFont="1" applyFill="1" applyBorder="1"/>
    <xf numFmtId="4" fontId="68" fillId="25" borderId="31" xfId="38" applyNumberFormat="1" applyFont="1" applyFill="1" applyBorder="1"/>
    <xf numFmtId="3" fontId="68" fillId="25" borderId="31" xfId="38" applyNumberFormat="1" applyFont="1" applyFill="1" applyBorder="1"/>
    <xf numFmtId="3" fontId="68" fillId="25" borderId="63" xfId="38" applyNumberFormat="1" applyFont="1" applyFill="1" applyBorder="1"/>
    <xf numFmtId="3" fontId="68" fillId="25" borderId="24" xfId="38" applyNumberFormat="1" applyFont="1" applyFill="1" applyBorder="1"/>
    <xf numFmtId="4" fontId="68" fillId="25" borderId="16" xfId="38" applyNumberFormat="1" applyFont="1" applyFill="1" applyBorder="1"/>
    <xf numFmtId="3" fontId="68" fillId="25" borderId="32" xfId="39" applyNumberFormat="1" applyFont="1" applyFill="1" applyBorder="1"/>
    <xf numFmtId="4" fontId="68" fillId="25" borderId="32" xfId="38" applyNumberFormat="1" applyFont="1" applyFill="1" applyBorder="1"/>
    <xf numFmtId="3" fontId="68" fillId="25" borderId="32" xfId="38" applyNumberFormat="1" applyFont="1" applyFill="1" applyBorder="1"/>
    <xf numFmtId="3" fontId="68" fillId="25" borderId="64" xfId="38" applyNumberFormat="1" applyFont="1" applyFill="1" applyBorder="1"/>
    <xf numFmtId="3" fontId="68" fillId="25" borderId="21" xfId="38" applyNumberFormat="1" applyFont="1" applyFill="1" applyBorder="1"/>
    <xf numFmtId="0" fontId="2" fillId="25" borderId="0" xfId="39" applyFill="1"/>
    <xf numFmtId="0" fontId="67" fillId="25" borderId="0" xfId="39" applyFont="1" applyFill="1"/>
    <xf numFmtId="0" fontId="112" fillId="25" borderId="0" xfId="39" applyFont="1" applyFill="1"/>
    <xf numFmtId="0" fontId="68" fillId="25" borderId="0" xfId="39" applyFont="1" applyFill="1"/>
    <xf numFmtId="0" fontId="72" fillId="25" borderId="0" xfId="39" applyFont="1" applyFill="1"/>
    <xf numFmtId="0" fontId="67" fillId="25" borderId="34" xfId="39" applyFont="1" applyFill="1" applyBorder="1" applyAlignment="1">
      <alignment horizontal="centerContinuous"/>
    </xf>
    <xf numFmtId="0" fontId="67" fillId="25" borderId="48" xfId="39" applyFont="1" applyFill="1" applyBorder="1" applyAlignment="1">
      <alignment horizontal="centerContinuous"/>
    </xf>
    <xf numFmtId="0" fontId="67" fillId="25" borderId="46" xfId="39" applyFont="1" applyFill="1" applyBorder="1" applyAlignment="1">
      <alignment horizontal="centerContinuous"/>
    </xf>
    <xf numFmtId="0" fontId="67" fillId="25" borderId="53" xfId="39" applyFont="1" applyFill="1" applyBorder="1" applyAlignment="1">
      <alignment horizontal="centerContinuous"/>
    </xf>
    <xf numFmtId="0" fontId="67" fillId="25" borderId="54" xfId="39" applyFont="1" applyFill="1" applyBorder="1" applyAlignment="1">
      <alignment horizontal="centerContinuous"/>
    </xf>
    <xf numFmtId="0" fontId="67" fillId="25" borderId="55" xfId="39" applyFont="1" applyFill="1" applyBorder="1" applyAlignment="1">
      <alignment horizontal="centerContinuous"/>
    </xf>
    <xf numFmtId="0" fontId="67" fillId="25" borderId="56" xfId="39" applyFont="1" applyFill="1" applyBorder="1" applyAlignment="1">
      <alignment horizontal="centerContinuous"/>
    </xf>
    <xf numFmtId="0" fontId="67" fillId="25" borderId="57" xfId="39" applyFont="1" applyFill="1" applyBorder="1" applyAlignment="1">
      <alignment horizontal="center" vertical="center"/>
    </xf>
    <xf numFmtId="0" fontId="67" fillId="25" borderId="58" xfId="39" applyFont="1" applyFill="1" applyBorder="1" applyAlignment="1">
      <alignment horizontal="center" vertical="center" wrapText="1"/>
    </xf>
    <xf numFmtId="0" fontId="67" fillId="25" borderId="59" xfId="39" applyFont="1" applyFill="1" applyBorder="1" applyAlignment="1">
      <alignment horizontal="center" vertical="center" wrapText="1"/>
    </xf>
    <xf numFmtId="0" fontId="67" fillId="25" borderId="60" xfId="39" applyFont="1" applyFill="1" applyBorder="1" applyAlignment="1">
      <alignment horizontal="center" vertical="center" wrapText="1"/>
    </xf>
    <xf numFmtId="4" fontId="4" fillId="25" borderId="0" xfId="38" applyNumberFormat="1" applyFont="1" applyFill="1" applyBorder="1"/>
    <xf numFmtId="3" fontId="4" fillId="25" borderId="0" xfId="39" applyNumberFormat="1" applyFont="1" applyFill="1" applyBorder="1"/>
    <xf numFmtId="3" fontId="4" fillId="25" borderId="0" xfId="38" applyNumberFormat="1" applyFont="1" applyFill="1" applyBorder="1"/>
    <xf numFmtId="0" fontId="14" fillId="25" borderId="0" xfId="39" applyFont="1" applyFill="1"/>
    <xf numFmtId="4" fontId="67" fillId="25" borderId="0" xfId="38" applyNumberFormat="1" applyFont="1" applyFill="1" applyBorder="1"/>
    <xf numFmtId="3" fontId="67" fillId="25" borderId="0" xfId="39" applyNumberFormat="1" applyFont="1" applyFill="1" applyBorder="1"/>
    <xf numFmtId="3" fontId="67" fillId="25" borderId="0" xfId="38" applyNumberFormat="1" applyFont="1" applyFill="1" applyBorder="1"/>
    <xf numFmtId="3" fontId="68" fillId="25" borderId="0" xfId="38" applyNumberFormat="1" applyFont="1" applyFill="1" applyBorder="1"/>
    <xf numFmtId="4" fontId="68" fillId="25" borderId="0" xfId="38" applyNumberFormat="1" applyFont="1" applyFill="1" applyBorder="1"/>
    <xf numFmtId="3" fontId="68" fillId="25" borderId="0" xfId="39" applyNumberFormat="1" applyFont="1" applyFill="1" applyBorder="1"/>
    <xf numFmtId="0" fontId="37" fillId="25" borderId="0" xfId="39" applyFont="1" applyFill="1"/>
    <xf numFmtId="0" fontId="38" fillId="25" borderId="0" xfId="39" applyFont="1" applyFill="1"/>
    <xf numFmtId="0" fontId="21" fillId="25" borderId="0" xfId="39" applyFont="1" applyFill="1"/>
    <xf numFmtId="164" fontId="72" fillId="0" borderId="114" xfId="0" applyNumberFormat="1" applyFont="1" applyBorder="1" applyAlignment="1">
      <alignment horizontal="right" vertical="center" wrapText="1"/>
    </xf>
    <xf numFmtId="0" fontId="69" fillId="0" borderId="110" xfId="0" applyFont="1" applyBorder="1" applyAlignment="1">
      <alignment horizontal="centerContinuous" vertical="center"/>
    </xf>
    <xf numFmtId="0" fontId="73" fillId="0" borderId="111" xfId="0" applyFont="1" applyBorder="1" applyAlignment="1">
      <alignment horizontal="centerContinuous" vertical="center"/>
    </xf>
    <xf numFmtId="0" fontId="73" fillId="0" borderId="109" xfId="0" applyFont="1" applyBorder="1" applyAlignment="1">
      <alignment horizontal="centerContinuous" vertical="center"/>
    </xf>
    <xf numFmtId="0" fontId="73" fillId="0" borderId="113" xfId="0" applyFont="1" applyBorder="1" applyAlignment="1">
      <alignment horizontal="centerContinuous" vertical="center"/>
    </xf>
    <xf numFmtId="0" fontId="0" fillId="0" borderId="0" xfId="0" applyNumberFormat="1" applyBorder="1"/>
    <xf numFmtId="0" fontId="116" fillId="0" borderId="0" xfId="0" applyFont="1"/>
    <xf numFmtId="0" fontId="89" fillId="24" borderId="108" xfId="0" applyFont="1" applyFill="1" applyBorder="1" applyAlignment="1">
      <alignment horizontal="center"/>
    </xf>
    <xf numFmtId="0" fontId="89" fillId="24" borderId="112" xfId="0" applyFont="1" applyFill="1" applyBorder="1" applyAlignment="1">
      <alignment horizontal="center" vertical="center"/>
    </xf>
    <xf numFmtId="0" fontId="89" fillId="24" borderId="117" xfId="0" applyFont="1" applyFill="1" applyBorder="1" applyAlignment="1">
      <alignment horizontal="center" vertical="center"/>
    </xf>
    <xf numFmtId="0" fontId="89" fillId="0" borderId="120" xfId="0" applyFont="1" applyBorder="1" applyAlignment="1">
      <alignment horizontal="left" indent="1"/>
    </xf>
    <xf numFmtId="2" fontId="0" fillId="0" borderId="111" xfId="0" applyNumberFormat="1" applyFont="1" applyBorder="1"/>
    <xf numFmtId="0" fontId="89" fillId="0" borderId="31" xfId="0" applyFont="1" applyBorder="1" applyAlignment="1">
      <alignment horizontal="left" indent="1"/>
    </xf>
    <xf numFmtId="0" fontId="0" fillId="0" borderId="0" xfId="0" applyFill="1" applyBorder="1"/>
    <xf numFmtId="0" fontId="0" fillId="0" borderId="121" xfId="0" applyBorder="1"/>
    <xf numFmtId="0" fontId="117" fillId="0" borderId="0" xfId="0" applyFont="1"/>
    <xf numFmtId="0" fontId="58" fillId="0" borderId="108" xfId="0" applyFont="1" applyBorder="1"/>
    <xf numFmtId="2" fontId="96" fillId="0" borderId="0" xfId="52" applyNumberFormat="1" applyFont="1" applyFill="1"/>
    <xf numFmtId="0" fontId="118" fillId="0" borderId="0" xfId="36" applyFont="1"/>
    <xf numFmtId="0" fontId="0" fillId="0" borderId="124" xfId="0" applyBorder="1"/>
    <xf numFmtId="0" fontId="124" fillId="0" borderId="0" xfId="52" applyFont="1" applyFill="1"/>
    <xf numFmtId="0" fontId="117" fillId="0" borderId="0" xfId="0" applyFont="1" applyFill="1"/>
    <xf numFmtId="0" fontId="125" fillId="27" borderId="0" xfId="52" applyFont="1" applyFill="1"/>
    <xf numFmtId="167" fontId="73" fillId="29" borderId="125" xfId="0" applyNumberFormat="1" applyFont="1" applyFill="1" applyBorder="1"/>
    <xf numFmtId="167" fontId="74" fillId="29" borderId="126" xfId="0" applyNumberFormat="1" applyFont="1" applyFill="1" applyBorder="1"/>
    <xf numFmtId="167" fontId="74" fillId="29" borderId="127" xfId="0" applyNumberFormat="1" applyFont="1" applyFill="1" applyBorder="1"/>
    <xf numFmtId="167" fontId="73" fillId="0" borderId="128" xfId="0" applyNumberFormat="1" applyFont="1" applyFill="1" applyBorder="1"/>
    <xf numFmtId="167" fontId="74" fillId="0" borderId="129" xfId="0" applyNumberFormat="1" applyFont="1" applyFill="1" applyBorder="1"/>
    <xf numFmtId="167" fontId="74" fillId="0" borderId="130" xfId="0" applyNumberFormat="1" applyFont="1" applyFill="1" applyBorder="1"/>
    <xf numFmtId="167" fontId="74" fillId="29" borderId="131" xfId="37" applyNumberFormat="1" applyFont="1" applyFill="1" applyBorder="1"/>
    <xf numFmtId="167" fontId="74" fillId="29" borderId="132" xfId="37" applyNumberFormat="1" applyFont="1" applyFill="1" applyBorder="1"/>
    <xf numFmtId="0" fontId="126" fillId="0" borderId="0" xfId="0" applyFont="1" applyAlignment="1">
      <alignment vertical="center"/>
    </xf>
    <xf numFmtId="0" fontId="113" fillId="0" borderId="0" xfId="0" applyFont="1"/>
    <xf numFmtId="0" fontId="67" fillId="0" borderId="118" xfId="0" applyFont="1" applyBorder="1" applyAlignment="1">
      <alignment horizontal="center"/>
    </xf>
    <xf numFmtId="0" fontId="67" fillId="0" borderId="119" xfId="0" applyFont="1" applyBorder="1" applyAlignment="1">
      <alignment horizontal="center"/>
    </xf>
    <xf numFmtId="0" fontId="68" fillId="0" borderId="62" xfId="0" applyFont="1" applyBorder="1" applyAlignment="1">
      <alignment horizontal="center"/>
    </xf>
    <xf numFmtId="2" fontId="68" fillId="0" borderId="63" xfId="0" applyNumberFormat="1" applyFont="1" applyBorder="1"/>
    <xf numFmtId="0" fontId="68" fillId="0" borderId="63" xfId="0" applyFont="1" applyBorder="1"/>
    <xf numFmtId="0" fontId="68" fillId="0" borderId="134" xfId="0" applyFont="1" applyBorder="1"/>
    <xf numFmtId="0" fontId="68" fillId="0" borderId="64" xfId="0" applyFont="1" applyBorder="1"/>
    <xf numFmtId="0" fontId="68" fillId="0" borderId="120" xfId="0" applyFont="1" applyBorder="1" applyAlignment="1"/>
    <xf numFmtId="0" fontId="68" fillId="0" borderId="103" xfId="0" applyFont="1" applyBorder="1" applyAlignment="1"/>
    <xf numFmtId="0" fontId="68" fillId="0" borderId="111" xfId="0" applyFont="1" applyBorder="1" applyAlignment="1"/>
    <xf numFmtId="2" fontId="68" fillId="0" borderId="14" xfId="0" applyNumberFormat="1" applyFont="1" applyBorder="1" applyAlignment="1"/>
    <xf numFmtId="2" fontId="68" fillId="0" borderId="14" xfId="0" applyNumberFormat="1" applyFont="1" applyFill="1" applyBorder="1" applyAlignment="1"/>
    <xf numFmtId="2" fontId="68" fillId="0" borderId="16" xfId="0" applyNumberFormat="1" applyFont="1" applyFill="1" applyBorder="1" applyAlignment="1"/>
    <xf numFmtId="0" fontId="67" fillId="0" borderId="133" xfId="0" applyFont="1" applyFill="1" applyBorder="1" applyAlignment="1">
      <alignment horizontal="center"/>
    </xf>
    <xf numFmtId="0" fontId="67" fillId="0" borderId="115" xfId="0" applyFont="1" applyBorder="1" applyAlignment="1">
      <alignment horizontal="center"/>
    </xf>
    <xf numFmtId="0" fontId="0" fillId="0" borderId="135" xfId="0" applyBorder="1"/>
    <xf numFmtId="0" fontId="127" fillId="0" borderId="135" xfId="0" applyFont="1" applyBorder="1"/>
    <xf numFmtId="0" fontId="127" fillId="0" borderId="19" xfId="0" applyFont="1" applyBorder="1"/>
    <xf numFmtId="0" fontId="0" fillId="0" borderId="117" xfId="0" applyBorder="1"/>
    <xf numFmtId="0" fontId="0" fillId="0" borderId="14" xfId="0" applyBorder="1"/>
    <xf numFmtId="0" fontId="0" fillId="0" borderId="31" xfId="0" applyBorder="1"/>
    <xf numFmtId="0" fontId="0" fillId="0" borderId="24" xfId="0" applyBorder="1"/>
    <xf numFmtId="0" fontId="128" fillId="0" borderId="14" xfId="0" applyFont="1" applyBorder="1"/>
    <xf numFmtId="0" fontId="128" fillId="0" borderId="31" xfId="0" applyFont="1" applyBorder="1"/>
    <xf numFmtId="0" fontId="128" fillId="0" borderId="24" xfId="0" applyFont="1" applyBorder="1"/>
    <xf numFmtId="0" fontId="0" fillId="0" borderId="16" xfId="0" applyBorder="1"/>
    <xf numFmtId="0" fontId="0" fillId="0" borderId="32" xfId="0" applyBorder="1"/>
    <xf numFmtId="0" fontId="0" fillId="0" borderId="21" xfId="0" applyBorder="1"/>
    <xf numFmtId="0" fontId="93" fillId="0" borderId="0" xfId="52" applyFont="1" applyFill="1" applyAlignment="1">
      <alignment horizontal="left"/>
    </xf>
    <xf numFmtId="0" fontId="129" fillId="0" borderId="0" xfId="0" applyFont="1" applyFill="1" applyAlignment="1">
      <alignment vertical="center"/>
    </xf>
    <xf numFmtId="0" fontId="70" fillId="0" borderId="0" xfId="0" applyFont="1" applyFill="1"/>
    <xf numFmtId="0" fontId="92" fillId="27" borderId="0" xfId="52" applyFont="1" applyFill="1"/>
    <xf numFmtId="0" fontId="93" fillId="27" borderId="0" xfId="0" applyFont="1" applyFill="1"/>
    <xf numFmtId="0" fontId="96" fillId="27" borderId="0" xfId="52" applyFont="1" applyFill="1"/>
    <xf numFmtId="0" fontId="130" fillId="0" borderId="14" xfId="0" applyFont="1" applyFill="1" applyBorder="1"/>
    <xf numFmtId="0" fontId="130" fillId="0" borderId="31" xfId="0" applyFont="1" applyFill="1" applyBorder="1"/>
    <xf numFmtId="0" fontId="130" fillId="0" borderId="24" xfId="0" applyFont="1" applyFill="1" applyBorder="1"/>
    <xf numFmtId="0" fontId="131" fillId="0" borderId="0" xfId="0" applyFont="1" applyFill="1" applyAlignment="1">
      <alignment vertical="center"/>
    </xf>
    <xf numFmtId="0" fontId="8" fillId="0" borderId="140" xfId="0" applyFont="1" applyBorder="1" applyAlignment="1">
      <alignment horizontal="center" vertical="center" wrapText="1"/>
    </xf>
    <xf numFmtId="3" fontId="66" fillId="0" borderId="139" xfId="0" applyNumberFormat="1" applyFont="1" applyFill="1" applyBorder="1" applyAlignment="1">
      <alignment horizontal="right" vertical="center" wrapText="1"/>
    </xf>
    <xf numFmtId="0" fontId="133" fillId="0" borderId="0" xfId="56" applyFont="1" applyFill="1" applyBorder="1"/>
    <xf numFmtId="165" fontId="135" fillId="0" borderId="145" xfId="55" applyNumberFormat="1" applyFont="1" applyFill="1" applyBorder="1" applyAlignment="1">
      <alignment horizontal="center" vertical="center" wrapText="1" readingOrder="1"/>
    </xf>
    <xf numFmtId="165" fontId="135" fillId="0" borderId="146" xfId="55" applyNumberFormat="1" applyFont="1" applyFill="1" applyBorder="1" applyAlignment="1">
      <alignment horizontal="center" vertical="center" wrapText="1" readingOrder="1"/>
    </xf>
    <xf numFmtId="165" fontId="135" fillId="0" borderId="147" xfId="55" applyNumberFormat="1" applyFont="1" applyFill="1" applyBorder="1" applyAlignment="1">
      <alignment horizontal="center" vertical="center" wrapText="1" readingOrder="1"/>
    </xf>
    <xf numFmtId="0" fontId="138" fillId="0" borderId="0" xfId="56" applyFont="1" applyFill="1" applyBorder="1"/>
    <xf numFmtId="165" fontId="135" fillId="0" borderId="148" xfId="55" applyNumberFormat="1" applyFont="1" applyFill="1" applyBorder="1" applyAlignment="1">
      <alignment horizontal="center" vertical="center" wrapText="1" readingOrder="1"/>
    </xf>
    <xf numFmtId="165" fontId="135" fillId="0" borderId="149" xfId="55" applyNumberFormat="1" applyFont="1" applyFill="1" applyBorder="1" applyAlignment="1">
      <alignment horizontal="center" vertical="center" wrapText="1" readingOrder="1"/>
    </xf>
    <xf numFmtId="165" fontId="136" fillId="30" borderId="150" xfId="55" applyNumberFormat="1" applyFont="1" applyFill="1" applyBorder="1" applyAlignment="1">
      <alignment horizontal="center" vertical="center" wrapText="1" readingOrder="1"/>
    </xf>
    <xf numFmtId="165" fontId="137" fillId="32" borderId="150" xfId="55" applyNumberFormat="1" applyFont="1" applyFill="1" applyBorder="1" applyAlignment="1">
      <alignment horizontal="center" vertical="center" wrapText="1" readingOrder="1"/>
    </xf>
    <xf numFmtId="165" fontId="135" fillId="0" borderId="151" xfId="55" applyNumberFormat="1" applyFont="1" applyFill="1" applyBorder="1" applyAlignment="1">
      <alignment horizontal="center" vertical="center" wrapText="1" readingOrder="1"/>
    </xf>
    <xf numFmtId="165" fontId="136" fillId="30" borderId="152" xfId="55" applyNumberFormat="1" applyFont="1" applyFill="1" applyBorder="1" applyAlignment="1">
      <alignment horizontal="center" vertical="center" wrapText="1" readingOrder="1"/>
    </xf>
    <xf numFmtId="165" fontId="135" fillId="31" borderId="152" xfId="55" applyNumberFormat="1" applyFont="1" applyFill="1" applyBorder="1" applyAlignment="1">
      <alignment horizontal="center" vertical="center" wrapText="1" readingOrder="1"/>
    </xf>
    <xf numFmtId="165" fontId="135" fillId="0" borderId="153" xfId="55" applyNumberFormat="1" applyFont="1" applyFill="1" applyBorder="1" applyAlignment="1">
      <alignment horizontal="center" vertical="center" wrapText="1" readingOrder="1"/>
    </xf>
    <xf numFmtId="165" fontId="135" fillId="0" borderId="154" xfId="55" applyNumberFormat="1" applyFont="1" applyFill="1" applyBorder="1" applyAlignment="1">
      <alignment horizontal="center" vertical="center" wrapText="1" readingOrder="1"/>
    </xf>
    <xf numFmtId="165" fontId="136" fillId="30" borderId="155" xfId="55" applyNumberFormat="1" applyFont="1" applyFill="1" applyBorder="1" applyAlignment="1">
      <alignment horizontal="center" vertical="center" wrapText="1" readingOrder="1"/>
    </xf>
    <xf numFmtId="165" fontId="135" fillId="0" borderId="156" xfId="55" applyNumberFormat="1" applyFont="1" applyFill="1" applyBorder="1" applyAlignment="1">
      <alignment horizontal="center" vertical="center" wrapText="1" readingOrder="1"/>
    </xf>
    <xf numFmtId="165" fontId="135" fillId="0" borderId="108" xfId="55" applyNumberFormat="1" applyFont="1" applyFill="1" applyBorder="1" applyAlignment="1">
      <alignment horizontal="center" vertical="center" wrapText="1" readingOrder="1"/>
    </xf>
    <xf numFmtId="165" fontId="137" fillId="32" borderId="155" xfId="55" applyNumberFormat="1" applyFont="1" applyFill="1" applyBorder="1" applyAlignment="1">
      <alignment horizontal="center" vertical="center" wrapText="1" readingOrder="1"/>
    </xf>
    <xf numFmtId="165" fontId="135" fillId="31" borderId="150" xfId="55" applyNumberFormat="1" applyFont="1" applyFill="1" applyBorder="1" applyAlignment="1">
      <alignment horizontal="center" vertical="center" wrapText="1" readingOrder="1"/>
    </xf>
    <xf numFmtId="165" fontId="135" fillId="31" borderId="155" xfId="55" applyNumberFormat="1" applyFont="1" applyFill="1" applyBorder="1" applyAlignment="1">
      <alignment horizontal="center" vertical="center" wrapText="1" readingOrder="1"/>
    </xf>
    <xf numFmtId="165" fontId="135" fillId="0" borderId="158" xfId="55" applyNumberFormat="1" applyFont="1" applyFill="1" applyBorder="1" applyAlignment="1">
      <alignment horizontal="center" vertical="center" wrapText="1" readingOrder="1"/>
    </xf>
    <xf numFmtId="165" fontId="135" fillId="0" borderId="159" xfId="55" applyNumberFormat="1" applyFont="1" applyFill="1" applyBorder="1" applyAlignment="1">
      <alignment horizontal="center" vertical="center" wrapText="1" readingOrder="1"/>
    </xf>
    <xf numFmtId="165" fontId="135" fillId="0" borderId="143" xfId="55" applyNumberFormat="1" applyFont="1" applyFill="1" applyBorder="1" applyAlignment="1">
      <alignment horizontal="center" vertical="center" wrapText="1" readingOrder="1"/>
    </xf>
    <xf numFmtId="165" fontId="136" fillId="30" borderId="160" xfId="55" applyNumberFormat="1" applyFont="1" applyFill="1" applyBorder="1" applyAlignment="1">
      <alignment horizontal="center" vertical="center" wrapText="1" readingOrder="1"/>
    </xf>
    <xf numFmtId="165" fontId="135" fillId="0" borderId="144" xfId="55" applyNumberFormat="1" applyFont="1" applyFill="1" applyBorder="1" applyAlignment="1">
      <alignment horizontal="center" vertical="center" wrapText="1" readingOrder="1"/>
    </xf>
    <xf numFmtId="165" fontId="135" fillId="31" borderId="160" xfId="55" applyNumberFormat="1" applyFont="1" applyFill="1" applyBorder="1" applyAlignment="1">
      <alignment horizontal="center" vertical="center" wrapText="1" readingOrder="1"/>
    </xf>
    <xf numFmtId="165" fontId="135" fillId="0" borderId="161" xfId="55" applyNumberFormat="1" applyFont="1" applyFill="1" applyBorder="1" applyAlignment="1">
      <alignment horizontal="center" vertical="center" wrapText="1" readingOrder="1"/>
    </xf>
    <xf numFmtId="165" fontId="135" fillId="0" borderId="141" xfId="55" applyNumberFormat="1" applyFont="1" applyFill="1" applyBorder="1" applyAlignment="1">
      <alignment horizontal="center" vertical="center" wrapText="1" readingOrder="1"/>
    </xf>
    <xf numFmtId="165" fontId="135" fillId="0" borderId="162" xfId="55" applyNumberFormat="1" applyFont="1" applyFill="1" applyBorder="1" applyAlignment="1">
      <alignment horizontal="center" vertical="center" wrapText="1" readingOrder="1"/>
    </xf>
    <xf numFmtId="165" fontId="135" fillId="0" borderId="163" xfId="55" applyNumberFormat="1" applyFont="1" applyFill="1" applyBorder="1" applyAlignment="1">
      <alignment horizontal="center" vertical="center" wrapText="1" readingOrder="1"/>
    </xf>
    <xf numFmtId="165" fontId="135" fillId="0" borderId="157" xfId="55" applyNumberFormat="1" applyFont="1" applyFill="1" applyBorder="1" applyAlignment="1">
      <alignment horizontal="center" vertical="center" wrapText="1" readingOrder="1"/>
    </xf>
    <xf numFmtId="165" fontId="135" fillId="0" borderId="164" xfId="55" applyNumberFormat="1" applyFont="1" applyFill="1" applyBorder="1" applyAlignment="1">
      <alignment horizontal="center" vertical="center" wrapText="1" readingOrder="1"/>
    </xf>
    <xf numFmtId="165" fontId="135" fillId="0" borderId="166" xfId="55" applyNumberFormat="1" applyFont="1" applyFill="1" applyBorder="1" applyAlignment="1">
      <alignment horizontal="center" vertical="center" wrapText="1" readingOrder="1"/>
    </xf>
    <xf numFmtId="165" fontId="135" fillId="0" borderId="167" xfId="55" applyNumberFormat="1" applyFont="1" applyFill="1" applyBorder="1" applyAlignment="1">
      <alignment horizontal="center" vertical="center" wrapText="1" readingOrder="1"/>
    </xf>
    <xf numFmtId="165" fontId="135" fillId="0" borderId="170" xfId="55" applyNumberFormat="1" applyFont="1" applyFill="1" applyBorder="1" applyAlignment="1">
      <alignment horizontal="center" vertical="center" wrapText="1" readingOrder="1"/>
    </xf>
    <xf numFmtId="165" fontId="135" fillId="0" borderId="171" xfId="55" applyNumberFormat="1" applyFont="1" applyFill="1" applyBorder="1" applyAlignment="1">
      <alignment horizontal="center" vertical="center" wrapText="1" readingOrder="1"/>
    </xf>
    <xf numFmtId="165" fontId="135" fillId="31" borderId="172" xfId="55" applyNumberFormat="1" applyFont="1" applyFill="1" applyBorder="1" applyAlignment="1">
      <alignment horizontal="center" vertical="center" wrapText="1" readingOrder="1"/>
    </xf>
    <xf numFmtId="165" fontId="135" fillId="0" borderId="173" xfId="55" applyNumberFormat="1" applyFont="1" applyFill="1" applyBorder="1" applyAlignment="1">
      <alignment horizontal="center" vertical="center" wrapText="1" readingOrder="1"/>
    </xf>
    <xf numFmtId="0" fontId="133" fillId="0" borderId="0" xfId="56" applyFont="1" applyFill="1" applyBorder="1"/>
    <xf numFmtId="0" fontId="135" fillId="0" borderId="107" xfId="55" applyNumberFormat="1" applyFont="1" applyFill="1" applyBorder="1" applyAlignment="1">
      <alignment horizontal="center" vertical="center" wrapText="1" readingOrder="1"/>
    </xf>
    <xf numFmtId="0" fontId="135" fillId="0" borderId="108" xfId="55" applyNumberFormat="1" applyFont="1" applyFill="1" applyBorder="1" applyAlignment="1">
      <alignment horizontal="center" vertical="center" wrapText="1" readingOrder="1"/>
    </xf>
    <xf numFmtId="0" fontId="140" fillId="0" borderId="153" xfId="55" applyNumberFormat="1" applyFont="1" applyFill="1" applyBorder="1" applyAlignment="1">
      <alignment horizontal="center" vertical="center" wrapText="1" readingOrder="1"/>
    </xf>
    <xf numFmtId="0" fontId="135" fillId="0" borderId="154" xfId="55" applyNumberFormat="1" applyFont="1" applyFill="1" applyBorder="1" applyAlignment="1">
      <alignment horizontal="center" vertical="center" wrapText="1" readingOrder="1"/>
    </xf>
    <xf numFmtId="0" fontId="135" fillId="0" borderId="155" xfId="55" applyNumberFormat="1" applyFont="1" applyFill="1" applyBorder="1" applyAlignment="1">
      <alignment horizontal="center" vertical="center" wrapText="1" readingOrder="1"/>
    </xf>
    <xf numFmtId="0" fontId="135" fillId="0" borderId="156" xfId="55" applyNumberFormat="1" applyFont="1" applyFill="1" applyBorder="1" applyAlignment="1">
      <alignment horizontal="center" vertical="center" wrapText="1" readingOrder="1"/>
    </xf>
    <xf numFmtId="0" fontId="135" fillId="0" borderId="158" xfId="55" applyNumberFormat="1" applyFont="1" applyFill="1" applyBorder="1" applyAlignment="1">
      <alignment horizontal="center" vertical="center" wrapText="1" readingOrder="1"/>
    </xf>
    <xf numFmtId="170" fontId="137" fillId="32" borderId="152" xfId="55" applyNumberFormat="1" applyFont="1" applyFill="1" applyBorder="1" applyAlignment="1">
      <alignment horizontal="center" vertical="center" wrapText="1" readingOrder="1"/>
    </xf>
    <xf numFmtId="0" fontId="135" fillId="0" borderId="151" xfId="55" applyNumberFormat="1" applyFont="1" applyFill="1" applyBorder="1" applyAlignment="1">
      <alignment horizontal="center" vertical="center" wrapText="1" readingOrder="1"/>
    </xf>
    <xf numFmtId="0" fontId="135" fillId="31" borderId="152" xfId="55" applyNumberFormat="1" applyFont="1" applyFill="1" applyBorder="1" applyAlignment="1">
      <alignment horizontal="center" vertical="center" wrapText="1" readingOrder="1"/>
    </xf>
    <xf numFmtId="0" fontId="135" fillId="0" borderId="181" xfId="55" applyNumberFormat="1" applyFont="1" applyFill="1" applyBorder="1" applyAlignment="1">
      <alignment horizontal="center" vertical="center" wrapText="1" readingOrder="1"/>
    </xf>
    <xf numFmtId="170" fontId="137" fillId="32" borderId="183" xfId="55" applyNumberFormat="1" applyFont="1" applyFill="1" applyBorder="1" applyAlignment="1">
      <alignment horizontal="center" vertical="center" wrapText="1" readingOrder="1"/>
    </xf>
    <xf numFmtId="0" fontId="135" fillId="0" borderId="178" xfId="55" applyNumberFormat="1" applyFont="1" applyFill="1" applyBorder="1" applyAlignment="1">
      <alignment horizontal="center" vertical="center" wrapText="1" readingOrder="1"/>
    </xf>
    <xf numFmtId="0" fontId="135" fillId="31" borderId="183" xfId="55" applyNumberFormat="1" applyFont="1" applyFill="1" applyBorder="1" applyAlignment="1">
      <alignment horizontal="center" vertical="center" wrapText="1" readingOrder="1"/>
    </xf>
    <xf numFmtId="0" fontId="135" fillId="0" borderId="177" xfId="55" applyNumberFormat="1" applyFont="1" applyFill="1" applyBorder="1" applyAlignment="1">
      <alignment horizontal="center" vertical="center" wrapText="1" readingOrder="1"/>
    </xf>
    <xf numFmtId="170" fontId="136" fillId="30" borderId="183" xfId="55" applyNumberFormat="1" applyFont="1" applyFill="1" applyBorder="1" applyAlignment="1">
      <alignment horizontal="center" vertical="center" wrapText="1" readingOrder="1"/>
    </xf>
    <xf numFmtId="0" fontId="135" fillId="0" borderId="184" xfId="55" applyNumberFormat="1" applyFont="1" applyFill="1" applyBorder="1" applyAlignment="1">
      <alignment horizontal="center" vertical="center" wrapText="1" readingOrder="1"/>
    </xf>
    <xf numFmtId="170" fontId="137" fillId="32" borderId="187" xfId="55" applyNumberFormat="1" applyFont="1" applyFill="1" applyBorder="1" applyAlignment="1">
      <alignment horizontal="center" vertical="center" wrapText="1" readingOrder="1"/>
    </xf>
    <xf numFmtId="0" fontId="135" fillId="0" borderId="188" xfId="55" applyNumberFormat="1" applyFont="1" applyFill="1" applyBorder="1" applyAlignment="1">
      <alignment horizontal="center" vertical="center" wrapText="1" readingOrder="1"/>
    </xf>
    <xf numFmtId="0" fontId="135" fillId="0" borderId="186" xfId="55" applyNumberFormat="1" applyFont="1" applyFill="1" applyBorder="1" applyAlignment="1">
      <alignment horizontal="center" vertical="center" wrapText="1" readingOrder="1"/>
    </xf>
    <xf numFmtId="0" fontId="135" fillId="31" borderId="187" xfId="55" applyNumberFormat="1" applyFont="1" applyFill="1" applyBorder="1" applyAlignment="1">
      <alignment horizontal="center" vertical="center" wrapText="1" readingOrder="1"/>
    </xf>
    <xf numFmtId="0" fontId="135" fillId="0" borderId="164" xfId="55" applyNumberFormat="1" applyFont="1" applyFill="1" applyBorder="1" applyAlignment="1">
      <alignment horizontal="center" vertical="center" wrapText="1" readingOrder="1"/>
    </xf>
    <xf numFmtId="0" fontId="135" fillId="0" borderId="149" xfId="55" applyNumberFormat="1" applyFont="1" applyFill="1" applyBorder="1" applyAlignment="1">
      <alignment horizontal="center" vertical="center" wrapText="1" readingOrder="1"/>
    </xf>
    <xf numFmtId="0" fontId="135" fillId="31" borderId="150" xfId="55" applyNumberFormat="1" applyFont="1" applyFill="1" applyBorder="1" applyAlignment="1">
      <alignment horizontal="center" vertical="center" wrapText="1" readingOrder="1"/>
    </xf>
    <xf numFmtId="0" fontId="135" fillId="0" borderId="148" xfId="55" applyNumberFormat="1" applyFont="1" applyFill="1" applyBorder="1" applyAlignment="1">
      <alignment horizontal="center" vertical="center" wrapText="1" readingOrder="1"/>
    </xf>
    <xf numFmtId="0" fontId="135" fillId="0" borderId="147" xfId="55" applyNumberFormat="1" applyFont="1" applyFill="1" applyBorder="1" applyAlignment="1">
      <alignment horizontal="center" vertical="center" wrapText="1" readingOrder="1"/>
    </xf>
    <xf numFmtId="0" fontId="135" fillId="0" borderId="157" xfId="55" applyNumberFormat="1" applyFont="1" applyFill="1" applyBorder="1" applyAlignment="1">
      <alignment horizontal="center" vertical="center" wrapText="1" readingOrder="1"/>
    </xf>
    <xf numFmtId="170" fontId="137" fillId="32" borderId="160" xfId="55" applyNumberFormat="1" applyFont="1" applyFill="1" applyBorder="1" applyAlignment="1">
      <alignment horizontal="center" vertical="center" wrapText="1" readingOrder="1"/>
    </xf>
    <xf numFmtId="0" fontId="135" fillId="0" borderId="144" xfId="55" applyNumberFormat="1" applyFont="1" applyFill="1" applyBorder="1" applyAlignment="1">
      <alignment horizontal="center" vertical="center" wrapText="1" readingOrder="1"/>
    </xf>
    <xf numFmtId="0" fontId="135" fillId="0" borderId="143" xfId="55" applyNumberFormat="1" applyFont="1" applyFill="1" applyBorder="1" applyAlignment="1">
      <alignment horizontal="center" vertical="center" wrapText="1" readingOrder="1"/>
    </xf>
    <xf numFmtId="0" fontId="135" fillId="31" borderId="160" xfId="55" applyNumberFormat="1" applyFont="1" applyFill="1" applyBorder="1" applyAlignment="1">
      <alignment horizontal="center" vertical="center" wrapText="1" readingOrder="1"/>
    </xf>
    <xf numFmtId="170" fontId="136" fillId="30" borderId="187" xfId="55" applyNumberFormat="1" applyFont="1" applyFill="1" applyBorder="1" applyAlignment="1">
      <alignment horizontal="center" vertical="center" wrapText="1" readingOrder="1"/>
    </xf>
    <xf numFmtId="170" fontId="137" fillId="32" borderId="155" xfId="55" applyNumberFormat="1" applyFont="1" applyFill="1" applyBorder="1" applyAlignment="1">
      <alignment horizontal="center" vertical="center" wrapText="1" readingOrder="1"/>
    </xf>
    <xf numFmtId="0" fontId="135" fillId="31" borderId="155" xfId="55" applyNumberFormat="1" applyFont="1" applyFill="1" applyBorder="1" applyAlignment="1">
      <alignment horizontal="center" vertical="center" wrapText="1" readingOrder="1"/>
    </xf>
    <xf numFmtId="0" fontId="135" fillId="0" borderId="153" xfId="55" applyNumberFormat="1" applyFont="1" applyFill="1" applyBorder="1" applyAlignment="1">
      <alignment horizontal="center" vertical="center" wrapText="1" readingOrder="1"/>
    </xf>
    <xf numFmtId="170" fontId="136" fillId="30" borderId="152" xfId="55" applyNumberFormat="1" applyFont="1" applyFill="1" applyBorder="1" applyAlignment="1">
      <alignment horizontal="center" vertical="center" wrapText="1" readingOrder="1"/>
    </xf>
    <xf numFmtId="0" fontId="1" fillId="0" borderId="0" xfId="57"/>
    <xf numFmtId="0" fontId="142" fillId="0" borderId="140" xfId="55" applyNumberFormat="1" applyFont="1" applyFill="1" applyBorder="1" applyAlignment="1">
      <alignment horizontal="center" vertical="center" wrapText="1" readingOrder="1"/>
    </xf>
    <xf numFmtId="1" fontId="140" fillId="0" borderId="146" xfId="55" applyNumberFormat="1" applyFont="1" applyFill="1" applyBorder="1" applyAlignment="1">
      <alignment horizontal="center" vertical="center" wrapText="1" readingOrder="1"/>
    </xf>
    <xf numFmtId="1" fontId="135" fillId="0" borderId="151" xfId="55" applyNumberFormat="1" applyFont="1" applyFill="1" applyBorder="1" applyAlignment="1">
      <alignment horizontal="center" vertical="center" wrapText="1" readingOrder="1"/>
    </xf>
    <xf numFmtId="1" fontId="140" fillId="0" borderId="182" xfId="55" applyNumberFormat="1" applyFont="1" applyFill="1" applyBorder="1" applyAlignment="1">
      <alignment horizontal="center" vertical="center" wrapText="1" readingOrder="1"/>
    </xf>
    <xf numFmtId="1" fontId="135" fillId="0" borderId="178" xfId="55" applyNumberFormat="1" applyFont="1" applyFill="1" applyBorder="1" applyAlignment="1">
      <alignment horizontal="center" vertical="center" wrapText="1" readingOrder="1"/>
    </xf>
    <xf numFmtId="1" fontId="140" fillId="0" borderId="161" xfId="55" applyNumberFormat="1" applyFont="1" applyFill="1" applyBorder="1" applyAlignment="1">
      <alignment horizontal="center" vertical="center" wrapText="1" readingOrder="1"/>
    </xf>
    <xf numFmtId="1" fontId="135" fillId="0" borderId="149" xfId="55" applyNumberFormat="1" applyFont="1" applyFill="1" applyBorder="1" applyAlignment="1">
      <alignment horizontal="center" vertical="center" wrapText="1" readingOrder="1"/>
    </xf>
    <xf numFmtId="1" fontId="140" fillId="0" borderId="159" xfId="55" applyNumberFormat="1" applyFont="1" applyFill="1" applyBorder="1" applyAlignment="1">
      <alignment horizontal="center" vertical="center" wrapText="1" readingOrder="1"/>
    </xf>
    <xf numFmtId="1" fontId="135" fillId="0" borderId="143" xfId="55" applyNumberFormat="1" applyFont="1" applyFill="1" applyBorder="1" applyAlignment="1">
      <alignment horizontal="center" vertical="center" wrapText="1" readingOrder="1"/>
    </xf>
    <xf numFmtId="1" fontId="140" fillId="0" borderId="185" xfId="55" applyNumberFormat="1" applyFont="1" applyFill="1" applyBorder="1" applyAlignment="1">
      <alignment horizontal="center" vertical="center" wrapText="1" readingOrder="1"/>
    </xf>
    <xf numFmtId="1" fontId="135" fillId="0" borderId="186" xfId="55" applyNumberFormat="1" applyFont="1" applyFill="1" applyBorder="1" applyAlignment="1">
      <alignment horizontal="center" vertical="center" wrapText="1" readingOrder="1"/>
    </xf>
    <xf numFmtId="1" fontId="140" fillId="0" borderId="153" xfId="55" applyNumberFormat="1" applyFont="1" applyFill="1" applyBorder="1" applyAlignment="1">
      <alignment horizontal="center" vertical="center" wrapText="1" readingOrder="1"/>
    </xf>
    <xf numFmtId="1" fontId="135" fillId="0" borderId="154" xfId="55" applyNumberFormat="1" applyFont="1" applyFill="1" applyBorder="1" applyAlignment="1">
      <alignment horizontal="center" vertical="center" wrapText="1" readingOrder="1"/>
    </xf>
    <xf numFmtId="1" fontId="135" fillId="0" borderId="146" xfId="55" applyNumberFormat="1" applyFont="1" applyFill="1" applyBorder="1" applyAlignment="1">
      <alignment horizontal="center" vertical="center" wrapText="1" readingOrder="1"/>
    </xf>
    <xf numFmtId="1" fontId="135" fillId="0" borderId="182" xfId="55" applyNumberFormat="1" applyFont="1" applyFill="1" applyBorder="1" applyAlignment="1">
      <alignment horizontal="center" vertical="center" wrapText="1" readingOrder="1"/>
    </xf>
    <xf numFmtId="1" fontId="135" fillId="0" borderId="161" xfId="55" applyNumberFormat="1" applyFont="1" applyFill="1" applyBorder="1" applyAlignment="1">
      <alignment horizontal="center" vertical="center" wrapText="1" readingOrder="1"/>
    </xf>
    <xf numFmtId="1" fontId="135" fillId="0" borderId="159" xfId="55" applyNumberFormat="1" applyFont="1" applyFill="1" applyBorder="1" applyAlignment="1">
      <alignment horizontal="center" vertical="center" wrapText="1" readingOrder="1"/>
    </xf>
    <xf numFmtId="1" fontId="135" fillId="0" borderId="185" xfId="55" applyNumberFormat="1" applyFont="1" applyFill="1" applyBorder="1" applyAlignment="1">
      <alignment horizontal="center" vertical="center" wrapText="1" readingOrder="1"/>
    </xf>
    <xf numFmtId="1" fontId="135" fillId="0" borderId="153" xfId="55" applyNumberFormat="1" applyFont="1" applyFill="1" applyBorder="1" applyAlignment="1">
      <alignment horizontal="center" vertical="center" wrapText="1" readingOrder="1"/>
    </xf>
    <xf numFmtId="1" fontId="135" fillId="0" borderId="147" xfId="55" applyNumberFormat="1" applyFont="1" applyFill="1" applyBorder="1" applyAlignment="1">
      <alignment horizontal="center" vertical="center" wrapText="1" readingOrder="1"/>
    </xf>
    <xf numFmtId="0" fontId="135" fillId="0" borderId="145" xfId="55" applyNumberFormat="1" applyFont="1" applyFill="1" applyBorder="1" applyAlignment="1">
      <alignment horizontal="center" vertical="center" wrapText="1" readingOrder="1"/>
    </xf>
    <xf numFmtId="0" fontId="135" fillId="0" borderId="19" xfId="55" applyNumberFormat="1" applyFont="1" applyFill="1" applyBorder="1" applyAlignment="1">
      <alignment horizontal="center" vertical="center" wrapText="1" readingOrder="1"/>
    </xf>
    <xf numFmtId="0" fontId="144" fillId="0" borderId="179" xfId="55" applyNumberFormat="1" applyFont="1" applyFill="1" applyBorder="1" applyAlignment="1">
      <alignment horizontal="center" vertical="center" wrapText="1" readingOrder="1"/>
    </xf>
    <xf numFmtId="0" fontId="144" fillId="0" borderId="190" xfId="55" applyNumberFormat="1" applyFont="1" applyFill="1" applyBorder="1" applyAlignment="1">
      <alignment horizontal="center" vertical="center" wrapText="1" readingOrder="1"/>
    </xf>
    <xf numFmtId="0" fontId="143" fillId="0" borderId="19" xfId="55" applyNumberFormat="1" applyFont="1" applyFill="1" applyBorder="1" applyAlignment="1">
      <alignment horizontal="center" vertical="center" wrapText="1" readingOrder="1"/>
    </xf>
    <xf numFmtId="0" fontId="135" fillId="0" borderId="175" xfId="55" applyNumberFormat="1" applyFont="1" applyFill="1" applyBorder="1" applyAlignment="1">
      <alignment horizontal="center" vertical="center" wrapText="1" readingOrder="1"/>
    </xf>
    <xf numFmtId="0" fontId="135" fillId="0" borderId="166" xfId="55" applyNumberFormat="1" applyFont="1" applyFill="1" applyBorder="1" applyAlignment="1">
      <alignment horizontal="center" vertical="center" wrapText="1" readingOrder="1"/>
    </xf>
    <xf numFmtId="0" fontId="144" fillId="0" borderId="19" xfId="55" applyNumberFormat="1" applyFont="1" applyFill="1" applyBorder="1" applyAlignment="1">
      <alignment horizontal="center" vertical="center" wrapText="1" readingOrder="1"/>
    </xf>
    <xf numFmtId="0" fontId="144" fillId="0" borderId="174" xfId="55" applyNumberFormat="1" applyFont="1" applyFill="1" applyBorder="1" applyAlignment="1">
      <alignment horizontal="center" vertical="center" wrapText="1" readingOrder="1"/>
    </xf>
    <xf numFmtId="0" fontId="143" fillId="0" borderId="158" xfId="55" applyNumberFormat="1" applyFont="1" applyFill="1" applyBorder="1" applyAlignment="1">
      <alignment horizontal="center" vertical="center" wrapText="1" readingOrder="1"/>
    </xf>
    <xf numFmtId="165" fontId="136" fillId="30" borderId="167" xfId="55" applyNumberFormat="1" applyFont="1" applyFill="1" applyBorder="1" applyAlignment="1">
      <alignment horizontal="center" vertical="center" wrapText="1" readingOrder="1"/>
    </xf>
    <xf numFmtId="14" fontId="25" fillId="0" borderId="180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44" fillId="0" borderId="167" xfId="55" applyNumberFormat="1" applyFont="1" applyFill="1" applyBorder="1" applyAlignment="1">
      <alignment horizontal="center" vertical="center" wrapText="1" readingOrder="1"/>
    </xf>
    <xf numFmtId="171" fontId="139" fillId="0" borderId="185" xfId="55" applyNumberFormat="1" applyFont="1" applyFill="1" applyBorder="1" applyAlignment="1">
      <alignment horizontal="center" vertical="center" wrapText="1" readingOrder="1"/>
    </xf>
    <xf numFmtId="165" fontId="135" fillId="0" borderId="195" xfId="55" applyNumberFormat="1" applyFont="1" applyFill="1" applyBorder="1" applyAlignment="1">
      <alignment horizontal="center" vertical="center" wrapText="1" readingOrder="1"/>
    </xf>
    <xf numFmtId="165" fontId="136" fillId="30" borderId="108" xfId="55" applyNumberFormat="1" applyFont="1" applyFill="1" applyBorder="1" applyAlignment="1">
      <alignment horizontal="center" vertical="center" wrapText="1" readingOrder="1"/>
    </xf>
    <xf numFmtId="165" fontId="135" fillId="31" borderId="160" xfId="55" applyNumberFormat="1" applyFont="1" applyFill="1" applyBorder="1" applyAlignment="1">
      <alignment horizontal="right" vertical="center" wrapText="1" readingOrder="1"/>
    </xf>
    <xf numFmtId="165" fontId="135" fillId="31" borderId="183" xfId="55" applyNumberFormat="1" applyFont="1" applyFill="1" applyBorder="1" applyAlignment="1">
      <alignment horizontal="right" vertical="center" wrapText="1" readingOrder="1"/>
    </xf>
    <xf numFmtId="165" fontId="136" fillId="30" borderId="183" xfId="55" applyNumberFormat="1" applyFont="1" applyFill="1" applyBorder="1" applyAlignment="1">
      <alignment horizontal="right" vertical="center" wrapText="1" readingOrder="1"/>
    </xf>
    <xf numFmtId="165" fontId="137" fillId="32" borderId="183" xfId="55" applyNumberFormat="1" applyFont="1" applyFill="1" applyBorder="1" applyAlignment="1">
      <alignment horizontal="right" vertical="center" wrapText="1" readingOrder="1"/>
    </xf>
    <xf numFmtId="165" fontId="135" fillId="31" borderId="187" xfId="55" applyNumberFormat="1" applyFont="1" applyFill="1" applyBorder="1" applyAlignment="1">
      <alignment horizontal="right" vertical="center" wrapText="1" readingOrder="1"/>
    </xf>
    <xf numFmtId="165" fontId="136" fillId="30" borderId="167" xfId="55" applyNumberFormat="1" applyFont="1" applyFill="1" applyBorder="1" applyAlignment="1">
      <alignment horizontal="right" vertical="center" wrapText="1" readingOrder="1"/>
    </xf>
    <xf numFmtId="165" fontId="137" fillId="32" borderId="167" xfId="55" applyNumberFormat="1" applyFont="1" applyFill="1" applyBorder="1" applyAlignment="1">
      <alignment horizontal="right" vertical="center" wrapText="1" readingOrder="1"/>
    </xf>
    <xf numFmtId="165" fontId="136" fillId="30" borderId="160" xfId="55" applyNumberFormat="1" applyFont="1" applyFill="1" applyBorder="1" applyAlignment="1">
      <alignment horizontal="right" vertical="center" wrapText="1" readingOrder="1"/>
    </xf>
    <xf numFmtId="165" fontId="137" fillId="32" borderId="187" xfId="55" applyNumberFormat="1" applyFont="1" applyFill="1" applyBorder="1" applyAlignment="1">
      <alignment horizontal="right" vertical="center" wrapText="1" readingOrder="1"/>
    </xf>
    <xf numFmtId="165" fontId="135" fillId="31" borderId="167" xfId="55" applyNumberFormat="1" applyFont="1" applyFill="1" applyBorder="1" applyAlignment="1">
      <alignment horizontal="right" vertical="center" wrapText="1" readingOrder="1"/>
    </xf>
    <xf numFmtId="165" fontId="137" fillId="32" borderId="160" xfId="55" applyNumberFormat="1" applyFont="1" applyFill="1" applyBorder="1" applyAlignment="1">
      <alignment horizontal="right" vertical="center" wrapText="1" readingOrder="1"/>
    </xf>
    <xf numFmtId="164" fontId="67" fillId="0" borderId="198" xfId="0" applyNumberFormat="1" applyFont="1" applyFill="1" applyBorder="1" applyAlignment="1">
      <alignment horizontal="center" vertical="center" wrapText="1"/>
    </xf>
    <xf numFmtId="164" fontId="67" fillId="0" borderId="198" xfId="0" applyNumberFormat="1" applyFont="1" applyFill="1" applyBorder="1" applyAlignment="1">
      <alignment horizontal="right" vertical="center" wrapText="1"/>
    </xf>
    <xf numFmtId="1" fontId="135" fillId="0" borderId="159" xfId="55" applyNumberFormat="1" applyFont="1" applyFill="1" applyBorder="1" applyAlignment="1">
      <alignment horizontal="right" vertical="center" wrapText="1" readingOrder="1"/>
    </xf>
    <xf numFmtId="1" fontId="135" fillId="0" borderId="143" xfId="55" applyNumberFormat="1" applyFont="1" applyFill="1" applyBorder="1" applyAlignment="1">
      <alignment horizontal="right" vertical="center" wrapText="1" readingOrder="1"/>
    </xf>
    <xf numFmtId="1" fontId="135" fillId="0" borderId="144" xfId="55" applyNumberFormat="1" applyFont="1" applyFill="1" applyBorder="1" applyAlignment="1">
      <alignment horizontal="right" vertical="center" wrapText="1" readingOrder="1"/>
    </xf>
    <xf numFmtId="1" fontId="135" fillId="0" borderId="182" xfId="55" applyNumberFormat="1" applyFont="1" applyFill="1" applyBorder="1" applyAlignment="1">
      <alignment horizontal="right" vertical="center" wrapText="1" readingOrder="1"/>
    </xf>
    <xf numFmtId="1" fontId="135" fillId="0" borderId="178" xfId="55" applyNumberFormat="1" applyFont="1" applyFill="1" applyBorder="1" applyAlignment="1">
      <alignment horizontal="right" vertical="center" wrapText="1" readingOrder="1"/>
    </xf>
    <xf numFmtId="1" fontId="135" fillId="0" borderId="177" xfId="55" applyNumberFormat="1" applyFont="1" applyFill="1" applyBorder="1" applyAlignment="1">
      <alignment horizontal="right" vertical="center" wrapText="1" readingOrder="1"/>
    </xf>
    <xf numFmtId="1" fontId="135" fillId="0" borderId="185" xfId="55" applyNumberFormat="1" applyFont="1" applyFill="1" applyBorder="1" applyAlignment="1">
      <alignment horizontal="right" vertical="center" wrapText="1" readingOrder="1"/>
    </xf>
    <xf numFmtId="1" fontId="135" fillId="0" borderId="186" xfId="55" applyNumberFormat="1" applyFont="1" applyFill="1" applyBorder="1" applyAlignment="1">
      <alignment horizontal="right" vertical="center" wrapText="1" readingOrder="1"/>
    </xf>
    <xf numFmtId="1" fontId="135" fillId="0" borderId="188" xfId="55" applyNumberFormat="1" applyFont="1" applyFill="1" applyBorder="1" applyAlignment="1">
      <alignment horizontal="right" vertical="center" wrapText="1" readingOrder="1"/>
    </xf>
    <xf numFmtId="1" fontId="135" fillId="0" borderId="175" xfId="55" applyNumberFormat="1" applyFont="1" applyFill="1" applyBorder="1" applyAlignment="1">
      <alignment horizontal="right" vertical="center" wrapText="1" readingOrder="1"/>
    </xf>
    <xf numFmtId="1" fontId="135" fillId="0" borderId="166" xfId="55" applyNumberFormat="1" applyFont="1" applyFill="1" applyBorder="1" applyAlignment="1">
      <alignment horizontal="right" vertical="center" wrapText="1" readingOrder="1"/>
    </xf>
    <xf numFmtId="1" fontId="135" fillId="0" borderId="145" xfId="55" applyNumberFormat="1" applyFont="1" applyFill="1" applyBorder="1" applyAlignment="1">
      <alignment horizontal="right" vertical="center" wrapText="1" readingOrder="1"/>
    </xf>
    <xf numFmtId="0" fontId="144" fillId="0" borderId="201" xfId="55" applyNumberFormat="1" applyFont="1" applyFill="1" applyBorder="1" applyAlignment="1">
      <alignment horizontal="center" vertical="center" wrapText="1" readingOrder="1"/>
    </xf>
    <xf numFmtId="1" fontId="135" fillId="0" borderId="161" xfId="55" applyNumberFormat="1" applyFont="1" applyFill="1" applyBorder="1" applyAlignment="1">
      <alignment horizontal="right" vertical="center" wrapText="1" readingOrder="1"/>
    </xf>
    <xf numFmtId="1" fontId="135" fillId="0" borderId="149" xfId="55" applyNumberFormat="1" applyFont="1" applyFill="1" applyBorder="1" applyAlignment="1">
      <alignment horizontal="right" vertical="center" wrapText="1" readingOrder="1"/>
    </xf>
    <xf numFmtId="165" fontId="136" fillId="30" borderId="150" xfId="55" applyNumberFormat="1" applyFont="1" applyFill="1" applyBorder="1" applyAlignment="1">
      <alignment horizontal="right" vertical="center" wrapText="1" readingOrder="1"/>
    </xf>
    <xf numFmtId="165" fontId="137" fillId="32" borderId="150" xfId="55" applyNumberFormat="1" applyFont="1" applyFill="1" applyBorder="1" applyAlignment="1">
      <alignment horizontal="right" vertical="center" wrapText="1" readingOrder="1"/>
    </xf>
    <xf numFmtId="1" fontId="135" fillId="0" borderId="148" xfId="55" applyNumberFormat="1" applyFont="1" applyFill="1" applyBorder="1" applyAlignment="1">
      <alignment horizontal="right" vertical="center" wrapText="1" readingOrder="1"/>
    </xf>
    <xf numFmtId="0" fontId="144" fillId="0" borderId="199" xfId="55" applyNumberFormat="1" applyFont="1" applyFill="1" applyBorder="1" applyAlignment="1">
      <alignment horizontal="center" vertical="center" wrapText="1" readingOrder="1"/>
    </xf>
    <xf numFmtId="1" fontId="135" fillId="0" borderId="153" xfId="55" applyNumberFormat="1" applyFont="1" applyFill="1" applyBorder="1" applyAlignment="1">
      <alignment horizontal="right" vertical="center" wrapText="1" readingOrder="1"/>
    </xf>
    <xf numFmtId="1" fontId="135" fillId="0" borderId="154" xfId="55" applyNumberFormat="1" applyFont="1" applyFill="1" applyBorder="1" applyAlignment="1">
      <alignment horizontal="right" vertical="center" wrapText="1" readingOrder="1"/>
    </xf>
    <xf numFmtId="165" fontId="137" fillId="32" borderId="155" xfId="55" applyNumberFormat="1" applyFont="1" applyFill="1" applyBorder="1" applyAlignment="1">
      <alignment horizontal="right" vertical="center" wrapText="1" readingOrder="1"/>
    </xf>
    <xf numFmtId="165" fontId="136" fillId="30" borderId="155" xfId="55" applyNumberFormat="1" applyFont="1" applyFill="1" applyBorder="1" applyAlignment="1">
      <alignment horizontal="right" vertical="center" wrapText="1" readingOrder="1"/>
    </xf>
    <xf numFmtId="1" fontId="135" fillId="0" borderId="202" xfId="55" applyNumberFormat="1" applyFont="1" applyFill="1" applyBorder="1" applyAlignment="1">
      <alignment horizontal="right" vertical="center" wrapText="1" readingOrder="1"/>
    </xf>
    <xf numFmtId="2" fontId="67" fillId="0" borderId="197" xfId="0" applyNumberFormat="1" applyFont="1" applyBorder="1" applyAlignment="1">
      <alignment horizontal="right" vertical="center"/>
    </xf>
    <xf numFmtId="0" fontId="70" fillId="0" borderId="196" xfId="0" applyFont="1" applyBorder="1" applyAlignment="1">
      <alignment horizontal="center" vertical="center" wrapText="1"/>
    </xf>
    <xf numFmtId="165" fontId="135" fillId="31" borderId="183" xfId="55" applyNumberFormat="1" applyFont="1" applyFill="1" applyBorder="1" applyAlignment="1">
      <alignment horizontal="center" vertical="center" wrapText="1" readingOrder="1"/>
    </xf>
    <xf numFmtId="166" fontId="3" fillId="0" borderId="197" xfId="0" applyNumberFormat="1" applyFont="1" applyBorder="1" applyAlignment="1">
      <alignment horizontal="center" vertical="center" wrapText="1"/>
    </xf>
    <xf numFmtId="0" fontId="147" fillId="0" borderId="0" xfId="56" applyFont="1" applyFill="1" applyBorder="1"/>
    <xf numFmtId="165" fontId="135" fillId="31" borderId="208" xfId="55" applyNumberFormat="1" applyFont="1" applyFill="1" applyBorder="1" applyAlignment="1">
      <alignment horizontal="center" vertical="center" wrapText="1" readingOrder="1"/>
    </xf>
    <xf numFmtId="165" fontId="136" fillId="30" borderId="203" xfId="55" applyNumberFormat="1" applyFont="1" applyFill="1" applyBorder="1" applyAlignment="1">
      <alignment horizontal="center" vertical="center" wrapText="1" readingOrder="1"/>
    </xf>
    <xf numFmtId="165" fontId="135" fillId="0" borderId="193" xfId="55" applyNumberFormat="1" applyFont="1" applyFill="1" applyBorder="1" applyAlignment="1">
      <alignment horizontal="center" vertical="center" wrapText="1" readingOrder="1"/>
    </xf>
    <xf numFmtId="165" fontId="135" fillId="0" borderId="209" xfId="55" applyNumberFormat="1" applyFont="1" applyFill="1" applyBorder="1" applyAlignment="1">
      <alignment horizontal="center" vertical="center" wrapText="1" readingOrder="1"/>
    </xf>
    <xf numFmtId="165" fontId="135" fillId="0" borderId="210" xfId="55" applyNumberFormat="1" applyFont="1" applyFill="1" applyBorder="1" applyAlignment="1">
      <alignment horizontal="center" vertical="center" wrapText="1" readingOrder="1"/>
    </xf>
    <xf numFmtId="165" fontId="135" fillId="31" borderId="207" xfId="55" applyNumberFormat="1" applyFont="1" applyFill="1" applyBorder="1" applyAlignment="1">
      <alignment horizontal="center" vertical="center" wrapText="1" readingOrder="1"/>
    </xf>
    <xf numFmtId="165" fontId="135" fillId="0" borderId="185" xfId="55" applyNumberFormat="1" applyFont="1" applyFill="1" applyBorder="1" applyAlignment="1">
      <alignment horizontal="center" vertical="center" wrapText="1" readingOrder="1"/>
    </xf>
    <xf numFmtId="165" fontId="135" fillId="0" borderId="211" xfId="55" applyNumberFormat="1" applyFont="1" applyFill="1" applyBorder="1" applyAlignment="1">
      <alignment horizontal="center" vertical="center" wrapText="1" readingOrder="1"/>
    </xf>
    <xf numFmtId="165" fontId="135" fillId="31" borderId="21" xfId="55" applyNumberFormat="1" applyFont="1" applyFill="1" applyBorder="1" applyAlignment="1">
      <alignment horizontal="center" vertical="center" wrapText="1" readingOrder="1"/>
    </xf>
    <xf numFmtId="164" fontId="71" fillId="0" borderId="203" xfId="0" applyNumberFormat="1" applyFont="1" applyBorder="1" applyAlignment="1">
      <alignment horizontal="center" vertical="center" wrapText="1"/>
    </xf>
    <xf numFmtId="1" fontId="66" fillId="0" borderId="203" xfId="0" applyNumberFormat="1" applyFont="1" applyFill="1" applyBorder="1" applyAlignment="1">
      <alignment horizontal="right" vertical="center" wrapText="1"/>
    </xf>
    <xf numFmtId="0" fontId="70" fillId="0" borderId="203" xfId="0" applyFont="1" applyBorder="1" applyAlignment="1">
      <alignment horizontal="center" vertical="center" wrapText="1"/>
    </xf>
    <xf numFmtId="0" fontId="67" fillId="0" borderId="219" xfId="0" applyFont="1" applyBorder="1" applyAlignment="1">
      <alignment horizontal="centerContinuous" vertical="center" wrapText="1"/>
    </xf>
    <xf numFmtId="0" fontId="67" fillId="0" borderId="220" xfId="0" applyFont="1" applyBorder="1" applyAlignment="1">
      <alignment horizontal="centerContinuous" vertical="center" wrapText="1"/>
    </xf>
    <xf numFmtId="16" fontId="67" fillId="0" borderId="214" xfId="0" applyNumberFormat="1" applyFont="1" applyFill="1" applyBorder="1" applyAlignment="1">
      <alignment horizontal="center" vertical="center" wrapText="1"/>
    </xf>
    <xf numFmtId="0" fontId="67" fillId="0" borderId="204" xfId="0" applyFont="1" applyBorder="1" applyAlignment="1">
      <alignment horizontal="center" vertical="center"/>
    </xf>
    <xf numFmtId="0" fontId="67" fillId="0" borderId="215" xfId="0" applyFont="1" applyBorder="1" applyAlignment="1">
      <alignment horizontal="center" vertical="center"/>
    </xf>
    <xf numFmtId="164" fontId="71" fillId="0" borderId="203" xfId="0" applyNumberFormat="1" applyFont="1" applyBorder="1" applyAlignment="1">
      <alignment horizontal="right" vertical="center" wrapText="1"/>
    </xf>
    <xf numFmtId="0" fontId="67" fillId="0" borderId="203" xfId="0" applyFont="1" applyBorder="1" applyAlignment="1">
      <alignment horizontal="right" vertical="center"/>
    </xf>
    <xf numFmtId="0" fontId="67" fillId="0" borderId="223" xfId="0" applyFont="1" applyBorder="1" applyAlignment="1">
      <alignment horizontal="centerContinuous"/>
    </xf>
    <xf numFmtId="0" fontId="67" fillId="0" borderId="224" xfId="0" applyFont="1" applyBorder="1" applyAlignment="1">
      <alignment horizontal="centerContinuous"/>
    </xf>
    <xf numFmtId="0" fontId="67" fillId="0" borderId="225" xfId="0" applyFont="1" applyBorder="1" applyAlignment="1">
      <alignment horizontal="centerContinuous"/>
    </xf>
    <xf numFmtId="0" fontId="67" fillId="0" borderId="219" xfId="0" applyFont="1" applyBorder="1" applyAlignment="1">
      <alignment horizontal="centerContinuous"/>
    </xf>
    <xf numFmtId="0" fontId="68" fillId="0" borderId="214" xfId="0" applyFont="1" applyBorder="1" applyAlignment="1">
      <alignment horizontal="centerContinuous" vertical="center" wrapText="1"/>
    </xf>
    <xf numFmtId="0" fontId="68" fillId="0" borderId="216" xfId="0" applyFont="1" applyBorder="1" applyAlignment="1">
      <alignment horizontal="centerContinuous" vertical="center" wrapText="1"/>
    </xf>
    <xf numFmtId="0" fontId="70" fillId="0" borderId="221" xfId="0" applyFont="1" applyBorder="1" applyAlignment="1">
      <alignment horizontal="center" wrapText="1"/>
    </xf>
    <xf numFmtId="0" fontId="73" fillId="0" borderId="214" xfId="0" applyFont="1" applyFill="1" applyBorder="1" applyAlignment="1">
      <alignment horizontal="center" vertical="center" wrapText="1"/>
    </xf>
    <xf numFmtId="0" fontId="73" fillId="0" borderId="204" xfId="0" applyFont="1" applyFill="1" applyBorder="1" applyAlignment="1">
      <alignment horizontal="center" vertical="center" wrapText="1"/>
    </xf>
    <xf numFmtId="164" fontId="68" fillId="0" borderId="204" xfId="0" applyNumberFormat="1" applyFont="1" applyFill="1" applyBorder="1" applyAlignment="1">
      <alignment horizontal="right" vertical="center" wrapText="1"/>
    </xf>
    <xf numFmtId="164" fontId="72" fillId="0" borderId="216" xfId="0" applyNumberFormat="1" applyFont="1" applyBorder="1" applyAlignment="1">
      <alignment horizontal="right" vertical="center" wrapText="1"/>
    </xf>
    <xf numFmtId="164" fontId="67" fillId="0" borderId="204" xfId="0" applyNumberFormat="1" applyFont="1" applyFill="1" applyBorder="1" applyAlignment="1">
      <alignment horizontal="right" vertical="center" wrapText="1"/>
    </xf>
    <xf numFmtId="0" fontId="59" fillId="0" borderId="222" xfId="0" applyFont="1" applyBorder="1" applyAlignment="1">
      <alignment horizontal="center" wrapText="1"/>
    </xf>
    <xf numFmtId="3" fontId="66" fillId="0" borderId="226" xfId="0" applyNumberFormat="1" applyFont="1" applyFill="1" applyBorder="1" applyAlignment="1">
      <alignment horizontal="right" vertical="center" wrapText="1"/>
    </xf>
    <xf numFmtId="165" fontId="64" fillId="0" borderId="226" xfId="0" applyNumberFormat="1" applyFont="1" applyBorder="1" applyAlignment="1">
      <alignment horizontal="right" vertical="center" wrapText="1"/>
    </xf>
    <xf numFmtId="1" fontId="66" fillId="0" borderId="226" xfId="0" applyNumberFormat="1" applyFont="1" applyFill="1" applyBorder="1" applyAlignment="1">
      <alignment horizontal="right" vertical="center" wrapText="1"/>
    </xf>
    <xf numFmtId="1" fontId="8" fillId="0" borderId="226" xfId="0" applyNumberFormat="1" applyFont="1" applyBorder="1" applyAlignment="1">
      <alignment horizontal="right" vertical="center" wrapText="1"/>
    </xf>
    <xf numFmtId="0" fontId="62" fillId="0" borderId="226" xfId="0" applyFont="1" applyBorder="1" applyAlignment="1">
      <alignment horizontal="center" wrapText="1"/>
    </xf>
    <xf numFmtId="2" fontId="8" fillId="0" borderId="226" xfId="0" applyNumberFormat="1" applyFont="1" applyBorder="1" applyAlignment="1">
      <alignment horizontal="center" vertical="center" wrapText="1"/>
    </xf>
    <xf numFmtId="14" fontId="67" fillId="0" borderId="227" xfId="0" applyNumberFormat="1" applyFont="1" applyFill="1" applyBorder="1" applyAlignment="1">
      <alignment horizontal="center" vertical="center" wrapText="1"/>
    </xf>
    <xf numFmtId="14" fontId="24" fillId="0" borderId="226" xfId="0" applyNumberFormat="1" applyFont="1" applyFill="1" applyBorder="1" applyAlignment="1">
      <alignment horizontal="center" vertical="center"/>
    </xf>
    <xf numFmtId="0" fontId="14" fillId="0" borderId="226" xfId="0" applyFont="1" applyBorder="1" applyAlignment="1">
      <alignment horizontal="center" vertical="center" wrapText="1"/>
    </xf>
    <xf numFmtId="0" fontId="67" fillId="0" borderId="234" xfId="0" applyFont="1" applyBorder="1" applyAlignment="1">
      <alignment horizontal="centerContinuous" vertical="center" wrapText="1"/>
    </xf>
    <xf numFmtId="0" fontId="148" fillId="0" borderId="0" xfId="56" applyFont="1" applyFill="1" applyBorder="1"/>
    <xf numFmtId="0" fontId="149" fillId="0" borderId="236" xfId="55" applyNumberFormat="1" applyFont="1" applyFill="1" applyBorder="1" applyAlignment="1">
      <alignment vertical="top" wrapText="1" readingOrder="1"/>
    </xf>
    <xf numFmtId="0" fontId="151" fillId="0" borderId="146" xfId="55" applyNumberFormat="1" applyFont="1" applyFill="1" applyBorder="1" applyAlignment="1">
      <alignment horizontal="center" vertical="center" wrapText="1" readingOrder="1"/>
    </xf>
    <xf numFmtId="171" fontId="135" fillId="0" borderId="186" xfId="55" applyNumberFormat="1" applyFont="1" applyFill="1" applyBorder="1" applyAlignment="1">
      <alignment horizontal="center" vertical="center" wrapText="1" readingOrder="1"/>
    </xf>
    <xf numFmtId="170" fontId="136" fillId="30" borderId="186" xfId="55" applyNumberFormat="1" applyFont="1" applyFill="1" applyBorder="1" applyAlignment="1">
      <alignment horizontal="center" vertical="center" wrapText="1" readingOrder="1"/>
    </xf>
    <xf numFmtId="171" fontId="135" fillId="0" borderId="151" xfId="55" applyNumberFormat="1" applyFont="1" applyFill="1" applyBorder="1" applyAlignment="1">
      <alignment horizontal="center" vertical="center" wrapText="1" readingOrder="1"/>
    </xf>
    <xf numFmtId="170" fontId="136" fillId="30" borderId="151" xfId="55" applyNumberFormat="1" applyFont="1" applyFill="1" applyBorder="1" applyAlignment="1">
      <alignment horizontal="center" vertical="center" wrapText="1" readingOrder="1"/>
    </xf>
    <xf numFmtId="0" fontId="151" fillId="0" borderId="173" xfId="55" applyNumberFormat="1" applyFont="1" applyFill="1" applyBorder="1" applyAlignment="1">
      <alignment horizontal="center" vertical="center" wrapText="1" readingOrder="1"/>
    </xf>
    <xf numFmtId="0" fontId="152" fillId="0" borderId="153" xfId="55" applyNumberFormat="1" applyFont="1" applyFill="1" applyBorder="1" applyAlignment="1">
      <alignment horizontal="center" vertical="center" wrapText="1" readingOrder="1"/>
    </xf>
    <xf numFmtId="0" fontId="150" fillId="0" borderId="241" xfId="55" applyNumberFormat="1" applyFont="1" applyFill="1" applyBorder="1" applyAlignment="1">
      <alignment horizontal="center" vertical="center" wrapText="1" readingOrder="1"/>
    </xf>
    <xf numFmtId="0" fontId="144" fillId="0" borderId="241" xfId="55" applyNumberFormat="1" applyFont="1" applyFill="1" applyBorder="1" applyAlignment="1">
      <alignment horizontal="center" vertical="center" wrapText="1" readingOrder="1"/>
    </xf>
    <xf numFmtId="0" fontId="144" fillId="0" borderId="229" xfId="55" applyNumberFormat="1" applyFont="1" applyFill="1" applyBorder="1" applyAlignment="1">
      <alignment horizontal="center" vertical="center" wrapText="1" readingOrder="1"/>
    </xf>
    <xf numFmtId="171" fontId="135" fillId="0" borderId="146" xfId="55" applyNumberFormat="1" applyFont="1" applyFill="1" applyBorder="1" applyAlignment="1">
      <alignment horizontal="center" vertical="center" wrapText="1" readingOrder="1"/>
    </xf>
    <xf numFmtId="171" fontId="135" fillId="0" borderId="185" xfId="55" applyNumberFormat="1" applyFont="1" applyFill="1" applyBorder="1" applyAlignment="1">
      <alignment horizontal="center" vertical="center" wrapText="1" readingOrder="1"/>
    </xf>
    <xf numFmtId="0" fontId="151" fillId="0" borderId="161" xfId="55" applyNumberFormat="1" applyFont="1" applyFill="1" applyBorder="1" applyAlignment="1">
      <alignment horizontal="center" vertical="center" wrapText="1" readingOrder="1"/>
    </xf>
    <xf numFmtId="171" fontId="135" fillId="0" borderId="161" xfId="55" applyNumberFormat="1" applyFont="1" applyFill="1" applyBorder="1" applyAlignment="1">
      <alignment horizontal="center" vertical="center" wrapText="1" readingOrder="1"/>
    </xf>
    <xf numFmtId="171" fontId="135" fillId="0" borderId="149" xfId="55" applyNumberFormat="1" applyFont="1" applyFill="1" applyBorder="1" applyAlignment="1">
      <alignment horizontal="center" vertical="center" wrapText="1" readingOrder="1"/>
    </xf>
    <xf numFmtId="170" fontId="136" fillId="30" borderId="149" xfId="55" applyNumberFormat="1" applyFont="1" applyFill="1" applyBorder="1" applyAlignment="1">
      <alignment horizontal="center" vertical="center" wrapText="1" readingOrder="1"/>
    </xf>
    <xf numFmtId="170" fontId="137" fillId="32" borderId="150" xfId="55" applyNumberFormat="1" applyFont="1" applyFill="1" applyBorder="1" applyAlignment="1">
      <alignment horizontal="center" vertical="center" wrapText="1" readingOrder="1"/>
    </xf>
    <xf numFmtId="171" fontId="135" fillId="0" borderId="243" xfId="55" applyNumberFormat="1" applyFont="1" applyFill="1" applyBorder="1" applyAlignment="1">
      <alignment horizontal="center" vertical="center" wrapText="1" readingOrder="1"/>
    </xf>
    <xf numFmtId="171" fontId="135" fillId="0" borderId="237" xfId="55" applyNumberFormat="1" applyFont="1" applyFill="1" applyBorder="1" applyAlignment="1">
      <alignment horizontal="center" vertical="center" wrapText="1" readingOrder="1"/>
    </xf>
    <xf numFmtId="170" fontId="136" fillId="30" borderId="237" xfId="55" applyNumberFormat="1" applyFont="1" applyFill="1" applyBorder="1" applyAlignment="1">
      <alignment horizontal="center" vertical="center" wrapText="1" readingOrder="1"/>
    </xf>
    <xf numFmtId="170" fontId="136" fillId="30" borderId="228" xfId="55" applyNumberFormat="1" applyFont="1" applyFill="1" applyBorder="1" applyAlignment="1">
      <alignment horizontal="center" vertical="center" wrapText="1" readingOrder="1"/>
    </xf>
    <xf numFmtId="0" fontId="59" fillId="0" borderId="235" xfId="0" applyFont="1" applyBorder="1" applyAlignment="1">
      <alignment horizontal="center" wrapText="1"/>
    </xf>
    <xf numFmtId="165" fontId="64" fillId="0" borderId="233" xfId="0" applyNumberFormat="1" applyFont="1" applyBorder="1" applyAlignment="1">
      <alignment horizontal="right" vertical="center" wrapText="1"/>
    </xf>
    <xf numFmtId="0" fontId="14" fillId="0" borderId="231" xfId="0" applyFont="1" applyBorder="1" applyAlignment="1">
      <alignment horizontal="center" vertical="center" wrapText="1"/>
    </xf>
    <xf numFmtId="3" fontId="66" fillId="0" borderId="244" xfId="0" applyNumberFormat="1" applyFont="1" applyFill="1" applyBorder="1" applyAlignment="1">
      <alignment horizontal="right" vertical="center" wrapText="1"/>
    </xf>
    <xf numFmtId="0" fontId="4" fillId="0" borderId="245" xfId="0" applyFont="1" applyFill="1" applyBorder="1" applyAlignment="1" applyProtection="1">
      <alignment horizontal="center" vertical="top" wrapText="1"/>
      <protection locked="0"/>
    </xf>
    <xf numFmtId="0" fontId="4" fillId="28" borderId="245" xfId="0" applyFont="1" applyFill="1" applyBorder="1" applyAlignment="1" applyProtection="1">
      <alignment horizontal="center" vertical="top" wrapText="1"/>
      <protection locked="0"/>
    </xf>
    <xf numFmtId="0" fontId="4" fillId="0" borderId="249" xfId="0" applyFont="1" applyFill="1" applyBorder="1" applyAlignment="1" applyProtection="1">
      <alignment horizontal="center" vertical="top" wrapText="1"/>
      <protection locked="0"/>
    </xf>
    <xf numFmtId="0" fontId="4" fillId="0" borderId="246" xfId="0" applyFont="1" applyFill="1" applyBorder="1" applyAlignment="1" applyProtection="1">
      <alignment horizontal="center" vertical="top" wrapText="1"/>
      <protection locked="0"/>
    </xf>
    <xf numFmtId="0" fontId="34" fillId="0" borderId="246" xfId="0" applyFont="1" applyFill="1" applyBorder="1" applyAlignment="1" applyProtection="1">
      <alignment horizontal="center" vertical="center" wrapText="1"/>
      <protection locked="0"/>
    </xf>
    <xf numFmtId="165" fontId="34" fillId="0" borderId="245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245" xfId="0" applyNumberFormat="1" applyFont="1" applyFill="1" applyBorder="1" applyAlignment="1" applyProtection="1">
      <alignment horizontal="right" vertical="center" wrapText="1"/>
      <protection locked="0"/>
    </xf>
    <xf numFmtId="165" fontId="4" fillId="28" borderId="245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249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246" xfId="0" applyNumberFormat="1" applyFont="1" applyFill="1" applyBorder="1" applyAlignment="1" applyProtection="1">
      <alignment horizontal="center" vertical="center" wrapText="1"/>
    </xf>
    <xf numFmtId="165" fontId="4" fillId="0" borderId="245" xfId="0" applyNumberFormat="1" applyFont="1" applyFill="1" applyBorder="1" applyAlignment="1" applyProtection="1">
      <alignment horizontal="right" vertical="center" wrapText="1"/>
    </xf>
    <xf numFmtId="165" fontId="4" fillId="28" borderId="245" xfId="0" applyNumberFormat="1" applyFont="1" applyFill="1" applyBorder="1" applyAlignment="1" applyProtection="1">
      <alignment horizontal="right" vertical="center" wrapText="1"/>
    </xf>
    <xf numFmtId="1" fontId="66" fillId="0" borderId="250" xfId="0" applyNumberFormat="1" applyFont="1" applyFill="1" applyBorder="1" applyAlignment="1">
      <alignment horizontal="right" vertical="center" wrapText="1"/>
    </xf>
    <xf numFmtId="1" fontId="120" fillId="0" borderId="250" xfId="0" applyNumberFormat="1" applyFont="1" applyFill="1" applyBorder="1" applyAlignment="1">
      <alignment horizontal="right" vertical="center" wrapText="1"/>
    </xf>
    <xf numFmtId="1" fontId="121" fillId="26" borderId="250" xfId="0" applyNumberFormat="1" applyFont="1" applyFill="1" applyBorder="1" applyAlignment="1">
      <alignment horizontal="right" vertical="center" wrapText="1"/>
    </xf>
    <xf numFmtId="1" fontId="4" fillId="28" borderId="245" xfId="0" applyNumberFormat="1" applyFont="1" applyFill="1" applyBorder="1" applyAlignment="1" applyProtection="1">
      <alignment horizontal="right" vertical="center" wrapText="1"/>
      <protection locked="0"/>
    </xf>
    <xf numFmtId="1" fontId="4" fillId="0" borderId="245" xfId="0" applyNumberFormat="1" applyFont="1" applyFill="1" applyBorder="1" applyAlignment="1" applyProtection="1">
      <alignment horizontal="right" vertical="center" wrapText="1"/>
      <protection locked="0"/>
    </xf>
    <xf numFmtId="1" fontId="4" fillId="0" borderId="249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246" xfId="0" applyNumberFormat="1" applyFont="1" applyFill="1" applyBorder="1" applyAlignment="1" applyProtection="1">
      <alignment horizontal="right" vertical="center" wrapText="1"/>
    </xf>
    <xf numFmtId="1" fontId="34" fillId="0" borderId="245" xfId="0" applyNumberFormat="1" applyFont="1" applyFill="1" applyBorder="1" applyAlignment="1" applyProtection="1">
      <alignment horizontal="right" vertical="center" wrapText="1"/>
      <protection locked="0"/>
    </xf>
    <xf numFmtId="1" fontId="122" fillId="26" borderId="245" xfId="0" applyNumberFormat="1" applyFont="1" applyFill="1" applyBorder="1" applyAlignment="1" applyProtection="1">
      <alignment horizontal="right" vertical="center" wrapText="1"/>
      <protection locked="0"/>
    </xf>
    <xf numFmtId="1" fontId="31" fillId="0" borderId="247" xfId="0" applyNumberFormat="1" applyFont="1" applyFill="1" applyBorder="1" applyAlignment="1">
      <alignment horizontal="right" vertical="center" wrapText="1"/>
    </xf>
    <xf numFmtId="1" fontId="32" fillId="0" borderId="247" xfId="0" applyNumberFormat="1" applyFont="1" applyFill="1" applyBorder="1" applyAlignment="1">
      <alignment horizontal="right" vertical="center" wrapText="1"/>
    </xf>
    <xf numFmtId="1" fontId="123" fillId="26" borderId="247" xfId="0" applyNumberFormat="1" applyFont="1" applyFill="1" applyBorder="1" applyAlignment="1">
      <alignment horizontal="right" vertical="center" wrapText="1"/>
    </xf>
    <xf numFmtId="1" fontId="31" fillId="0" borderId="246" xfId="0" applyNumberFormat="1" applyFont="1" applyFill="1" applyBorder="1" applyAlignment="1">
      <alignment horizontal="right" vertical="center" wrapText="1"/>
    </xf>
    <xf numFmtId="1" fontId="32" fillId="0" borderId="246" xfId="0" applyNumberFormat="1" applyFont="1" applyFill="1" applyBorder="1" applyAlignment="1">
      <alignment horizontal="right" vertical="center" wrapText="1"/>
    </xf>
    <xf numFmtId="1" fontId="123" fillId="26" borderId="246" xfId="0" applyNumberFormat="1" applyFont="1" applyFill="1" applyBorder="1" applyAlignment="1">
      <alignment horizontal="right" vertical="center" wrapText="1"/>
    </xf>
    <xf numFmtId="0" fontId="145" fillId="0" borderId="245" xfId="0" applyFont="1" applyFill="1" applyBorder="1" applyAlignment="1" applyProtection="1">
      <alignment vertical="center" wrapText="1"/>
      <protection locked="0"/>
    </xf>
    <xf numFmtId="0" fontId="4" fillId="0" borderId="245" xfId="0" applyFont="1" applyFill="1" applyBorder="1" applyAlignment="1" applyProtection="1">
      <alignment horizontal="center" vertical="center" wrapText="1"/>
      <protection locked="0"/>
    </xf>
    <xf numFmtId="0" fontId="0" fillId="0" borderId="226" xfId="0" applyBorder="1"/>
    <xf numFmtId="0" fontId="58" fillId="0" borderId="226" xfId="0" applyFont="1" applyBorder="1"/>
    <xf numFmtId="0" fontId="58" fillId="0" borderId="233" xfId="0" applyFont="1" applyBorder="1"/>
    <xf numFmtId="0" fontId="0" fillId="0" borderId="244" xfId="0" applyBorder="1"/>
    <xf numFmtId="0" fontId="0" fillId="0" borderId="252" xfId="0" applyBorder="1"/>
    <xf numFmtId="0" fontId="0" fillId="0" borderId="251" xfId="0" applyBorder="1"/>
    <xf numFmtId="49" fontId="146" fillId="0" borderId="96" xfId="48" applyNumberFormat="1" applyFont="1" applyFill="1" applyBorder="1" applyAlignment="1">
      <alignment horizontal="center" vertical="center" wrapText="1"/>
    </xf>
    <xf numFmtId="0" fontId="68" fillId="0" borderId="100" xfId="48" applyFont="1" applyFill="1" applyBorder="1" applyAlignment="1">
      <alignment horizontal="center" vertical="center" wrapText="1"/>
    </xf>
    <xf numFmtId="49" fontId="146" fillId="0" borderId="100" xfId="48" applyNumberFormat="1" applyFont="1" applyFill="1" applyBorder="1" applyAlignment="1">
      <alignment horizontal="center" vertical="center" wrapText="1"/>
    </xf>
    <xf numFmtId="0" fontId="67" fillId="0" borderId="217" xfId="0" applyFont="1" applyBorder="1" applyAlignment="1">
      <alignment horizontal="center" vertical="center"/>
    </xf>
    <xf numFmtId="0" fontId="68" fillId="0" borderId="222" xfId="0" applyFont="1" applyBorder="1" applyAlignment="1">
      <alignment horizontal="center" vertical="center"/>
    </xf>
    <xf numFmtId="0" fontId="68" fillId="0" borderId="180" xfId="0" applyFont="1" applyBorder="1" applyAlignment="1">
      <alignment horizontal="center" vertical="center"/>
    </xf>
    <xf numFmtId="0" fontId="68" fillId="0" borderId="19" xfId="0" applyFont="1" applyBorder="1" applyAlignment="1">
      <alignment horizontal="center" vertical="center"/>
    </xf>
    <xf numFmtId="0" fontId="68" fillId="0" borderId="196" xfId="0" applyFont="1" applyBorder="1" applyAlignment="1">
      <alignment horizontal="center" vertical="center"/>
    </xf>
    <xf numFmtId="0" fontId="68" fillId="0" borderId="197" xfId="0" applyFont="1" applyBorder="1" applyAlignment="1">
      <alignment horizontal="center" vertical="center"/>
    </xf>
    <xf numFmtId="0" fontId="70" fillId="0" borderId="213" xfId="0" applyFont="1" applyBorder="1" applyAlignment="1">
      <alignment vertical="center" wrapText="1"/>
    </xf>
    <xf numFmtId="0" fontId="70" fillId="0" borderId="215" xfId="0" applyFont="1" applyBorder="1" applyAlignment="1">
      <alignment vertical="center" wrapText="1"/>
    </xf>
    <xf numFmtId="0" fontId="68" fillId="0" borderId="218" xfId="0" applyFont="1" applyBorder="1" applyAlignment="1">
      <alignment horizontal="center" vertical="center"/>
    </xf>
    <xf numFmtId="0" fontId="68" fillId="0" borderId="0" xfId="0" applyFont="1" applyBorder="1" applyAlignment="1">
      <alignment horizontal="center" vertical="center"/>
    </xf>
    <xf numFmtId="0" fontId="68" fillId="0" borderId="72" xfId="0" applyFont="1" applyBorder="1" applyAlignment="1">
      <alignment horizontal="center" vertical="center"/>
    </xf>
    <xf numFmtId="0" fontId="68" fillId="0" borderId="85" xfId="0" applyFont="1" applyBorder="1" applyAlignment="1">
      <alignment horizontal="center" vertical="center"/>
    </xf>
    <xf numFmtId="0" fontId="67" fillId="0" borderId="213" xfId="0" applyFont="1" applyBorder="1" applyAlignment="1">
      <alignment horizontal="center" vertical="center"/>
    </xf>
    <xf numFmtId="0" fontId="68" fillId="0" borderId="216" xfId="0" applyFont="1" applyBorder="1" applyAlignment="1">
      <alignment horizontal="center" vertical="center"/>
    </xf>
    <xf numFmtId="0" fontId="68" fillId="0" borderId="215" xfId="0" applyFont="1" applyBorder="1" applyAlignment="1">
      <alignment horizontal="center" vertical="center"/>
    </xf>
    <xf numFmtId="0" fontId="69" fillId="0" borderId="221" xfId="0" applyFont="1" applyBorder="1" applyAlignment="1">
      <alignment horizontal="center" vertical="center" wrapText="1"/>
    </xf>
    <xf numFmtId="0" fontId="70" fillId="0" borderId="203" xfId="0" applyFont="1" applyBorder="1" applyAlignment="1">
      <alignment horizontal="center" vertical="center" wrapText="1"/>
    </xf>
    <xf numFmtId="169" fontId="67" fillId="0" borderId="213" xfId="0" applyNumberFormat="1" applyFont="1" applyBorder="1" applyAlignment="1">
      <alignment horizontal="center" vertical="center"/>
    </xf>
    <xf numFmtId="169" fontId="67" fillId="0" borderId="215" xfId="0" applyNumberFormat="1" applyFont="1" applyBorder="1" applyAlignment="1">
      <alignment horizontal="center" vertical="center"/>
    </xf>
    <xf numFmtId="0" fontId="68" fillId="0" borderId="74" xfId="0" applyFont="1" applyBorder="1" applyAlignment="1">
      <alignment horizontal="center" vertical="center" wrapText="1"/>
    </xf>
    <xf numFmtId="0" fontId="68" fillId="0" borderId="84" xfId="0" applyFont="1" applyBorder="1" applyAlignment="1">
      <alignment horizontal="center" vertical="center" wrapText="1"/>
    </xf>
    <xf numFmtId="0" fontId="31" fillId="0" borderId="212" xfId="48" applyFont="1" applyFill="1" applyBorder="1" applyAlignment="1">
      <alignment horizontal="center" vertical="center" wrapText="1"/>
    </xf>
    <xf numFmtId="0" fontId="31" fillId="0" borderId="203" xfId="48" applyFont="1" applyFill="1" applyBorder="1" applyAlignment="1">
      <alignment horizontal="center" vertical="center" wrapText="1"/>
    </xf>
    <xf numFmtId="0" fontId="15" fillId="0" borderId="213" xfId="48" applyFont="1" applyBorder="1" applyAlignment="1">
      <alignment horizontal="center"/>
    </xf>
    <xf numFmtId="0" fontId="15" fillId="0" borderId="206" xfId="48" applyFont="1" applyBorder="1" applyAlignment="1">
      <alignment horizontal="center"/>
    </xf>
    <xf numFmtId="0" fontId="15" fillId="0" borderId="205" xfId="48" applyFont="1" applyBorder="1" applyAlignment="1">
      <alignment horizontal="center"/>
    </xf>
    <xf numFmtId="0" fontId="68" fillId="0" borderId="196" xfId="0" applyFont="1" applyBorder="1" applyAlignment="1">
      <alignment horizontal="center" vertical="center" wrapText="1"/>
    </xf>
    <xf numFmtId="0" fontId="68" fillId="0" borderId="200" xfId="0" applyFont="1" applyBorder="1" applyAlignment="1">
      <alignment horizontal="center" vertical="center" wrapText="1"/>
    </xf>
    <xf numFmtId="0" fontId="134" fillId="0" borderId="0" xfId="55" applyNumberFormat="1" applyFont="1" applyFill="1" applyBorder="1" applyAlignment="1">
      <alignment vertical="top" wrapText="1" readingOrder="1"/>
    </xf>
    <xf numFmtId="0" fontId="133" fillId="0" borderId="0" xfId="56" applyFont="1" applyFill="1" applyBorder="1"/>
    <xf numFmtId="165" fontId="139" fillId="0" borderId="144" xfId="55" applyNumberFormat="1" applyFont="1" applyFill="1" applyBorder="1" applyAlignment="1">
      <alignment horizontal="center" vertical="center" wrapText="1" readingOrder="1"/>
    </xf>
    <xf numFmtId="165" fontId="67" fillId="0" borderId="122" xfId="55" applyNumberFormat="1" applyFont="1" applyFill="1" applyBorder="1" applyAlignment="1">
      <alignment vertical="top" wrapText="1"/>
    </xf>
    <xf numFmtId="165" fontId="67" fillId="0" borderId="124" xfId="55" applyNumberFormat="1" applyFont="1" applyFill="1" applyBorder="1" applyAlignment="1">
      <alignment vertical="top" wrapText="1"/>
    </xf>
    <xf numFmtId="165" fontId="67" fillId="0" borderId="0" xfId="55" applyNumberFormat="1" applyFont="1" applyFill="1" applyBorder="1" applyAlignment="1">
      <alignment vertical="top" wrapText="1"/>
    </xf>
    <xf numFmtId="165" fontId="67" fillId="0" borderId="19" xfId="55" applyNumberFormat="1" applyFont="1" applyFill="1" applyBorder="1" applyAlignment="1">
      <alignment vertical="top" wrapText="1"/>
    </xf>
    <xf numFmtId="165" fontId="139" fillId="0" borderId="142" xfId="55" applyNumberFormat="1" applyFont="1" applyFill="1" applyBorder="1" applyAlignment="1">
      <alignment horizontal="center" vertical="center" wrapText="1" readingOrder="1"/>
    </xf>
    <xf numFmtId="165" fontId="140" fillId="0" borderId="153" xfId="55" applyNumberFormat="1" applyFont="1" applyFill="1" applyBorder="1" applyAlignment="1">
      <alignment horizontal="center" vertical="center" wrapText="1" readingOrder="1"/>
    </xf>
    <xf numFmtId="165" fontId="73" fillId="0" borderId="116" xfId="55" applyNumberFormat="1" applyFont="1" applyFill="1" applyBorder="1" applyAlignment="1">
      <alignment vertical="top" wrapText="1"/>
    </xf>
    <xf numFmtId="165" fontId="73" fillId="0" borderId="117" xfId="55" applyNumberFormat="1" applyFont="1" applyFill="1" applyBorder="1" applyAlignment="1">
      <alignment vertical="top" wrapText="1"/>
    </xf>
    <xf numFmtId="165" fontId="73" fillId="0" borderId="107" xfId="55" applyNumberFormat="1" applyFont="1" applyFill="1" applyBorder="1" applyAlignment="1">
      <alignment horizontal="center" vertical="top" wrapText="1"/>
    </xf>
    <xf numFmtId="165" fontId="73" fillId="0" borderId="116" xfId="55" applyNumberFormat="1" applyFont="1" applyFill="1" applyBorder="1" applyAlignment="1">
      <alignment horizontal="center" vertical="top" wrapText="1"/>
    </xf>
    <xf numFmtId="165" fontId="73" fillId="0" borderId="117" xfId="55" applyNumberFormat="1" applyFont="1" applyFill="1" applyBorder="1" applyAlignment="1">
      <alignment horizontal="center" vertical="top" wrapText="1"/>
    </xf>
    <xf numFmtId="165" fontId="140" fillId="0" borderId="145" xfId="55" applyNumberFormat="1" applyFont="1" applyFill="1" applyBorder="1" applyAlignment="1">
      <alignment horizontal="center" vertical="center" wrapText="1" readingOrder="1"/>
    </xf>
    <xf numFmtId="165" fontId="73" fillId="0" borderId="0" xfId="55" applyNumberFormat="1" applyFont="1" applyFill="1" applyBorder="1" applyAlignment="1">
      <alignment vertical="top" wrapText="1"/>
    </xf>
    <xf numFmtId="165" fontId="73" fillId="0" borderId="19" xfId="55" applyNumberFormat="1" applyFont="1" applyFill="1" applyBorder="1" applyAlignment="1">
      <alignment vertical="top" wrapText="1"/>
    </xf>
    <xf numFmtId="165" fontId="135" fillId="0" borderId="157" xfId="55" applyNumberFormat="1" applyFont="1" applyFill="1" applyBorder="1" applyAlignment="1">
      <alignment horizontal="center" vertical="center" wrapText="1" readingOrder="1"/>
    </xf>
    <xf numFmtId="165" fontId="74" fillId="0" borderId="140" xfId="55" applyNumberFormat="1" applyFont="1" applyFill="1" applyBorder="1" applyAlignment="1">
      <alignment vertical="top" wrapText="1"/>
    </xf>
    <xf numFmtId="165" fontId="74" fillId="0" borderId="136" xfId="55" applyNumberFormat="1" applyFont="1" applyFill="1" applyBorder="1" applyAlignment="1">
      <alignment vertical="top" wrapText="1"/>
    </xf>
    <xf numFmtId="165" fontId="135" fillId="0" borderId="158" xfId="55" applyNumberFormat="1" applyFont="1" applyFill="1" applyBorder="1" applyAlignment="1">
      <alignment horizontal="center" vertical="center" wrapText="1" readingOrder="1"/>
    </xf>
    <xf numFmtId="165" fontId="135" fillId="0" borderId="107" xfId="55" applyNumberFormat="1" applyFont="1" applyFill="1" applyBorder="1" applyAlignment="1">
      <alignment horizontal="center" vertical="center" wrapText="1" readingOrder="1"/>
    </xf>
    <xf numFmtId="165" fontId="135" fillId="0" borderId="117" xfId="55" applyNumberFormat="1" applyFont="1" applyFill="1" applyBorder="1" applyAlignment="1">
      <alignment horizontal="center" vertical="center" wrapText="1" readingOrder="1"/>
    </xf>
    <xf numFmtId="165" fontId="135" fillId="0" borderId="168" xfId="55" applyNumberFormat="1" applyFont="1" applyFill="1" applyBorder="1" applyAlignment="1">
      <alignment horizontal="center" vertical="center" wrapText="1" readingOrder="1"/>
    </xf>
    <xf numFmtId="165" fontId="135" fillId="0" borderId="169" xfId="55" applyNumberFormat="1" applyFont="1" applyFill="1" applyBorder="1" applyAlignment="1">
      <alignment horizontal="center" vertical="center" wrapText="1" readingOrder="1"/>
    </xf>
    <xf numFmtId="165" fontId="139" fillId="0" borderId="123" xfId="55" applyNumberFormat="1" applyFont="1" applyFill="1" applyBorder="1" applyAlignment="1">
      <alignment horizontal="center" vertical="center" wrapText="1" readingOrder="1"/>
    </xf>
    <xf numFmtId="165" fontId="139" fillId="0" borderId="124" xfId="55" applyNumberFormat="1" applyFont="1" applyFill="1" applyBorder="1" applyAlignment="1">
      <alignment horizontal="center" vertical="center" wrapText="1" readingOrder="1"/>
    </xf>
    <xf numFmtId="165" fontId="139" fillId="0" borderId="165" xfId="55" applyNumberFormat="1" applyFont="1" applyFill="1" applyBorder="1" applyAlignment="1">
      <alignment horizontal="center" vertical="center" wrapText="1" readingOrder="1"/>
    </xf>
    <xf numFmtId="165" fontId="139" fillId="0" borderId="19" xfId="55" applyNumberFormat="1" applyFont="1" applyFill="1" applyBorder="1" applyAlignment="1">
      <alignment horizontal="center" vertical="center" wrapText="1" readingOrder="1"/>
    </xf>
    <xf numFmtId="165" fontId="139" fillId="0" borderId="138" xfId="55" applyNumberFormat="1" applyFont="1" applyFill="1" applyBorder="1" applyAlignment="1">
      <alignment horizontal="center" vertical="center" wrapText="1" readingOrder="1"/>
    </xf>
    <xf numFmtId="165" fontId="139" fillId="0" borderId="137" xfId="55" applyNumberFormat="1" applyFont="1" applyFill="1" applyBorder="1" applyAlignment="1">
      <alignment horizontal="center" vertical="center" wrapText="1" readingOrder="1"/>
    </xf>
    <xf numFmtId="0" fontId="141" fillId="0" borderId="142" xfId="55" applyNumberFormat="1" applyFont="1" applyFill="1" applyBorder="1" applyAlignment="1">
      <alignment horizontal="center" vertical="center" wrapText="1" readingOrder="1"/>
    </xf>
    <xf numFmtId="0" fontId="69" fillId="0" borderId="122" xfId="55" applyNumberFormat="1" applyFont="1" applyFill="1" applyBorder="1" applyAlignment="1">
      <alignment vertical="top" wrapText="1"/>
    </xf>
    <xf numFmtId="0" fontId="69" fillId="0" borderId="124" xfId="55" applyNumberFormat="1" applyFont="1" applyFill="1" applyBorder="1" applyAlignment="1">
      <alignment vertical="top" wrapText="1"/>
    </xf>
    <xf numFmtId="0" fontId="141" fillId="0" borderId="153" xfId="55" applyNumberFormat="1" applyFont="1" applyFill="1" applyBorder="1" applyAlignment="1">
      <alignment horizontal="center" vertical="center" wrapText="1" readingOrder="1"/>
    </xf>
    <xf numFmtId="0" fontId="69" fillId="0" borderId="116" xfId="55" applyNumberFormat="1" applyFont="1" applyFill="1" applyBorder="1" applyAlignment="1">
      <alignment vertical="top" wrapText="1"/>
    </xf>
    <xf numFmtId="0" fontId="69" fillId="0" borderId="117" xfId="55" applyNumberFormat="1" applyFont="1" applyFill="1" applyBorder="1" applyAlignment="1">
      <alignment vertical="top" wrapText="1"/>
    </xf>
    <xf numFmtId="0" fontId="69" fillId="0" borderId="116" xfId="55" applyNumberFormat="1" applyFont="1" applyFill="1" applyBorder="1" applyAlignment="1">
      <alignment horizontal="center" vertical="top" wrapText="1"/>
    </xf>
    <xf numFmtId="0" fontId="141" fillId="0" borderId="156" xfId="55" applyNumberFormat="1" applyFont="1" applyFill="1" applyBorder="1" applyAlignment="1">
      <alignment horizontal="center" vertical="center" wrapText="1" readingOrder="1"/>
    </xf>
    <xf numFmtId="0" fontId="139" fillId="0" borderId="123" xfId="55" applyNumberFormat="1" applyFont="1" applyFill="1" applyBorder="1" applyAlignment="1">
      <alignment horizontal="center" vertical="center" wrapText="1" readingOrder="1"/>
    </xf>
    <xf numFmtId="0" fontId="139" fillId="0" borderId="122" xfId="55" applyNumberFormat="1" applyFont="1" applyFill="1" applyBorder="1" applyAlignment="1">
      <alignment horizontal="center" vertical="center" wrapText="1" readingOrder="1"/>
    </xf>
    <xf numFmtId="0" fontId="139" fillId="0" borderId="124" xfId="55" applyNumberFormat="1" applyFont="1" applyFill="1" applyBorder="1" applyAlignment="1">
      <alignment horizontal="center" vertical="center" wrapText="1" readingOrder="1"/>
    </xf>
    <xf numFmtId="0" fontId="139" fillId="0" borderId="168" xfId="55" applyNumberFormat="1" applyFont="1" applyFill="1" applyBorder="1" applyAlignment="1">
      <alignment horizontal="center" vertical="center" wrapText="1" readingOrder="1"/>
    </xf>
    <xf numFmtId="0" fontId="139" fillId="0" borderId="191" xfId="55" applyNumberFormat="1" applyFont="1" applyFill="1" applyBorder="1" applyAlignment="1">
      <alignment horizontal="center" vertical="center" wrapText="1" readingOrder="1"/>
    </xf>
    <xf numFmtId="0" fontId="139" fillId="0" borderId="169" xfId="55" applyNumberFormat="1" applyFont="1" applyFill="1" applyBorder="1" applyAlignment="1">
      <alignment horizontal="center" vertical="center" wrapText="1" readingOrder="1"/>
    </xf>
    <xf numFmtId="0" fontId="135" fillId="0" borderId="176" xfId="55" applyNumberFormat="1" applyFont="1" applyFill="1" applyBorder="1" applyAlignment="1">
      <alignment horizontal="center" vertical="center" wrapText="1" readingOrder="1"/>
    </xf>
    <xf numFmtId="0" fontId="74" fillId="0" borderId="180" xfId="55" applyNumberFormat="1" applyFont="1" applyFill="1" applyBorder="1" applyAlignment="1">
      <alignment vertical="top" wrapText="1"/>
    </xf>
    <xf numFmtId="0" fontId="135" fillId="0" borderId="189" xfId="55" applyNumberFormat="1" applyFont="1" applyFill="1" applyBorder="1" applyAlignment="1">
      <alignment horizontal="center" vertical="center" wrapText="1" readingOrder="1"/>
    </xf>
    <xf numFmtId="0" fontId="74" fillId="0" borderId="168" xfId="55" applyNumberFormat="1" applyFont="1" applyFill="1" applyBorder="1" applyAlignment="1">
      <alignment vertical="top" wrapText="1"/>
    </xf>
    <xf numFmtId="0" fontId="140" fillId="0" borderId="121" xfId="55" applyNumberFormat="1" applyFont="1" applyFill="1" applyBorder="1" applyAlignment="1">
      <alignment horizontal="center" vertical="center" wrapText="1" readingOrder="1"/>
    </xf>
    <xf numFmtId="0" fontId="140" fillId="0" borderId="136" xfId="55" applyNumberFormat="1" applyFont="1" applyFill="1" applyBorder="1" applyAlignment="1">
      <alignment horizontal="center" vertical="center" wrapText="1" readingOrder="1"/>
    </xf>
    <xf numFmtId="0" fontId="140" fillId="0" borderId="124" xfId="55" applyNumberFormat="1" applyFont="1" applyFill="1" applyBorder="1" applyAlignment="1">
      <alignment horizontal="center" vertical="center" wrapText="1" readingOrder="1"/>
    </xf>
    <xf numFmtId="0" fontId="140" fillId="0" borderId="169" xfId="55" applyNumberFormat="1" applyFont="1" applyFill="1" applyBorder="1" applyAlignment="1">
      <alignment horizontal="center" vertical="center" wrapText="1" readingOrder="1"/>
    </xf>
    <xf numFmtId="0" fontId="135" fillId="0" borderId="181" xfId="55" applyNumberFormat="1" applyFont="1" applyFill="1" applyBorder="1" applyAlignment="1">
      <alignment horizontal="center" vertical="center" wrapText="1" readingOrder="1"/>
    </xf>
    <xf numFmtId="0" fontId="74" fillId="0" borderId="140" xfId="55" applyNumberFormat="1" applyFont="1" applyFill="1" applyBorder="1" applyAlignment="1">
      <alignment vertical="top" wrapText="1"/>
    </xf>
    <xf numFmtId="0" fontId="74" fillId="0" borderId="136" xfId="55" applyNumberFormat="1" applyFont="1" applyFill="1" applyBorder="1" applyAlignment="1">
      <alignment vertical="top" wrapText="1"/>
    </xf>
    <xf numFmtId="0" fontId="139" fillId="0" borderId="153" xfId="55" applyNumberFormat="1" applyFont="1" applyFill="1" applyBorder="1" applyAlignment="1">
      <alignment horizontal="center" vertical="center" wrapText="1" readingOrder="1"/>
    </xf>
    <xf numFmtId="0" fontId="67" fillId="0" borderId="116" xfId="55" applyNumberFormat="1" applyFont="1" applyFill="1" applyBorder="1" applyAlignment="1">
      <alignment vertical="top" wrapText="1"/>
    </xf>
    <xf numFmtId="0" fontId="67" fillId="0" borderId="117" xfId="55" applyNumberFormat="1" applyFont="1" applyFill="1" applyBorder="1" applyAlignment="1">
      <alignment vertical="top" wrapText="1"/>
    </xf>
    <xf numFmtId="0" fontId="74" fillId="0" borderId="158" xfId="55" applyNumberFormat="1" applyFont="1" applyFill="1" applyBorder="1" applyAlignment="1">
      <alignment vertical="top" wrapText="1"/>
    </xf>
    <xf numFmtId="0" fontId="143" fillId="0" borderId="121" xfId="55" applyNumberFormat="1" applyFont="1" applyFill="1" applyBorder="1" applyAlignment="1">
      <alignment vertical="top" wrapText="1" readingOrder="1"/>
    </xf>
    <xf numFmtId="0" fontId="133" fillId="0" borderId="140" xfId="55" applyNumberFormat="1" applyFont="1" applyFill="1" applyBorder="1" applyAlignment="1">
      <alignment vertical="top" wrapText="1"/>
    </xf>
    <xf numFmtId="0" fontId="143" fillId="0" borderId="124" xfId="55" applyNumberFormat="1" applyFont="1" applyFill="1" applyBorder="1" applyAlignment="1">
      <alignment vertical="top" wrapText="1" readingOrder="1"/>
    </xf>
    <xf numFmtId="0" fontId="133" fillId="0" borderId="19" xfId="55" applyNumberFormat="1" applyFont="1" applyFill="1" applyBorder="1" applyAlignment="1">
      <alignment vertical="top" wrapText="1"/>
    </xf>
    <xf numFmtId="0" fontId="139" fillId="0" borderId="144" xfId="55" applyNumberFormat="1" applyFont="1" applyFill="1" applyBorder="1" applyAlignment="1">
      <alignment horizontal="center" vertical="center" wrapText="1" readingOrder="1"/>
    </xf>
    <xf numFmtId="0" fontId="67" fillId="0" borderId="122" xfId="55" applyNumberFormat="1" applyFont="1" applyFill="1" applyBorder="1" applyAlignment="1">
      <alignment vertical="top" wrapText="1"/>
    </xf>
    <xf numFmtId="0" fontId="67" fillId="0" borderId="0" xfId="55" applyNumberFormat="1" applyFont="1" applyFill="1" applyBorder="1" applyAlignment="1">
      <alignment vertical="top" wrapText="1"/>
    </xf>
    <xf numFmtId="0" fontId="139" fillId="0" borderId="175" xfId="55" applyNumberFormat="1" applyFont="1" applyFill="1" applyBorder="1" applyAlignment="1">
      <alignment horizontal="center" vertical="center" wrapText="1" readingOrder="1"/>
    </xf>
    <xf numFmtId="0" fontId="67" fillId="0" borderId="145" xfId="55" applyNumberFormat="1" applyFont="1" applyFill="1" applyBorder="1" applyAlignment="1">
      <alignment vertical="top" wrapText="1"/>
    </xf>
    <xf numFmtId="0" fontId="67" fillId="0" borderId="193" xfId="55" applyNumberFormat="1" applyFont="1" applyFill="1" applyBorder="1" applyAlignment="1">
      <alignment horizontal="center" vertical="center" wrapText="1"/>
    </xf>
    <xf numFmtId="0" fontId="67" fillId="0" borderId="192" xfId="55" applyNumberFormat="1" applyFont="1" applyFill="1" applyBorder="1" applyAlignment="1">
      <alignment horizontal="center" vertical="center" wrapText="1"/>
    </xf>
    <xf numFmtId="0" fontId="67" fillId="0" borderId="194" xfId="55" applyNumberFormat="1" applyFont="1" applyFill="1" applyBorder="1" applyAlignment="1">
      <alignment horizontal="center" vertical="center" wrapText="1"/>
    </xf>
    <xf numFmtId="0" fontId="139" fillId="0" borderId="166" xfId="55" applyNumberFormat="1" applyFont="1" applyFill="1" applyBorder="1" applyAlignment="1">
      <alignment horizontal="center" vertical="center" wrapText="1" readingOrder="1"/>
    </xf>
    <xf numFmtId="0" fontId="67" fillId="0" borderId="19" xfId="55" applyNumberFormat="1" applyFont="1" applyFill="1" applyBorder="1" applyAlignment="1">
      <alignment vertical="top" wrapText="1"/>
    </xf>
    <xf numFmtId="0" fontId="67" fillId="0" borderId="230" xfId="0" applyFont="1" applyBorder="1" applyAlignment="1">
      <alignment horizontal="center" vertical="center"/>
    </xf>
    <xf numFmtId="0" fontId="67" fillId="0" borderId="231" xfId="0" applyFont="1" applyBorder="1" applyAlignment="1">
      <alignment horizontal="center" vertical="center"/>
    </xf>
    <xf numFmtId="0" fontId="68" fillId="0" borderId="232" xfId="0" applyFont="1" applyBorder="1" applyAlignment="1">
      <alignment horizontal="center" vertical="center"/>
    </xf>
    <xf numFmtId="0" fontId="68" fillId="0" borderId="233" xfId="0" applyFont="1" applyBorder="1" applyAlignment="1">
      <alignment horizontal="center" vertical="center"/>
    </xf>
    <xf numFmtId="0" fontId="67" fillId="0" borderId="235" xfId="0" applyFont="1" applyBorder="1" applyAlignment="1">
      <alignment horizontal="center" vertical="center" wrapText="1"/>
    </xf>
    <xf numFmtId="0" fontId="68" fillId="0" borderId="203" xfId="0" applyFont="1" applyBorder="1" applyAlignment="1">
      <alignment horizontal="center" vertical="center" wrapText="1"/>
    </xf>
    <xf numFmtId="0" fontId="68" fillId="0" borderId="197" xfId="0" applyFont="1" applyBorder="1" applyAlignment="1">
      <alignment horizontal="center" vertical="center" wrapText="1"/>
    </xf>
    <xf numFmtId="0" fontId="151" fillId="0" borderId="236" xfId="55" applyNumberFormat="1" applyFont="1" applyFill="1" applyBorder="1" applyAlignment="1">
      <alignment vertical="center" wrapText="1" readingOrder="1"/>
    </xf>
    <xf numFmtId="0" fontId="151" fillId="0" borderId="173" xfId="55" applyNumberFormat="1" applyFont="1" applyFill="1" applyBorder="1" applyAlignment="1">
      <alignment vertical="center" wrapText="1" readingOrder="1"/>
    </xf>
    <xf numFmtId="0" fontId="135" fillId="0" borderId="237" xfId="55" applyNumberFormat="1" applyFont="1" applyFill="1" applyBorder="1" applyAlignment="1">
      <alignment horizontal="center" vertical="center" wrapText="1" readingOrder="1"/>
    </xf>
    <xf numFmtId="0" fontId="74" fillId="0" borderId="238" xfId="55" applyNumberFormat="1" applyFont="1" applyFill="1" applyBorder="1" applyAlignment="1">
      <alignment vertical="top" wrapText="1"/>
    </xf>
    <xf numFmtId="0" fontId="135" fillId="0" borderId="186" xfId="55" applyNumberFormat="1" applyFont="1" applyFill="1" applyBorder="1" applyAlignment="1">
      <alignment horizontal="center" vertical="center" wrapText="1" readingOrder="1"/>
    </xf>
    <xf numFmtId="0" fontId="74" fillId="0" borderId="240" xfId="55" applyNumberFormat="1" applyFont="1" applyFill="1" applyBorder="1" applyAlignment="1">
      <alignment vertical="top" wrapText="1"/>
    </xf>
    <xf numFmtId="0" fontId="149" fillId="0" borderId="162" xfId="55" applyNumberFormat="1" applyFont="1" applyFill="1" applyBorder="1" applyAlignment="1">
      <alignment vertical="top" wrapText="1" readingOrder="1"/>
    </xf>
    <xf numFmtId="0" fontId="148" fillId="0" borderId="218" xfId="55" applyNumberFormat="1" applyFont="1" applyFill="1" applyBorder="1" applyAlignment="1">
      <alignment vertical="top" wrapText="1"/>
    </xf>
    <xf numFmtId="0" fontId="135" fillId="0" borderId="153" xfId="55" applyNumberFormat="1" applyFont="1" applyFill="1" applyBorder="1" applyAlignment="1">
      <alignment horizontal="center" vertical="center" wrapText="1" readingOrder="1"/>
    </xf>
    <xf numFmtId="0" fontId="74" fillId="0" borderId="232" xfId="55" applyNumberFormat="1" applyFont="1" applyFill="1" applyBorder="1" applyAlignment="1">
      <alignment vertical="top" wrapText="1"/>
    </xf>
    <xf numFmtId="0" fontId="74" fillId="0" borderId="233" xfId="55" applyNumberFormat="1" applyFont="1" applyFill="1" applyBorder="1" applyAlignment="1">
      <alignment vertical="top" wrapText="1"/>
    </xf>
    <xf numFmtId="0" fontId="151" fillId="0" borderId="171" xfId="55" applyNumberFormat="1" applyFont="1" applyFill="1" applyBorder="1" applyAlignment="1">
      <alignment horizontal="center" vertical="center" wrapText="1" readingOrder="1"/>
    </xf>
    <xf numFmtId="0" fontId="68" fillId="0" borderId="200" xfId="55" applyNumberFormat="1" applyFont="1" applyFill="1" applyBorder="1" applyAlignment="1">
      <alignment vertical="top" wrapText="1"/>
    </xf>
    <xf numFmtId="0" fontId="135" fillId="0" borderId="151" xfId="55" applyNumberFormat="1" applyFont="1" applyFill="1" applyBorder="1" applyAlignment="1">
      <alignment horizontal="center" vertical="center" wrapText="1" readingOrder="1"/>
    </xf>
    <xf numFmtId="0" fontId="74" fillId="0" borderId="239" xfId="55" applyNumberFormat="1" applyFont="1" applyFill="1" applyBorder="1" applyAlignment="1">
      <alignment vertical="top" wrapText="1"/>
    </xf>
    <xf numFmtId="0" fontId="135" fillId="0" borderId="149" xfId="55" applyNumberFormat="1" applyFont="1" applyFill="1" applyBorder="1" applyAlignment="1">
      <alignment horizontal="center" vertical="center" wrapText="1" readingOrder="1"/>
    </xf>
    <xf numFmtId="0" fontId="74" fillId="0" borderId="242" xfId="55" applyNumberFormat="1" applyFont="1" applyFill="1" applyBorder="1" applyAlignment="1">
      <alignment vertical="top" wrapText="1"/>
    </xf>
    <xf numFmtId="0" fontId="7" fillId="0" borderId="226" xfId="0" applyFont="1" applyBorder="1" applyAlignment="1">
      <alignment horizontal="center" vertical="center"/>
    </xf>
    <xf numFmtId="0" fontId="24" fillId="0" borderId="226" xfId="0" applyFont="1" applyBorder="1" applyAlignment="1">
      <alignment horizontal="center" vertical="center"/>
    </xf>
    <xf numFmtId="0" fontId="14" fillId="0" borderId="226" xfId="0" applyFont="1" applyBorder="1" applyAlignment="1">
      <alignment horizontal="center" vertical="center" wrapText="1"/>
    </xf>
    <xf numFmtId="0" fontId="8" fillId="0" borderId="226" xfId="0" applyFont="1" applyBorder="1" applyAlignment="1">
      <alignment horizontal="center" vertical="center" wrapText="1"/>
    </xf>
    <xf numFmtId="0" fontId="34" fillId="0" borderId="247" xfId="0" applyFont="1" applyFill="1" applyBorder="1" applyAlignment="1" applyProtection="1">
      <alignment horizontal="center" vertical="center" wrapText="1"/>
      <protection locked="0"/>
    </xf>
    <xf numFmtId="0" fontId="34" fillId="0" borderId="248" xfId="0" applyFont="1" applyFill="1" applyBorder="1" applyAlignment="1" applyProtection="1">
      <alignment horizontal="center" vertical="top" wrapText="1"/>
      <protection locked="0"/>
    </xf>
    <xf numFmtId="0" fontId="34" fillId="0" borderId="247" xfId="0" applyFont="1" applyFill="1" applyBorder="1" applyAlignment="1" applyProtection="1">
      <alignment horizontal="center" vertical="top" wrapText="1"/>
      <protection locked="0"/>
    </xf>
    <xf numFmtId="0" fontId="36" fillId="0" borderId="0" xfId="0" applyFont="1" applyAlignment="1"/>
    <xf numFmtId="0" fontId="0" fillId="0" borderId="0" xfId="0" applyAlignment="1"/>
  </cellXfs>
  <cellStyles count="58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" xfId="55"/>
    <cellStyle name="Normalny" xfId="0" builtinId="0"/>
    <cellStyle name="Normalny 14 2" xfId="50"/>
    <cellStyle name="Normalny 2" xfId="48"/>
    <cellStyle name="Normalny 2 2" xfId="56"/>
    <cellStyle name="Normalny 3" xfId="49"/>
    <cellStyle name="Normalny 4" xfId="51"/>
    <cellStyle name="Normalny 5" xfId="57"/>
    <cellStyle name="Normalny_36-tydz. Dynamika zmiany cen" xfId="36"/>
    <cellStyle name="Normalny_DROB41_0" xfId="52"/>
    <cellStyle name="Normalny_Handel zagraniczny-ogółem" xfId="37"/>
    <cellStyle name="Normalny_Kopia I-IX.06" xfId="38"/>
    <cellStyle name="Normalny_MatrycaKRAJ" xfId="39"/>
    <cellStyle name="Normalny_Oblicz_Maka" xfId="53"/>
    <cellStyle name="Normalny_Oblicz_ziarno" xfId="40"/>
    <cellStyle name="Normalny_PREZENTG" xfId="54"/>
    <cellStyle name="Obliczenia" xfId="41" builtinId="22" customBuiltin="1"/>
    <cellStyle name="Suma" xfId="42" builtinId="25" customBuiltin="1"/>
    <cellStyle name="Tekst objaśnienia" xfId="43" builtinId="53" customBuiltin="1"/>
    <cellStyle name="Tekst ostrzeżenia" xfId="44" builtinId="11" customBuiltin="1"/>
    <cellStyle name="Tytuł" xfId="45" builtinId="15" customBuiltin="1"/>
    <cellStyle name="Uwaga" xfId="46" builtinId="10" customBuiltin="1"/>
    <cellStyle name="Zły" xfId="47" builtinId="27" customBuiltin="1"/>
  </cellStyles>
  <dxfs count="3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133350</xdr:colOff>
      <xdr:row>0</xdr:row>
      <xdr:rowOff>85725</xdr:rowOff>
    </xdr:from>
    <xdr:to>
      <xdr:col>19</xdr:col>
      <xdr:colOff>170458</xdr:colOff>
      <xdr:row>22</xdr:row>
      <xdr:rowOff>59361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19750" y="85725"/>
          <a:ext cx="6133108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23</xdr:row>
      <xdr:rowOff>1</xdr:rowOff>
    </xdr:from>
    <xdr:to>
      <xdr:col>9</xdr:col>
      <xdr:colOff>552451</xdr:colOff>
      <xdr:row>41</xdr:row>
      <xdr:rowOff>57151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1" y="3724276"/>
          <a:ext cx="4819650" cy="2971800"/>
        </a:xfrm>
        <a:prstGeom prst="rect">
          <a:avLst/>
        </a:prstGeom>
      </xdr:spPr>
    </xdr:pic>
    <xdr:clientData/>
  </xdr:twoCellAnchor>
  <xdr:twoCellAnchor editAs="oneCell">
    <xdr:from>
      <xdr:col>1</xdr:col>
      <xdr:colOff>609599</xdr:colOff>
      <xdr:row>42</xdr:row>
      <xdr:rowOff>0</xdr:rowOff>
    </xdr:from>
    <xdr:to>
      <xdr:col>9</xdr:col>
      <xdr:colOff>542924</xdr:colOff>
      <xdr:row>60</xdr:row>
      <xdr:rowOff>114300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199" y="6800850"/>
          <a:ext cx="4810125" cy="30289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533400</xdr:colOff>
      <xdr:row>41</xdr:row>
      <xdr:rowOff>104775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00600" cy="30194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542961</xdr:colOff>
      <xdr:row>60</xdr:row>
      <xdr:rowOff>103132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10161" cy="3017782"/>
        </a:xfrm>
        <a:prstGeom prst="rect">
          <a:avLst/>
        </a:prstGeom>
      </xdr:spPr>
    </xdr:pic>
    <xdr:clientData/>
  </xdr:twoCellAnchor>
  <xdr:twoCellAnchor editAs="oneCell">
    <xdr:from>
      <xdr:col>18</xdr:col>
      <xdr:colOff>1</xdr:colOff>
      <xdr:row>23</xdr:row>
      <xdr:rowOff>0</xdr:rowOff>
    </xdr:from>
    <xdr:to>
      <xdr:col>26</xdr:col>
      <xdr:colOff>590551</xdr:colOff>
      <xdr:row>41</xdr:row>
      <xdr:rowOff>114300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1" y="3724275"/>
          <a:ext cx="5467350" cy="3028950"/>
        </a:xfrm>
        <a:prstGeom prst="rect">
          <a:avLst/>
        </a:prstGeom>
      </xdr:spPr>
    </xdr:pic>
    <xdr:clientData/>
  </xdr:twoCellAnchor>
  <xdr:twoCellAnchor editAs="oneCell">
    <xdr:from>
      <xdr:col>17</xdr:col>
      <xdr:colOff>609599</xdr:colOff>
      <xdr:row>42</xdr:row>
      <xdr:rowOff>0</xdr:rowOff>
    </xdr:from>
    <xdr:to>
      <xdr:col>26</xdr:col>
      <xdr:colOff>581024</xdr:colOff>
      <xdr:row>60</xdr:row>
      <xdr:rowOff>123825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799" y="6800850"/>
          <a:ext cx="5457825" cy="30384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62</xdr:row>
      <xdr:rowOff>0</xdr:rowOff>
    </xdr:from>
    <xdr:to>
      <xdr:col>17</xdr:col>
      <xdr:colOff>523875</xdr:colOff>
      <xdr:row>81</xdr:row>
      <xdr:rowOff>19050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0" y="10039350"/>
          <a:ext cx="4791075" cy="30956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504824</xdr:colOff>
      <xdr:row>31</xdr:row>
      <xdr:rowOff>95250</xdr:rowOff>
    </xdr:from>
    <xdr:to>
      <xdr:col>22</xdr:col>
      <xdr:colOff>428624</xdr:colOff>
      <xdr:row>56</xdr:row>
      <xdr:rowOff>47625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0024" y="5162550"/>
          <a:ext cx="6276975" cy="403860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6</xdr:row>
      <xdr:rowOff>114300</xdr:rowOff>
    </xdr:from>
    <xdr:to>
      <xdr:col>11</xdr:col>
      <xdr:colOff>378821</xdr:colOff>
      <xdr:row>24</xdr:row>
      <xdr:rowOff>116845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57325" y="1095375"/>
          <a:ext cx="5627096" cy="2993395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6</xdr:row>
      <xdr:rowOff>114300</xdr:rowOff>
    </xdr:from>
    <xdr:to>
      <xdr:col>22</xdr:col>
      <xdr:colOff>400050</xdr:colOff>
      <xdr:row>29</xdr:row>
      <xdr:rowOff>13657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20025" y="1095375"/>
          <a:ext cx="6248400" cy="3718882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26</xdr:row>
      <xdr:rowOff>152400</xdr:rowOff>
    </xdr:from>
    <xdr:to>
      <xdr:col>6</xdr:col>
      <xdr:colOff>247651</xdr:colOff>
      <xdr:row>40</xdr:row>
      <xdr:rowOff>66675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1" y="4467225"/>
          <a:ext cx="3295650" cy="22098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285750</xdr:colOff>
      <xdr:row>27</xdr:row>
      <xdr:rowOff>0</xdr:rowOff>
    </xdr:from>
    <xdr:to>
      <xdr:col>12</xdr:col>
      <xdr:colOff>419100</xdr:colOff>
      <xdr:row>40</xdr:row>
      <xdr:rowOff>66675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43350" y="4476750"/>
          <a:ext cx="3790950" cy="22002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247650</xdr:colOff>
      <xdr:row>55</xdr:row>
      <xdr:rowOff>133350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6781800"/>
          <a:ext cx="3295650" cy="24003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285750</xdr:colOff>
      <xdr:row>40</xdr:row>
      <xdr:rowOff>161925</xdr:rowOff>
    </xdr:from>
    <xdr:to>
      <xdr:col>12</xdr:col>
      <xdr:colOff>438150</xdr:colOff>
      <xdr:row>55</xdr:row>
      <xdr:rowOff>114300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43350" y="6772275"/>
          <a:ext cx="3810000" cy="2390775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57</xdr:row>
      <xdr:rowOff>0</xdr:rowOff>
    </xdr:from>
    <xdr:to>
      <xdr:col>8</xdr:col>
      <xdr:colOff>542924</xdr:colOff>
      <xdr:row>76</xdr:row>
      <xdr:rowOff>104775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599" y="9372600"/>
          <a:ext cx="4810125" cy="3200400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</xdr:colOff>
      <xdr:row>57</xdr:row>
      <xdr:rowOff>9525</xdr:rowOff>
    </xdr:from>
    <xdr:to>
      <xdr:col>18</xdr:col>
      <xdr:colOff>248526</xdr:colOff>
      <xdr:row>76</xdr:row>
      <xdr:rowOff>120674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514975" y="9382125"/>
          <a:ext cx="5706351" cy="32067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750094</xdr:colOff>
      <xdr:row>21</xdr:row>
      <xdr:rowOff>0</xdr:rowOff>
    </xdr:from>
    <xdr:to>
      <xdr:col>8</xdr:col>
      <xdr:colOff>35719</xdr:colOff>
      <xdr:row>38</xdr:row>
      <xdr:rowOff>142875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0094" y="5631656"/>
          <a:ext cx="5869781" cy="3798094"/>
        </a:xfrm>
        <a:prstGeom prst="rect">
          <a:avLst/>
        </a:prstGeom>
      </xdr:spPr>
    </xdr:pic>
    <xdr:clientData/>
  </xdr:twoCellAnchor>
  <xdr:twoCellAnchor editAs="oneCell">
    <xdr:from>
      <xdr:col>8</xdr:col>
      <xdr:colOff>166688</xdr:colOff>
      <xdr:row>21</xdr:row>
      <xdr:rowOff>11906</xdr:rowOff>
    </xdr:from>
    <xdr:to>
      <xdr:col>16</xdr:col>
      <xdr:colOff>190500</xdr:colOff>
      <xdr:row>38</xdr:row>
      <xdr:rowOff>142875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50844" y="5643562"/>
          <a:ext cx="6072187" cy="37861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457199</xdr:colOff>
      <xdr:row>15</xdr:row>
      <xdr:rowOff>76200</xdr:rowOff>
    </xdr:from>
    <xdr:to>
      <xdr:col>13</xdr:col>
      <xdr:colOff>38099</xdr:colOff>
      <xdr:row>37</xdr:row>
      <xdr:rowOff>12542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05199" y="3448050"/>
          <a:ext cx="5534025" cy="349869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10</xdr:col>
      <xdr:colOff>28575</xdr:colOff>
      <xdr:row>48</xdr:row>
      <xdr:rowOff>161925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505450"/>
          <a:ext cx="7096125" cy="39719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10</xdr:col>
      <xdr:colOff>28575</xdr:colOff>
      <xdr:row>70</xdr:row>
      <xdr:rowOff>38100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9696450"/>
          <a:ext cx="7096125" cy="3848100"/>
        </a:xfrm>
        <a:prstGeom prst="rect">
          <a:avLst/>
        </a:prstGeom>
      </xdr:spPr>
    </xdr:pic>
    <xdr:clientData/>
  </xdr:twoCellAnchor>
  <xdr:twoCellAnchor editAs="oneCell">
    <xdr:from>
      <xdr:col>10</xdr:col>
      <xdr:colOff>114300</xdr:colOff>
      <xdr:row>27</xdr:row>
      <xdr:rowOff>47626</xdr:rowOff>
    </xdr:from>
    <xdr:to>
      <xdr:col>20</xdr:col>
      <xdr:colOff>561975</xdr:colOff>
      <xdr:row>48</xdr:row>
      <xdr:rowOff>161926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91450" y="5495926"/>
          <a:ext cx="6934200" cy="3981450"/>
        </a:xfrm>
        <a:prstGeom prst="rect">
          <a:avLst/>
        </a:prstGeom>
      </xdr:spPr>
    </xdr:pic>
    <xdr:clientData/>
  </xdr:twoCellAnchor>
  <xdr:twoCellAnchor editAs="oneCell">
    <xdr:from>
      <xdr:col>10</xdr:col>
      <xdr:colOff>142875</xdr:colOff>
      <xdr:row>49</xdr:row>
      <xdr:rowOff>180975</xdr:rowOff>
    </xdr:from>
    <xdr:to>
      <xdr:col>20</xdr:col>
      <xdr:colOff>571500</xdr:colOff>
      <xdr:row>70</xdr:row>
      <xdr:rowOff>19050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20025" y="9686925"/>
          <a:ext cx="6915150" cy="38385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581025</xdr:colOff>
      <xdr:row>26</xdr:row>
      <xdr:rowOff>180975</xdr:rowOff>
    </xdr:from>
    <xdr:to>
      <xdr:col>10</xdr:col>
      <xdr:colOff>657225</xdr:colOff>
      <xdr:row>51</xdr:row>
      <xdr:rowOff>76223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025" y="6715125"/>
          <a:ext cx="792480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27</xdr:row>
      <xdr:rowOff>0</xdr:rowOff>
    </xdr:from>
    <xdr:to>
      <xdr:col>22</xdr:col>
      <xdr:colOff>514350</xdr:colOff>
      <xdr:row>51</xdr:row>
      <xdr:rowOff>85748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62975" y="6724650"/>
          <a:ext cx="7486650" cy="4657748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16</xdr:col>
      <xdr:colOff>368786</xdr:colOff>
      <xdr:row>76</xdr:row>
      <xdr:rowOff>73555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95750" y="11487150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12</xdr:row>
      <xdr:rowOff>0</xdr:rowOff>
    </xdr:from>
    <xdr:to>
      <xdr:col>14</xdr:col>
      <xdr:colOff>555246</xdr:colOff>
      <xdr:row>32</xdr:row>
      <xdr:rowOff>65818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171825"/>
          <a:ext cx="5889246" cy="330431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371475</xdr:colOff>
      <xdr:row>13</xdr:row>
      <xdr:rowOff>95250</xdr:rowOff>
    </xdr:from>
    <xdr:to>
      <xdr:col>16</xdr:col>
      <xdr:colOff>203006</xdr:colOff>
      <xdr:row>34</xdr:row>
      <xdr:rowOff>78398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19475" y="3343275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485775</xdr:colOff>
      <xdr:row>17</xdr:row>
      <xdr:rowOff>9525</xdr:rowOff>
    </xdr:from>
    <xdr:to>
      <xdr:col>17</xdr:col>
      <xdr:colOff>230408</xdr:colOff>
      <xdr:row>36</xdr:row>
      <xdr:rowOff>5266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8175" y="4467225"/>
          <a:ext cx="7669433" cy="361524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345280</xdr:colOff>
      <xdr:row>12</xdr:row>
      <xdr:rowOff>11906</xdr:rowOff>
    </xdr:from>
    <xdr:to>
      <xdr:col>21</xdr:col>
      <xdr:colOff>569235</xdr:colOff>
      <xdr:row>44</xdr:row>
      <xdr:rowOff>142874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7655" y="2381250"/>
          <a:ext cx="12332611" cy="54649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39"/>
  <sheetViews>
    <sheetView showGridLines="0" tabSelected="1" workbookViewId="0">
      <selection activeCell="K12" sqref="K12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17" ht="16.5" customHeight="1" x14ac:dyDescent="0.2">
      <c r="B2" s="118"/>
      <c r="C2" s="118"/>
      <c r="D2" s="118"/>
      <c r="E2" s="119"/>
      <c r="F2" s="119"/>
    </row>
    <row r="3" spans="2:17" ht="22.5" customHeight="1" x14ac:dyDescent="0.25">
      <c r="B3" s="118"/>
      <c r="C3" s="118"/>
      <c r="D3" s="120" t="s">
        <v>185</v>
      </c>
      <c r="E3" s="119"/>
      <c r="F3" s="119"/>
    </row>
    <row r="4" spans="2:17" ht="16.5" customHeight="1" x14ac:dyDescent="0.25">
      <c r="B4" s="118"/>
      <c r="C4" s="118"/>
      <c r="D4" s="120" t="s">
        <v>210</v>
      </c>
      <c r="E4" s="119"/>
      <c r="F4" s="119"/>
    </row>
    <row r="5" spans="2:17" ht="20.25" customHeight="1" x14ac:dyDescent="0.2">
      <c r="B5" s="118"/>
      <c r="C5" s="118"/>
      <c r="D5" s="121" t="s">
        <v>165</v>
      </c>
      <c r="E5" s="118"/>
      <c r="F5" s="119"/>
    </row>
    <row r="6" spans="2:17" x14ac:dyDescent="0.2">
      <c r="B6" s="119"/>
      <c r="C6" s="119"/>
      <c r="D6" s="119"/>
      <c r="E6" s="119"/>
      <c r="F6" s="119"/>
    </row>
    <row r="7" spans="2:17" x14ac:dyDescent="0.2">
      <c r="B7" s="122"/>
      <c r="C7" s="122"/>
      <c r="D7" s="122"/>
      <c r="E7" s="122"/>
      <c r="F7" s="122"/>
    </row>
    <row r="8" spans="2:17" ht="15.75" x14ac:dyDescent="0.25">
      <c r="B8" s="79" t="s">
        <v>2</v>
      </c>
      <c r="C8" s="82"/>
      <c r="D8" s="82"/>
      <c r="E8" s="82"/>
      <c r="F8" s="82"/>
    </row>
    <row r="9" spans="2:17" x14ac:dyDescent="0.2">
      <c r="B9" s="82"/>
      <c r="C9" s="82"/>
      <c r="D9" s="82"/>
      <c r="E9" s="82"/>
      <c r="F9" s="82"/>
    </row>
    <row r="10" spans="2:17" ht="15.75" x14ac:dyDescent="0.2">
      <c r="B10" s="82"/>
      <c r="C10" s="82"/>
      <c r="D10" s="82"/>
      <c r="E10" s="338"/>
      <c r="F10" s="82"/>
    </row>
    <row r="11" spans="2:17" ht="31.5" x14ac:dyDescent="0.5">
      <c r="B11" s="371" t="s">
        <v>15</v>
      </c>
      <c r="C11" s="119"/>
      <c r="D11" s="119"/>
      <c r="E11" s="338"/>
      <c r="F11" s="122"/>
    </row>
    <row r="12" spans="2:17" ht="18.75" x14ac:dyDescent="0.3">
      <c r="B12" s="327"/>
      <c r="C12" s="328"/>
      <c r="D12" s="122"/>
      <c r="E12" s="122"/>
      <c r="F12" s="122"/>
    </row>
    <row r="13" spans="2:17" x14ac:dyDescent="0.2">
      <c r="B13" s="82"/>
      <c r="C13" s="82"/>
      <c r="D13" s="82"/>
      <c r="E13" s="82"/>
      <c r="F13" s="82"/>
    </row>
    <row r="14" spans="2:17" ht="26.25" x14ac:dyDescent="0.4">
      <c r="B14" s="329" t="s">
        <v>308</v>
      </c>
      <c r="C14" s="123"/>
      <c r="D14" s="372" t="s">
        <v>309</v>
      </c>
      <c r="E14" s="373"/>
      <c r="F14" s="125"/>
    </row>
    <row r="15" spans="2:17" ht="15.75" x14ac:dyDescent="0.25">
      <c r="B15" s="339"/>
      <c r="C15" s="82"/>
      <c r="D15" s="82"/>
      <c r="E15" s="82"/>
      <c r="F15" s="82"/>
      <c r="Q15" t="s">
        <v>293</v>
      </c>
    </row>
    <row r="16" spans="2:17" ht="18" x14ac:dyDescent="0.25">
      <c r="B16" s="313"/>
      <c r="C16" s="82"/>
      <c r="D16" s="82"/>
      <c r="E16" s="82"/>
      <c r="F16" s="82"/>
    </row>
    <row r="17" spans="2:12" ht="26.25" x14ac:dyDescent="0.4">
      <c r="B17" s="126" t="s">
        <v>186</v>
      </c>
      <c r="C17" s="127"/>
      <c r="D17" s="128" t="s">
        <v>310</v>
      </c>
      <c r="E17" s="127"/>
      <c r="F17" s="127"/>
    </row>
    <row r="18" spans="2:12" ht="26.25" x14ac:dyDescent="0.4">
      <c r="B18" s="368"/>
      <c r="C18" s="123"/>
      <c r="D18" s="324"/>
      <c r="E18" s="123"/>
      <c r="F18" s="123"/>
    </row>
    <row r="19" spans="2:12" ht="26.25" x14ac:dyDescent="0.4">
      <c r="B19" s="377"/>
      <c r="C19" s="123"/>
      <c r="D19" s="324"/>
      <c r="E19" s="123"/>
      <c r="F19" s="123"/>
      <c r="G19" s="8"/>
      <c r="H19" s="8"/>
      <c r="I19" s="8"/>
      <c r="J19" s="8"/>
      <c r="K19" s="8"/>
      <c r="L19" s="8"/>
    </row>
    <row r="20" spans="2:12" ht="13.5" customHeight="1" x14ac:dyDescent="0.4">
      <c r="B20" s="369"/>
      <c r="C20" s="123"/>
      <c r="D20" s="324"/>
      <c r="E20" s="370"/>
      <c r="F20" s="370"/>
      <c r="G20" s="370"/>
      <c r="H20" s="370"/>
      <c r="I20" s="8"/>
      <c r="J20" s="8"/>
      <c r="K20" s="8"/>
      <c r="L20" s="8"/>
    </row>
    <row r="21" spans="2:12" ht="15" x14ac:dyDescent="0.25">
      <c r="B21" s="8"/>
      <c r="C21" s="8"/>
      <c r="D21" s="8"/>
      <c r="E21" s="8"/>
      <c r="F21" s="370"/>
      <c r="G21" s="8"/>
      <c r="H21" s="8"/>
      <c r="I21" s="8"/>
      <c r="J21" s="8"/>
      <c r="K21" s="8"/>
      <c r="L21" s="8"/>
    </row>
    <row r="22" spans="2:12" ht="15" x14ac:dyDescent="0.25">
      <c r="B22" s="370"/>
      <c r="C22" s="370"/>
      <c r="D22" s="370"/>
      <c r="E22" s="370"/>
      <c r="F22" s="370"/>
      <c r="G22" s="8"/>
      <c r="H22" s="8"/>
      <c r="I22" s="8"/>
      <c r="J22" s="8"/>
      <c r="K22" s="8"/>
      <c r="L22" s="8"/>
    </row>
    <row r="23" spans="2:12" ht="15" x14ac:dyDescent="0.25">
      <c r="B23" s="83" t="s">
        <v>187</v>
      </c>
      <c r="C23" s="83"/>
      <c r="D23" s="83"/>
      <c r="E23" s="83"/>
      <c r="F23" s="83"/>
    </row>
    <row r="24" spans="2:12" ht="15" x14ac:dyDescent="0.25">
      <c r="B24" s="83" t="s">
        <v>3</v>
      </c>
      <c r="C24" s="83"/>
      <c r="D24" s="83"/>
      <c r="E24" s="83"/>
      <c r="F24" s="83"/>
    </row>
    <row r="25" spans="2:12" ht="15" x14ac:dyDescent="0.25">
      <c r="B25" s="129" t="s">
        <v>209</v>
      </c>
      <c r="C25" s="129"/>
      <c r="D25" s="129"/>
      <c r="E25" s="129"/>
      <c r="F25" s="129"/>
    </row>
    <row r="26" spans="2:12" ht="15" x14ac:dyDescent="0.25">
      <c r="B26" s="129" t="s">
        <v>208</v>
      </c>
      <c r="C26" s="129"/>
      <c r="D26" s="129"/>
      <c r="E26" s="129"/>
      <c r="F26" s="129"/>
    </row>
    <row r="27" spans="2:12" ht="15" x14ac:dyDescent="0.25">
      <c r="B27" s="83" t="s">
        <v>4</v>
      </c>
      <c r="C27" s="83"/>
      <c r="D27" s="83"/>
      <c r="E27" s="83"/>
      <c r="F27" s="83"/>
    </row>
    <row r="28" spans="2:12" ht="15" x14ac:dyDescent="0.25">
      <c r="B28" s="83" t="s">
        <v>5</v>
      </c>
      <c r="C28" s="83"/>
      <c r="D28" s="83"/>
      <c r="E28" s="83"/>
      <c r="F28" s="83"/>
    </row>
    <row r="29" spans="2:12" ht="15" x14ac:dyDescent="0.25">
      <c r="B29" s="83"/>
      <c r="C29" s="83"/>
      <c r="D29" s="83"/>
      <c r="E29" s="83"/>
      <c r="F29" s="83"/>
    </row>
    <row r="30" spans="2:12" ht="18.75" x14ac:dyDescent="0.3">
      <c r="B30" s="322"/>
      <c r="C30" s="83"/>
      <c r="D30" s="83"/>
      <c r="E30" s="83"/>
      <c r="F30" s="83"/>
    </row>
    <row r="31" spans="2:12" ht="15" x14ac:dyDescent="0.25">
      <c r="B31" s="83"/>
      <c r="C31" s="130"/>
      <c r="D31" s="83"/>
      <c r="E31" s="83"/>
      <c r="F31" s="83"/>
    </row>
    <row r="32" spans="2:12" ht="15" x14ac:dyDescent="0.25">
      <c r="B32" s="83"/>
      <c r="C32" s="130"/>
      <c r="D32" s="83"/>
      <c r="E32" s="83"/>
      <c r="F32" s="83"/>
    </row>
    <row r="33" spans="2:10" ht="15" x14ac:dyDescent="0.25">
      <c r="B33" s="1" t="s">
        <v>6</v>
      </c>
      <c r="F33" s="83"/>
    </row>
    <row r="34" spans="2:10" ht="15" x14ac:dyDescent="0.25">
      <c r="B34" s="1" t="s">
        <v>159</v>
      </c>
      <c r="F34" s="129"/>
    </row>
    <row r="35" spans="2:10" ht="15" x14ac:dyDescent="0.25">
      <c r="B35" s="1" t="s">
        <v>13</v>
      </c>
      <c r="C35" s="3" t="s">
        <v>14</v>
      </c>
      <c r="F35" s="83"/>
    </row>
    <row r="36" spans="2:10" ht="15" x14ac:dyDescent="0.25">
      <c r="B36" s="83"/>
      <c r="C36" s="83"/>
      <c r="D36" s="83"/>
      <c r="E36" s="83"/>
      <c r="F36" s="83"/>
    </row>
    <row r="37" spans="2:10" ht="15" x14ac:dyDescent="0.25">
      <c r="B37" s="131" t="s">
        <v>188</v>
      </c>
      <c r="C37" s="132"/>
      <c r="D37" s="132"/>
      <c r="E37" s="132"/>
      <c r="F37" s="132"/>
      <c r="G37" s="133"/>
      <c r="H37" s="133"/>
      <c r="I37" s="133"/>
      <c r="J37" s="133"/>
    </row>
    <row r="38" spans="2:10" ht="15" x14ac:dyDescent="0.25">
      <c r="B38" s="134" t="s">
        <v>189</v>
      </c>
      <c r="C38" s="132"/>
      <c r="D38" s="132"/>
      <c r="E38" s="132"/>
      <c r="F38" s="132"/>
      <c r="G38" s="133"/>
      <c r="H38" s="133"/>
      <c r="I38" s="133"/>
      <c r="J38" s="133"/>
    </row>
    <row r="39" spans="2:10" ht="15" x14ac:dyDescent="0.25">
      <c r="B39" s="134" t="s">
        <v>190</v>
      </c>
      <c r="C39" s="135"/>
      <c r="D39" s="135"/>
      <c r="E39" s="135"/>
      <c r="F39" s="135"/>
      <c r="G39" s="136"/>
      <c r="H39" s="136"/>
      <c r="I39" s="136"/>
      <c r="J39" s="136"/>
    </row>
  </sheetData>
  <hyperlinks>
    <hyperlink ref="C35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showGridLines="0" workbookViewId="0">
      <selection activeCell="T30" sqref="T30"/>
    </sheetView>
  </sheetViews>
  <sheetFormatPr defaultRowHeight="15" x14ac:dyDescent="0.25"/>
  <cols>
    <col min="1" max="1" width="16.140625" style="577" customWidth="1"/>
    <col min="2" max="2" width="7.7109375" style="577" customWidth="1"/>
    <col min="3" max="3" width="3" style="577" customWidth="1"/>
    <col min="4" max="8" width="10.85546875" style="577" customWidth="1"/>
    <col min="9" max="9" width="20.85546875" style="577" customWidth="1"/>
    <col min="10" max="14" width="9.140625" style="577"/>
    <col min="15" max="16" width="10.7109375" style="577" customWidth="1"/>
    <col min="17" max="16384" width="9.140625" style="577"/>
  </cols>
  <sheetData>
    <row r="1" spans="1:16" ht="3.95" customHeight="1" x14ac:dyDescent="0.25"/>
    <row r="2" spans="1:16" ht="17.100000000000001" customHeight="1" x14ac:dyDescent="0.3">
      <c r="A2" s="84" t="s">
        <v>316</v>
      </c>
      <c r="B2" s="84"/>
      <c r="C2" s="84"/>
      <c r="D2" s="84"/>
      <c r="E2" s="84"/>
      <c r="F2" s="84"/>
      <c r="G2" s="84"/>
      <c r="H2" s="84"/>
      <c r="I2" s="84"/>
    </row>
    <row r="3" spans="1:16" ht="0.95" customHeight="1" x14ac:dyDescent="0.3">
      <c r="A3" s="84" t="s">
        <v>16</v>
      </c>
      <c r="B3" s="85"/>
      <c r="C3" s="85"/>
      <c r="D3" s="84"/>
      <c r="E3" s="85"/>
      <c r="F3" s="85"/>
      <c r="G3" s="85"/>
      <c r="H3" s="85"/>
      <c r="I3" s="85"/>
    </row>
    <row r="4" spans="1:16" ht="18.75" x14ac:dyDescent="0.3">
      <c r="A4" s="85" t="s">
        <v>184</v>
      </c>
      <c r="B4" s="84"/>
      <c r="C4" s="85"/>
      <c r="D4" s="85"/>
      <c r="E4" s="85"/>
      <c r="F4" s="85"/>
      <c r="G4" s="85"/>
      <c r="H4" s="85"/>
      <c r="I4" s="85"/>
    </row>
    <row r="6" spans="1:16" ht="0.75" customHeight="1" x14ac:dyDescent="0.25"/>
    <row r="7" spans="1:16" ht="5.0999999999999996" customHeight="1" x14ac:dyDescent="0.25"/>
    <row r="8" spans="1:16" ht="4.5" customHeight="1" x14ac:dyDescent="0.25"/>
    <row r="10" spans="1:16" ht="15.75" thickBot="1" x14ac:dyDescent="0.3"/>
    <row r="11" spans="1:16" ht="15.75" thickBot="1" x14ac:dyDescent="0.3">
      <c r="I11" s="578" t="s">
        <v>259</v>
      </c>
      <c r="J11" s="757" t="s">
        <v>259</v>
      </c>
      <c r="K11" s="758"/>
      <c r="L11" s="759" t="s">
        <v>17</v>
      </c>
      <c r="M11" s="760"/>
      <c r="N11" s="760"/>
      <c r="O11" s="760"/>
      <c r="P11" s="761"/>
    </row>
    <row r="12" spans="1:16" ht="45.75" thickBot="1" x14ac:dyDescent="0.3">
      <c r="I12" s="584" t="s">
        <v>36</v>
      </c>
      <c r="J12" s="762" t="s">
        <v>263</v>
      </c>
      <c r="K12" s="763"/>
      <c r="L12" s="585" t="s">
        <v>322</v>
      </c>
      <c r="M12" s="586" t="s">
        <v>306</v>
      </c>
      <c r="N12" s="586" t="s">
        <v>317</v>
      </c>
      <c r="O12" s="587" t="s">
        <v>239</v>
      </c>
      <c r="P12" s="588" t="s">
        <v>318</v>
      </c>
    </row>
    <row r="13" spans="1:16" ht="31.5" customHeight="1" x14ac:dyDescent="0.25">
      <c r="I13" s="579" t="s">
        <v>110</v>
      </c>
      <c r="J13" s="764" t="s">
        <v>175</v>
      </c>
      <c r="K13" s="765"/>
      <c r="L13" s="589">
        <v>3893.110315263646</v>
      </c>
      <c r="M13" s="582">
        <v>3817.7656546373823</v>
      </c>
      <c r="N13" s="582">
        <v>2835.6739541534789</v>
      </c>
      <c r="O13" s="583">
        <v>1.9735276452797348</v>
      </c>
      <c r="P13" s="454">
        <v>37.290477615076817</v>
      </c>
    </row>
    <row r="14" spans="1:16" ht="31.5" customHeight="1" thickBot="1" x14ac:dyDescent="0.3">
      <c r="I14" s="591" t="s">
        <v>319</v>
      </c>
      <c r="J14" s="766" t="s">
        <v>176</v>
      </c>
      <c r="K14" s="767"/>
      <c r="L14" s="592">
        <v>300.48814822442586</v>
      </c>
      <c r="M14" s="593">
        <v>299.18271085868707</v>
      </c>
      <c r="N14" s="593">
        <v>314.60735622004898</v>
      </c>
      <c r="O14" s="594">
        <v>0.43633449339101987</v>
      </c>
      <c r="P14" s="595">
        <v>-4.4878823449212613</v>
      </c>
    </row>
    <row r="15" spans="1:16" ht="30" customHeight="1" x14ac:dyDescent="0.25">
      <c r="I15" s="751" t="s">
        <v>264</v>
      </c>
      <c r="J15" s="753" t="s">
        <v>320</v>
      </c>
      <c r="K15" s="754"/>
      <c r="L15" s="596">
        <v>2607.7970296838307</v>
      </c>
      <c r="M15" s="597">
        <v>2566.9287832512314</v>
      </c>
      <c r="N15" s="597">
        <v>2249.8745858592738</v>
      </c>
      <c r="O15" s="598">
        <v>1.5921067502634925</v>
      </c>
      <c r="P15" s="599">
        <v>15.908550906532374</v>
      </c>
    </row>
    <row r="16" spans="1:16" ht="30" customHeight="1" thickBot="1" x14ac:dyDescent="0.3">
      <c r="I16" s="752"/>
      <c r="J16" s="755" t="s">
        <v>321</v>
      </c>
      <c r="K16" s="756"/>
      <c r="L16" s="590">
        <v>2234.257032735537</v>
      </c>
      <c r="M16" s="580">
        <v>2169.3625946189122</v>
      </c>
      <c r="N16" s="580">
        <v>2071.9162277012329</v>
      </c>
      <c r="O16" s="581">
        <v>2.9914057833206495</v>
      </c>
      <c r="P16" s="450">
        <v>7.8352977240986084</v>
      </c>
    </row>
  </sheetData>
  <mergeCells count="8">
    <mergeCell ref="I15:I16"/>
    <mergeCell ref="J15:K15"/>
    <mergeCell ref="J16:K16"/>
    <mergeCell ref="J11:K11"/>
    <mergeCell ref="L11:P11"/>
    <mergeCell ref="J12:K12"/>
    <mergeCell ref="J13:K13"/>
    <mergeCell ref="J14:K14"/>
  </mergeCells>
  <pageMargins left="0.39370078740157483" right="0.39370078740157483" top="0.39370078740157483" bottom="0.39370078740157483" header="0.39370078740157483" footer="0.39370078740157483"/>
  <pageSetup paperSize="9" orientation="portrait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4" sqref="L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7" t="s">
        <v>90</v>
      </c>
    </row>
    <row r="4" spans="1:8" ht="13.5" thickBot="1" x14ac:dyDescent="0.25"/>
    <row r="5" spans="1:8" ht="12.75" customHeight="1" thickBot="1" x14ac:dyDescent="0.25">
      <c r="B5" s="768" t="s">
        <v>36</v>
      </c>
      <c r="C5" s="768" t="s">
        <v>1</v>
      </c>
      <c r="D5" s="768"/>
      <c r="E5" s="768"/>
      <c r="F5" s="768"/>
      <c r="G5" s="768"/>
      <c r="H5" s="768"/>
    </row>
    <row r="6" spans="1:8" ht="13.5" customHeight="1" thickBot="1" x14ac:dyDescent="0.25">
      <c r="B6" s="768"/>
      <c r="C6" s="768"/>
      <c r="D6" s="768"/>
      <c r="E6" s="768"/>
      <c r="F6" s="768"/>
      <c r="G6" s="768"/>
      <c r="H6" s="768"/>
    </row>
    <row r="7" spans="1:8" ht="23.25" customHeight="1" thickBot="1" x14ac:dyDescent="0.25">
      <c r="B7" s="768"/>
      <c r="C7" s="769" t="s">
        <v>37</v>
      </c>
      <c r="D7" s="769"/>
      <c r="E7" s="600" t="s">
        <v>230</v>
      </c>
      <c r="F7" s="771" t="s">
        <v>38</v>
      </c>
      <c r="G7" s="771"/>
      <c r="H7" s="566" t="s">
        <v>230</v>
      </c>
    </row>
    <row r="8" spans="1:8" ht="15.75" thickBot="1" x14ac:dyDescent="0.25">
      <c r="B8" s="768"/>
      <c r="C8" s="487">
        <v>45634</v>
      </c>
      <c r="D8" s="487">
        <v>45627</v>
      </c>
      <c r="E8" s="378" t="s">
        <v>12</v>
      </c>
      <c r="F8" s="487">
        <v>45634</v>
      </c>
      <c r="G8" s="574">
        <v>45627</v>
      </c>
      <c r="H8" s="22" t="s">
        <v>12</v>
      </c>
    </row>
    <row r="9" spans="1:8" ht="27.75" customHeight="1" thickBot="1" x14ac:dyDescent="0.25">
      <c r="B9" s="575" t="s">
        <v>39</v>
      </c>
      <c r="C9" s="567">
        <v>3667.7</v>
      </c>
      <c r="D9" s="567">
        <v>3743.51</v>
      </c>
      <c r="E9" s="568">
        <v>-2.0251047813415859</v>
      </c>
      <c r="F9" s="569">
        <v>856.29902876354129</v>
      </c>
      <c r="G9" s="570">
        <v>868.68473569406422</v>
      </c>
      <c r="H9" s="601">
        <v>-1.4257999964310368</v>
      </c>
    </row>
    <row r="10" spans="1:8" ht="33.75" customHeight="1" thickBot="1" x14ac:dyDescent="0.25">
      <c r="B10" s="575" t="s">
        <v>93</v>
      </c>
      <c r="C10" s="379">
        <v>3873.1</v>
      </c>
      <c r="D10" s="379">
        <v>3853.5</v>
      </c>
      <c r="E10" s="568">
        <v>0.50862851952769972</v>
      </c>
      <c r="F10" s="569">
        <v>904.25382891296226</v>
      </c>
      <c r="G10" s="570">
        <v>894.20801039587877</v>
      </c>
      <c r="H10" s="601">
        <v>1.1234319532248498</v>
      </c>
    </row>
    <row r="11" spans="1:8" ht="28.5" customHeight="1" thickBot="1" x14ac:dyDescent="0.25">
      <c r="B11" s="602" t="s">
        <v>40</v>
      </c>
      <c r="C11" s="567">
        <v>1080.3399999999999</v>
      </c>
      <c r="D11" s="567">
        <v>1095.3</v>
      </c>
      <c r="E11" s="568">
        <v>-1.3658358440609912</v>
      </c>
      <c r="F11" s="569">
        <v>252.22730668658946</v>
      </c>
      <c r="G11" s="570">
        <v>254.16531303661762</v>
      </c>
      <c r="H11" s="601">
        <v>-0.76249836253185033</v>
      </c>
    </row>
    <row r="12" spans="1:8" ht="22.5" customHeight="1" thickBot="1" x14ac:dyDescent="0.25">
      <c r="B12" s="602" t="s">
        <v>41</v>
      </c>
      <c r="C12" s="603">
        <v>1915.93</v>
      </c>
      <c r="D12" s="603">
        <v>1967.39</v>
      </c>
      <c r="E12" s="568">
        <v>-2.6156481429711462</v>
      </c>
      <c r="F12" s="569">
        <v>447.31275681733285</v>
      </c>
      <c r="G12" s="570">
        <v>456.53455237388039</v>
      </c>
      <c r="H12" s="601">
        <v>-2.0199556656985114</v>
      </c>
    </row>
    <row r="13" spans="1:8" ht="23.25" customHeight="1" thickBot="1" x14ac:dyDescent="0.25">
      <c r="B13" s="602" t="s">
        <v>42</v>
      </c>
      <c r="C13" s="569">
        <v>2049.84</v>
      </c>
      <c r="D13" s="569">
        <v>2142.9899999999998</v>
      </c>
      <c r="E13" s="568">
        <v>-4.3467305027088159</v>
      </c>
      <c r="F13" s="569">
        <v>478.57676503548754</v>
      </c>
      <c r="G13" s="570">
        <v>497.2826843644126</v>
      </c>
      <c r="H13" s="601">
        <v>-3.7616269210808113</v>
      </c>
    </row>
    <row r="14" spans="1:8" ht="34.5" customHeight="1" thickBot="1" x14ac:dyDescent="0.25">
      <c r="B14" s="602" t="s">
        <v>43</v>
      </c>
      <c r="C14" s="545">
        <v>2332.94</v>
      </c>
      <c r="D14" s="545">
        <v>2244.02</v>
      </c>
      <c r="E14" s="568">
        <v>3.9625315282395017</v>
      </c>
      <c r="F14" s="569">
        <v>544.67220769518121</v>
      </c>
      <c r="G14" s="570">
        <v>520.72678331090174</v>
      </c>
      <c r="H14" s="601">
        <v>4.5984622169862117</v>
      </c>
    </row>
    <row r="15" spans="1:8" ht="30.75" customHeight="1" thickBot="1" x14ac:dyDescent="0.25">
      <c r="B15" s="770" t="s">
        <v>44</v>
      </c>
      <c r="C15" s="770"/>
      <c r="D15" s="770"/>
      <c r="E15" s="770"/>
      <c r="F15" s="533">
        <v>4.2831999999999999</v>
      </c>
      <c r="G15" s="533">
        <v>4.3094000000000001</v>
      </c>
      <c r="H15" s="571" t="s">
        <v>231</v>
      </c>
    </row>
    <row r="16" spans="1:8" ht="19.5" thickBot="1" x14ac:dyDescent="0.25">
      <c r="B16" s="770"/>
      <c r="C16" s="770"/>
      <c r="D16" s="770"/>
      <c r="E16" s="770"/>
      <c r="F16" s="533">
        <v>4.2831999999999999</v>
      </c>
      <c r="G16" s="533">
        <v>4.3094000000000001</v>
      </c>
      <c r="H16" s="572">
        <v>-0.60797326774029381</v>
      </c>
    </row>
    <row r="19" spans="2:4" x14ac:dyDescent="0.2">
      <c r="B19" s="37"/>
      <c r="C19" s="7"/>
      <c r="D19" s="7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7"/>
  <sheetViews>
    <sheetView showGridLines="0" workbookViewId="0">
      <selection activeCell="W11" sqref="W11"/>
    </sheetView>
  </sheetViews>
  <sheetFormatPr defaultColWidth="9.140625" defaultRowHeight="12.75" x14ac:dyDescent="0.2"/>
  <cols>
    <col min="1" max="1" width="9.140625" style="23"/>
    <col min="2" max="2" width="23.28515625" style="23" customWidth="1"/>
    <col min="3" max="3" width="10.7109375" style="23" customWidth="1"/>
    <col min="4" max="4" width="10.28515625" style="23" customWidth="1"/>
    <col min="5" max="16384" width="9.140625" style="23"/>
  </cols>
  <sheetData>
    <row r="2" spans="2:19" ht="18.75" x14ac:dyDescent="0.3">
      <c r="B2" s="84" t="s">
        <v>111</v>
      </c>
      <c r="C2" s="86"/>
      <c r="D2" s="86"/>
      <c r="E2" s="86"/>
      <c r="F2" s="86"/>
      <c r="G2" s="87"/>
      <c r="H2" s="86"/>
      <c r="I2" s="86"/>
      <c r="J2" s="86"/>
      <c r="K2" s="86"/>
      <c r="L2" s="86"/>
    </row>
    <row r="5" spans="2:19" ht="13.5" thickBot="1" x14ac:dyDescent="0.25"/>
    <row r="6" spans="2:19" ht="22.5" customHeight="1" thickBot="1" x14ac:dyDescent="0.25">
      <c r="B6" s="772" t="s">
        <v>36</v>
      </c>
      <c r="C6" s="773" t="s">
        <v>98</v>
      </c>
      <c r="D6" s="773"/>
      <c r="E6" s="773"/>
      <c r="F6" s="773"/>
      <c r="G6" s="773"/>
      <c r="H6" s="773"/>
      <c r="I6" s="774" t="s">
        <v>99</v>
      </c>
      <c r="J6" s="774"/>
      <c r="K6" s="774"/>
      <c r="L6" s="774"/>
      <c r="M6" s="774"/>
    </row>
    <row r="7" spans="2:19" ht="38.25" customHeight="1" thickBot="1" x14ac:dyDescent="0.25">
      <c r="B7" s="772"/>
      <c r="C7" s="631" t="s">
        <v>323</v>
      </c>
      <c r="D7" s="632" t="s">
        <v>324</v>
      </c>
      <c r="E7" s="604" t="s">
        <v>100</v>
      </c>
      <c r="F7" s="605" t="s">
        <v>101</v>
      </c>
      <c r="G7" s="604" t="s">
        <v>102</v>
      </c>
      <c r="H7" s="606" t="s">
        <v>103</v>
      </c>
      <c r="I7" s="607" t="s">
        <v>232</v>
      </c>
      <c r="J7" s="604" t="s">
        <v>104</v>
      </c>
      <c r="K7" s="605" t="s">
        <v>101</v>
      </c>
      <c r="L7" s="604" t="s">
        <v>105</v>
      </c>
      <c r="M7" s="604" t="s">
        <v>106</v>
      </c>
      <c r="S7" s="325"/>
    </row>
    <row r="8" spans="2:19" ht="30" customHeight="1" thickBot="1" x14ac:dyDescent="0.25">
      <c r="B8" s="608" t="s">
        <v>305</v>
      </c>
      <c r="C8" s="609">
        <v>223</v>
      </c>
      <c r="D8" s="610"/>
      <c r="E8" s="610">
        <v>211.31</v>
      </c>
      <c r="F8" s="611">
        <v>207.92</v>
      </c>
      <c r="G8" s="610">
        <v>197.85</v>
      </c>
      <c r="H8" s="612">
        <v>263.31</v>
      </c>
      <c r="I8" s="613"/>
      <c r="J8" s="614">
        <v>105.53215654725285</v>
      </c>
      <c r="K8" s="615">
        <v>107.25278953443633</v>
      </c>
      <c r="L8" s="614">
        <v>112.71165024008087</v>
      </c>
      <c r="M8" s="614">
        <v>84.691048573924277</v>
      </c>
    </row>
    <row r="9" spans="2:19" ht="30" customHeight="1" thickBot="1" x14ac:dyDescent="0.25">
      <c r="B9" s="608" t="s">
        <v>107</v>
      </c>
      <c r="C9" s="616">
        <v>1080.3399999999999</v>
      </c>
      <c r="D9" s="617">
        <v>1095.3</v>
      </c>
      <c r="E9" s="618">
        <v>1067.28</v>
      </c>
      <c r="F9" s="619">
        <v>1182.9000000000001</v>
      </c>
      <c r="G9" s="620">
        <v>1111.56</v>
      </c>
      <c r="H9" s="621">
        <v>1544.51</v>
      </c>
      <c r="I9" s="622">
        <v>98.634164155939004</v>
      </c>
      <c r="J9" s="614">
        <v>101.22367138895135</v>
      </c>
      <c r="K9" s="615">
        <v>91.329782737340409</v>
      </c>
      <c r="L9" s="614">
        <v>97.191334700780871</v>
      </c>
      <c r="M9" s="614">
        <v>69.947102964694295</v>
      </c>
    </row>
    <row r="10" spans="2:19" ht="30" customHeight="1" thickBot="1" x14ac:dyDescent="0.25">
      <c r="B10" s="608" t="s">
        <v>108</v>
      </c>
      <c r="C10" s="616">
        <v>1915.93</v>
      </c>
      <c r="D10" s="617">
        <v>1967.39</v>
      </c>
      <c r="E10" s="618">
        <v>1980.97</v>
      </c>
      <c r="F10" s="619">
        <v>1651.74</v>
      </c>
      <c r="G10" s="620">
        <v>1596.8</v>
      </c>
      <c r="H10" s="621">
        <v>2330.65</v>
      </c>
      <c r="I10" s="622">
        <v>97.384351857028847</v>
      </c>
      <c r="J10" s="614">
        <v>96.716759971125256</v>
      </c>
      <c r="K10" s="615">
        <v>115.99464806809789</v>
      </c>
      <c r="L10" s="614">
        <v>119.98559619238478</v>
      </c>
      <c r="M10" s="614">
        <v>82.20582241005728</v>
      </c>
    </row>
    <row r="11" spans="2:19" ht="30" customHeight="1" thickBot="1" x14ac:dyDescent="0.25">
      <c r="B11" s="608" t="s">
        <v>109</v>
      </c>
      <c r="C11" s="623">
        <v>3667.7</v>
      </c>
      <c r="D11" s="620">
        <v>3743.51</v>
      </c>
      <c r="E11" s="624">
        <v>3292.84</v>
      </c>
      <c r="F11" s="619">
        <v>2361.33</v>
      </c>
      <c r="G11" s="620">
        <v>2458.17</v>
      </c>
      <c r="H11" s="621">
        <v>2989.07</v>
      </c>
      <c r="I11" s="622">
        <v>97.974895218658418</v>
      </c>
      <c r="J11" s="614">
        <v>111.38409397359118</v>
      </c>
      <c r="K11" s="615">
        <v>155.32348295240394</v>
      </c>
      <c r="L11" s="614">
        <v>149.20448951862565</v>
      </c>
      <c r="M11" s="614">
        <v>122.70371720970067</v>
      </c>
    </row>
    <row r="12" spans="2:19" ht="30" customHeight="1" thickBot="1" x14ac:dyDescent="0.25">
      <c r="B12" s="608" t="s">
        <v>110</v>
      </c>
      <c r="C12" s="623">
        <v>3873.1</v>
      </c>
      <c r="D12" s="620">
        <v>3853.5</v>
      </c>
      <c r="E12" s="624">
        <v>3651.45</v>
      </c>
      <c r="F12" s="619">
        <v>2557.88</v>
      </c>
      <c r="G12" s="620">
        <v>2837.87</v>
      </c>
      <c r="H12" s="621">
        <v>3081.21</v>
      </c>
      <c r="I12" s="622">
        <v>100.5086285195277</v>
      </c>
      <c r="J12" s="614">
        <v>106.07019129386957</v>
      </c>
      <c r="K12" s="615">
        <v>151.41836208109839</v>
      </c>
      <c r="L12" s="614">
        <v>136.47911990330778</v>
      </c>
      <c r="M12" s="614">
        <v>125.70061761450859</v>
      </c>
    </row>
    <row r="13" spans="2:19" ht="30" customHeight="1" thickBot="1" x14ac:dyDescent="0.25">
      <c r="B13" s="608" t="s">
        <v>42</v>
      </c>
      <c r="C13" s="625">
        <v>2049.84</v>
      </c>
      <c r="D13" s="626">
        <v>2142.9899999999998</v>
      </c>
      <c r="E13" s="627">
        <v>2214.41</v>
      </c>
      <c r="F13" s="619">
        <v>2096.11</v>
      </c>
      <c r="G13" s="620">
        <v>2149.84</v>
      </c>
      <c r="H13" s="621">
        <v>2483.3200000000002</v>
      </c>
      <c r="I13" s="622">
        <v>95.653269497291177</v>
      </c>
      <c r="J13" s="614">
        <v>92.568223590030755</v>
      </c>
      <c r="K13" s="615">
        <v>97.792577679606509</v>
      </c>
      <c r="L13" s="614">
        <v>95.348491050496776</v>
      </c>
      <c r="M13" s="614">
        <v>82.544335808514404</v>
      </c>
    </row>
    <row r="14" spans="2:19" ht="30" customHeight="1" thickBot="1" x14ac:dyDescent="0.25">
      <c r="B14" s="608" t="s">
        <v>43</v>
      </c>
      <c r="C14" s="628">
        <v>2332.94</v>
      </c>
      <c r="D14" s="629">
        <v>2244.02</v>
      </c>
      <c r="E14" s="630">
        <v>2219.21</v>
      </c>
      <c r="F14" s="619">
        <v>2180.4299999999998</v>
      </c>
      <c r="G14" s="620">
        <v>2172.7399999999998</v>
      </c>
      <c r="H14" s="621">
        <v>2605.69</v>
      </c>
      <c r="I14" s="622">
        <v>103.9625315282395</v>
      </c>
      <c r="J14" s="614">
        <v>105.12479666187517</v>
      </c>
      <c r="K14" s="615">
        <v>106.99449191214578</v>
      </c>
      <c r="L14" s="614">
        <v>107.37317856715485</v>
      </c>
      <c r="M14" s="614">
        <v>89.532523055313561</v>
      </c>
    </row>
    <row r="16" spans="2:19" x14ac:dyDescent="0.2">
      <c r="B16"/>
      <c r="C16"/>
      <c r="D16"/>
    </row>
    <row r="17" spans="2:7" x14ac:dyDescent="0.2">
      <c r="B17" s="30"/>
      <c r="C17" s="30"/>
    </row>
    <row r="18" spans="2:7" x14ac:dyDescent="0.2">
      <c r="B18" s="37"/>
    </row>
    <row r="27" spans="2:7" x14ac:dyDescent="0.2">
      <c r="G27" s="23" t="s">
        <v>293</v>
      </c>
    </row>
  </sheetData>
  <sheetProtection formatCells="0" formatColumns="0" formatRows="0"/>
  <mergeCells count="3">
    <mergeCell ref="B6:B7"/>
    <mergeCell ref="C6:H6"/>
    <mergeCell ref="I6:M6"/>
  </mergeCells>
  <phoneticPr fontId="58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Z36" sqref="Z36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38" t="s">
        <v>181</v>
      </c>
    </row>
    <row r="4" spans="1:18" ht="18.75" x14ac:dyDescent="0.3">
      <c r="A4" s="38" t="s">
        <v>233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9"/>
      <c r="C9" s="4"/>
      <c r="D9" s="4"/>
    </row>
    <row r="10" spans="1:18" ht="21" customHeight="1" x14ac:dyDescent="0.25">
      <c r="C10" s="5"/>
      <c r="E10" s="9"/>
      <c r="O10" s="9"/>
    </row>
    <row r="11" spans="1:18" ht="18" x14ac:dyDescent="0.25">
      <c r="H11" s="9">
        <v>2023</v>
      </c>
      <c r="I11" s="9"/>
      <c r="J11" s="9"/>
      <c r="K11" s="9"/>
      <c r="L11" s="9"/>
      <c r="M11" s="9"/>
      <c r="N11" s="9"/>
      <c r="O11" s="9"/>
      <c r="P11" s="9"/>
      <c r="Q11" s="9">
        <v>2024</v>
      </c>
      <c r="R11" s="9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7"/>
  <sheetViews>
    <sheetView workbookViewId="0">
      <selection activeCell="V69" sqref="V69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89" t="s">
        <v>130</v>
      </c>
      <c r="D4" s="85"/>
      <c r="E4" s="85"/>
      <c r="F4" s="85"/>
      <c r="G4" s="85"/>
      <c r="H4" s="85"/>
      <c r="I4" s="85"/>
      <c r="J4" s="85"/>
      <c r="K4" s="85"/>
      <c r="L4" s="85"/>
      <c r="M4" s="85"/>
    </row>
    <row r="5" spans="3:20" ht="18.75" x14ac:dyDescent="0.3">
      <c r="C5" s="90" t="s">
        <v>131</v>
      </c>
      <c r="D5" s="85"/>
      <c r="E5" s="85"/>
      <c r="F5" s="85"/>
      <c r="G5" s="85"/>
      <c r="H5" s="85"/>
      <c r="I5" s="85"/>
      <c r="J5" s="85"/>
      <c r="K5" s="85"/>
      <c r="L5" s="85"/>
      <c r="M5" s="85"/>
    </row>
    <row r="6" spans="3:20" ht="18.75" x14ac:dyDescent="0.3">
      <c r="C6" s="90" t="s">
        <v>173</v>
      </c>
      <c r="D6" s="85"/>
      <c r="E6" s="85"/>
      <c r="F6" s="85"/>
      <c r="G6" s="85"/>
      <c r="H6" s="85"/>
      <c r="I6" s="85"/>
      <c r="J6" s="85"/>
      <c r="K6" s="85"/>
      <c r="L6" s="85"/>
      <c r="M6" s="85"/>
    </row>
    <row r="7" spans="3:20" ht="18.75" x14ac:dyDescent="0.3">
      <c r="C7" s="88" t="s">
        <v>158</v>
      </c>
      <c r="D7" s="85"/>
      <c r="E7" s="85"/>
      <c r="F7" s="85"/>
      <c r="G7" s="85"/>
      <c r="H7" s="85"/>
      <c r="I7" s="85"/>
      <c r="J7" s="85"/>
      <c r="K7" s="85"/>
      <c r="L7" s="85"/>
      <c r="M7" s="85"/>
    </row>
    <row r="8" spans="3:20" ht="18.75" x14ac:dyDescent="0.3">
      <c r="C8" s="88" t="s">
        <v>132</v>
      </c>
      <c r="D8" s="85"/>
      <c r="E8" s="85"/>
      <c r="F8" s="85"/>
      <c r="G8" s="85"/>
      <c r="H8" s="85"/>
      <c r="I8" s="85"/>
      <c r="J8" s="85"/>
      <c r="K8" s="85"/>
      <c r="L8" s="85"/>
      <c r="M8" s="85"/>
    </row>
    <row r="9" spans="3:20" ht="18.75" x14ac:dyDescent="0.3">
      <c r="C9" s="91"/>
      <c r="D9" s="85"/>
      <c r="E9" s="85"/>
      <c r="F9" s="85"/>
      <c r="G9" s="85"/>
      <c r="H9" s="85"/>
      <c r="I9" s="85"/>
      <c r="J9" s="85"/>
      <c r="K9" s="85"/>
      <c r="L9" s="85"/>
      <c r="M9" s="85"/>
    </row>
    <row r="10" spans="3:20" ht="18.75" x14ac:dyDescent="0.3">
      <c r="C10" s="92" t="s">
        <v>133</v>
      </c>
      <c r="D10" s="85"/>
      <c r="E10" s="85"/>
      <c r="F10" s="85"/>
      <c r="G10" s="85"/>
      <c r="H10" s="85"/>
      <c r="I10" s="85"/>
      <c r="J10" s="85"/>
      <c r="K10" s="85"/>
      <c r="L10" s="85"/>
      <c r="M10" s="85"/>
    </row>
    <row r="11" spans="3:20" ht="18.75" x14ac:dyDescent="0.3"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</row>
    <row r="12" spans="3:20" ht="18.75" x14ac:dyDescent="0.3">
      <c r="C12" s="89" t="s">
        <v>307</v>
      </c>
      <c r="D12" s="85"/>
      <c r="E12" s="85"/>
      <c r="F12" s="85"/>
      <c r="G12" s="85"/>
      <c r="H12" s="85"/>
      <c r="I12" s="85"/>
      <c r="J12" s="85"/>
      <c r="K12" s="85"/>
      <c r="L12" s="85"/>
      <c r="M12" s="85"/>
      <c r="T12" s="80"/>
    </row>
    <row r="13" spans="3:20" ht="19.5" thickBot="1" x14ac:dyDescent="0.35">
      <c r="E13" s="93" t="s">
        <v>134</v>
      </c>
      <c r="F13" s="85"/>
      <c r="G13" s="94"/>
      <c r="H13" s="33"/>
    </row>
    <row r="14" spans="3:20" ht="13.5" thickBot="1" x14ac:dyDescent="0.25">
      <c r="C14" s="314" t="s">
        <v>135</v>
      </c>
      <c r="D14" s="315" t="s">
        <v>136</v>
      </c>
      <c r="E14" s="95" t="s">
        <v>137</v>
      </c>
      <c r="F14" s="95" t="s">
        <v>138</v>
      </c>
      <c r="G14" s="95" t="s">
        <v>139</v>
      </c>
      <c r="H14" s="95" t="s">
        <v>140</v>
      </c>
      <c r="I14" s="95" t="s">
        <v>141</v>
      </c>
      <c r="J14" s="95" t="s">
        <v>142</v>
      </c>
      <c r="K14" s="95" t="s">
        <v>143</v>
      </c>
      <c r="L14" s="95" t="s">
        <v>144</v>
      </c>
      <c r="M14" s="95" t="s">
        <v>145</v>
      </c>
      <c r="N14" s="95" t="s">
        <v>146</v>
      </c>
      <c r="O14" s="316" t="s">
        <v>147</v>
      </c>
    </row>
    <row r="15" spans="3:20" ht="13.5" thickBot="1" x14ac:dyDescent="0.25">
      <c r="C15" s="96" t="s">
        <v>148</v>
      </c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8"/>
    </row>
    <row r="16" spans="3:20" x14ac:dyDescent="0.2">
      <c r="C16" s="317" t="s">
        <v>149</v>
      </c>
      <c r="D16" s="99">
        <v>410.55031969879741</v>
      </c>
      <c r="E16" s="99">
        <v>405.92528932823404</v>
      </c>
      <c r="F16" s="99">
        <v>415.06587182503171</v>
      </c>
      <c r="G16" s="99">
        <v>415.78302153853031</v>
      </c>
      <c r="H16" s="99">
        <v>418.52051394641336</v>
      </c>
      <c r="I16" s="99">
        <v>420.92412497491244</v>
      </c>
      <c r="J16" s="99">
        <v>422.19084679763165</v>
      </c>
      <c r="K16" s="99">
        <v>425.93323237306373</v>
      </c>
      <c r="L16" s="99">
        <v>435.7515632080013</v>
      </c>
      <c r="M16" s="99">
        <v>429.60671679837998</v>
      </c>
      <c r="N16" s="99">
        <v>433.91962032017744</v>
      </c>
      <c r="O16" s="318">
        <v>445.27368131830997</v>
      </c>
    </row>
    <row r="17" spans="3:15" x14ac:dyDescent="0.2">
      <c r="C17" s="100" t="s">
        <v>150</v>
      </c>
      <c r="D17" s="101">
        <v>430.47673989241491</v>
      </c>
      <c r="E17" s="101">
        <v>434.31869010571103</v>
      </c>
      <c r="F17" s="101">
        <v>424.76270764279673</v>
      </c>
      <c r="G17" s="101">
        <v>442.42112445636445</v>
      </c>
      <c r="H17" s="101">
        <v>438.71382021325684</v>
      </c>
      <c r="I17" s="101">
        <v>440.11127284111825</v>
      </c>
      <c r="J17" s="101">
        <v>443.65889578942466</v>
      </c>
      <c r="K17" s="101">
        <v>454.58917507394762</v>
      </c>
      <c r="L17" s="101">
        <v>438.99378313760712</v>
      </c>
      <c r="M17" s="101">
        <v>441.27738992724386</v>
      </c>
      <c r="N17" s="101">
        <v>438.65388942660439</v>
      </c>
      <c r="O17" s="102">
        <v>432.96931457738259</v>
      </c>
    </row>
    <row r="18" spans="3:15" x14ac:dyDescent="0.2">
      <c r="C18" s="100" t="s">
        <v>151</v>
      </c>
      <c r="D18" s="101">
        <v>420.13210152512676</v>
      </c>
      <c r="E18" s="101">
        <v>425.96761396416781</v>
      </c>
      <c r="F18" s="101">
        <v>426.30105521121209</v>
      </c>
      <c r="G18" s="101">
        <v>430.27096185971311</v>
      </c>
      <c r="H18" s="101">
        <v>439.25979933305257</v>
      </c>
      <c r="I18" s="101">
        <v>429.11427739320129</v>
      </c>
      <c r="J18" s="101">
        <v>439.39069368261534</v>
      </c>
      <c r="K18" s="101">
        <v>447.05</v>
      </c>
      <c r="L18" s="103">
        <v>423.88</v>
      </c>
      <c r="M18" s="101">
        <v>432.85</v>
      </c>
      <c r="N18" s="101">
        <v>449.35</v>
      </c>
      <c r="O18" s="102">
        <v>454.03</v>
      </c>
    </row>
    <row r="19" spans="3:15" x14ac:dyDescent="0.2">
      <c r="C19" s="100">
        <v>2020</v>
      </c>
      <c r="D19" s="101">
        <v>467.76</v>
      </c>
      <c r="E19" s="101">
        <v>465.46</v>
      </c>
      <c r="F19" s="101">
        <v>435.28</v>
      </c>
      <c r="G19" s="101">
        <v>414.51</v>
      </c>
      <c r="H19" s="101">
        <v>432.06</v>
      </c>
      <c r="I19" s="101">
        <v>423.48</v>
      </c>
      <c r="J19" s="101">
        <v>418.96</v>
      </c>
      <c r="K19" s="101">
        <v>416.49</v>
      </c>
      <c r="L19" s="103">
        <v>413.32</v>
      </c>
      <c r="M19" s="101">
        <v>413.92</v>
      </c>
      <c r="N19" s="101">
        <v>403.31</v>
      </c>
      <c r="O19" s="102">
        <v>417.51</v>
      </c>
    </row>
    <row r="20" spans="3:15" x14ac:dyDescent="0.2">
      <c r="C20" s="104">
        <v>2021</v>
      </c>
      <c r="D20" s="105">
        <v>427.49</v>
      </c>
      <c r="E20" s="105">
        <v>428.45</v>
      </c>
      <c r="F20" s="105">
        <v>437.05</v>
      </c>
      <c r="G20" s="105">
        <v>436.97</v>
      </c>
      <c r="H20" s="105">
        <v>446.78</v>
      </c>
      <c r="I20" s="105">
        <v>444.59</v>
      </c>
      <c r="J20" s="105">
        <v>431.7</v>
      </c>
      <c r="K20" s="105">
        <v>422.06</v>
      </c>
      <c r="L20" s="106">
        <v>428.97</v>
      </c>
      <c r="M20" s="105">
        <v>444.62</v>
      </c>
      <c r="N20" s="105">
        <v>456.91</v>
      </c>
      <c r="O20" s="107">
        <v>480.64</v>
      </c>
    </row>
    <row r="21" spans="3:15" x14ac:dyDescent="0.2">
      <c r="C21" s="104">
        <v>2022</v>
      </c>
      <c r="D21" s="105">
        <v>489.4</v>
      </c>
      <c r="E21" s="105">
        <v>490.89</v>
      </c>
      <c r="F21" s="105">
        <v>497.85</v>
      </c>
      <c r="G21" s="105">
        <v>508.46</v>
      </c>
      <c r="H21" s="105">
        <v>523.89</v>
      </c>
      <c r="I21" s="105">
        <v>548.17999999999995</v>
      </c>
      <c r="J21" s="105">
        <v>561.64</v>
      </c>
      <c r="K21" s="105">
        <v>563.70000000000005</v>
      </c>
      <c r="L21" s="106">
        <v>588.77</v>
      </c>
      <c r="M21" s="105">
        <v>652.37</v>
      </c>
      <c r="N21" s="105">
        <v>674.87</v>
      </c>
      <c r="O21" s="107">
        <v>676.06</v>
      </c>
    </row>
    <row r="22" spans="3:15" x14ac:dyDescent="0.2">
      <c r="C22" s="104">
        <v>2023</v>
      </c>
      <c r="D22" s="105">
        <v>685</v>
      </c>
      <c r="E22" s="105">
        <v>697.08</v>
      </c>
      <c r="F22" s="105">
        <v>689.78</v>
      </c>
      <c r="G22" s="105">
        <v>689.68</v>
      </c>
      <c r="H22" s="105">
        <v>675.89</v>
      </c>
      <c r="I22" s="105">
        <v>652.6</v>
      </c>
      <c r="J22" s="105">
        <v>613.02</v>
      </c>
      <c r="K22" s="105">
        <v>609.91</v>
      </c>
      <c r="L22" s="106">
        <v>614.16999999999996</v>
      </c>
      <c r="M22" s="105">
        <v>627.55999999999995</v>
      </c>
      <c r="N22" s="105">
        <v>639.89</v>
      </c>
      <c r="O22" s="107">
        <v>642.47</v>
      </c>
    </row>
    <row r="23" spans="3:15" ht="13.5" thickBot="1" x14ac:dyDescent="0.25">
      <c r="C23" s="108">
        <v>2024</v>
      </c>
      <c r="D23" s="109">
        <v>657.8</v>
      </c>
      <c r="E23" s="109">
        <v>656.87</v>
      </c>
      <c r="F23" s="109">
        <v>658.95</v>
      </c>
      <c r="G23" s="109">
        <v>661.9</v>
      </c>
      <c r="H23" s="109">
        <v>638.66</v>
      </c>
      <c r="I23" s="109">
        <v>630.64</v>
      </c>
      <c r="J23" s="109">
        <v>628.75</v>
      </c>
      <c r="K23" s="109">
        <v>615.02</v>
      </c>
      <c r="L23" s="110">
        <v>635.77</v>
      </c>
      <c r="M23" s="109">
        <v>633.21</v>
      </c>
      <c r="N23" s="109">
        <v>645.49</v>
      </c>
      <c r="O23" s="111"/>
    </row>
    <row r="24" spans="3:15" ht="13.5" thickBot="1" x14ac:dyDescent="0.25">
      <c r="C24" s="96" t="s">
        <v>152</v>
      </c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8"/>
    </row>
    <row r="25" spans="3:15" x14ac:dyDescent="0.2">
      <c r="C25" s="317" t="s">
        <v>149</v>
      </c>
      <c r="D25" s="99">
        <v>264.22742766883761</v>
      </c>
      <c r="E25" s="99">
        <v>261.62567290497998</v>
      </c>
      <c r="F25" s="99">
        <v>261.28898624261666</v>
      </c>
      <c r="G25" s="99">
        <v>265.38613274501455</v>
      </c>
      <c r="H25" s="99">
        <v>265.71767956715814</v>
      </c>
      <c r="I25" s="99">
        <v>265.33812232275858</v>
      </c>
      <c r="J25" s="99">
        <v>266.42231622832736</v>
      </c>
      <c r="K25" s="99">
        <v>263.11677423325443</v>
      </c>
      <c r="L25" s="99">
        <v>264.59488373323165</v>
      </c>
      <c r="M25" s="99">
        <v>266.93771630917144</v>
      </c>
      <c r="N25" s="99">
        <v>269.68730506228809</v>
      </c>
      <c r="O25" s="318">
        <v>268.29357100115919</v>
      </c>
    </row>
    <row r="26" spans="3:15" x14ac:dyDescent="0.2">
      <c r="C26" s="100" t="s">
        <v>150</v>
      </c>
      <c r="D26" s="101">
        <v>268.85859894219772</v>
      </c>
      <c r="E26" s="101">
        <v>270.3032014665207</v>
      </c>
      <c r="F26" s="101">
        <v>269.71744215436058</v>
      </c>
      <c r="G26" s="101">
        <v>270.19519274180578</v>
      </c>
      <c r="H26" s="101">
        <v>267.62641594088478</v>
      </c>
      <c r="I26" s="101">
        <v>266.47931675608049</v>
      </c>
      <c r="J26" s="101">
        <v>267.46056337523163</v>
      </c>
      <c r="K26" s="101">
        <v>269.23633277556166</v>
      </c>
      <c r="L26" s="101">
        <v>270.87046599314772</v>
      </c>
      <c r="M26" s="101">
        <v>272.08234522250251</v>
      </c>
      <c r="N26" s="101">
        <v>276.03606759499712</v>
      </c>
      <c r="O26" s="102">
        <v>274.17552913068732</v>
      </c>
    </row>
    <row r="27" spans="3:15" x14ac:dyDescent="0.2">
      <c r="C27" s="100" t="s">
        <v>151</v>
      </c>
      <c r="D27" s="101">
        <v>275.78930697349125</v>
      </c>
      <c r="E27" s="101">
        <v>274.1046753603286</v>
      </c>
      <c r="F27" s="101">
        <v>279.53787847007874</v>
      </c>
      <c r="G27" s="101">
        <v>277.14036033174909</v>
      </c>
      <c r="H27" s="101">
        <v>275.2848814044396</v>
      </c>
      <c r="I27" s="101">
        <v>275.38057847125026</v>
      </c>
      <c r="J27" s="101">
        <v>272.13539581574298</v>
      </c>
      <c r="K27" s="101">
        <v>279.41000000000003</v>
      </c>
      <c r="L27" s="101">
        <v>272.36</v>
      </c>
      <c r="M27" s="101">
        <v>273.02999999999997</v>
      </c>
      <c r="N27" s="101">
        <v>280.95999999999998</v>
      </c>
      <c r="O27" s="102">
        <v>276.52999999999997</v>
      </c>
    </row>
    <row r="28" spans="3:15" x14ac:dyDescent="0.2">
      <c r="C28" s="100">
        <v>2020</v>
      </c>
      <c r="D28" s="101">
        <v>275.81</v>
      </c>
      <c r="E28" s="101">
        <v>275.02</v>
      </c>
      <c r="F28" s="101">
        <v>279.36</v>
      </c>
      <c r="G28" s="101">
        <v>276.27</v>
      </c>
      <c r="H28" s="101">
        <v>277.87</v>
      </c>
      <c r="I28" s="101">
        <v>276.22000000000003</v>
      </c>
      <c r="J28" s="101">
        <v>274.87</v>
      </c>
      <c r="K28" s="101">
        <v>274.04000000000002</v>
      </c>
      <c r="L28" s="101">
        <v>272.89999999999998</v>
      </c>
      <c r="M28" s="101">
        <v>277.8</v>
      </c>
      <c r="N28" s="101">
        <v>281.54000000000002</v>
      </c>
      <c r="O28" s="102">
        <v>275.39</v>
      </c>
    </row>
    <row r="29" spans="3:15" x14ac:dyDescent="0.2">
      <c r="C29" s="104">
        <v>2021</v>
      </c>
      <c r="D29" s="105">
        <v>279.97000000000003</v>
      </c>
      <c r="E29" s="105">
        <v>281.91000000000003</v>
      </c>
      <c r="F29" s="105">
        <v>279.83</v>
      </c>
      <c r="G29" s="105">
        <v>283.86</v>
      </c>
      <c r="H29" s="105">
        <v>286.25</v>
      </c>
      <c r="I29" s="105">
        <v>286.75</v>
      </c>
      <c r="J29" s="105">
        <v>285.8</v>
      </c>
      <c r="K29" s="105">
        <v>287.93</v>
      </c>
      <c r="L29" s="105">
        <v>287.61</v>
      </c>
      <c r="M29" s="105">
        <v>305.56</v>
      </c>
      <c r="N29" s="105">
        <v>316.67</v>
      </c>
      <c r="O29" s="107">
        <v>314.86</v>
      </c>
    </row>
    <row r="30" spans="3:15" x14ac:dyDescent="0.2">
      <c r="C30" s="104">
        <v>2022</v>
      </c>
      <c r="D30" s="105">
        <v>318.68</v>
      </c>
      <c r="E30" s="105">
        <v>314.89999999999998</v>
      </c>
      <c r="F30" s="105">
        <v>319.58999999999997</v>
      </c>
      <c r="G30" s="105">
        <v>338.14</v>
      </c>
      <c r="H30" s="105">
        <v>354.42</v>
      </c>
      <c r="I30" s="105">
        <v>369.52</v>
      </c>
      <c r="J30" s="105">
        <v>375.42</v>
      </c>
      <c r="K30" s="105">
        <v>382.89</v>
      </c>
      <c r="L30" s="105">
        <v>393.08</v>
      </c>
      <c r="M30" s="105">
        <v>414.06</v>
      </c>
      <c r="N30" s="105">
        <v>416.07</v>
      </c>
      <c r="O30" s="107">
        <v>415.93</v>
      </c>
    </row>
    <row r="31" spans="3:15" x14ac:dyDescent="0.2">
      <c r="C31" s="104">
        <v>2023</v>
      </c>
      <c r="D31" s="105">
        <v>418.53</v>
      </c>
      <c r="E31" s="105">
        <v>407.81</v>
      </c>
      <c r="F31" s="105">
        <v>414.47</v>
      </c>
      <c r="G31" s="105">
        <v>413.46</v>
      </c>
      <c r="H31" s="105">
        <v>408.9</v>
      </c>
      <c r="I31" s="105">
        <v>399.55</v>
      </c>
      <c r="J31" s="105">
        <v>396.31</v>
      </c>
      <c r="K31" s="105">
        <v>396.91</v>
      </c>
      <c r="L31" s="105">
        <v>389.58</v>
      </c>
      <c r="M31" s="105">
        <v>397.28</v>
      </c>
      <c r="N31" s="105">
        <v>400.89</v>
      </c>
      <c r="O31" s="107">
        <v>397.95</v>
      </c>
    </row>
    <row r="32" spans="3:15" ht="13.5" thickBot="1" x14ac:dyDescent="0.25">
      <c r="C32" s="108">
        <v>2024</v>
      </c>
      <c r="D32" s="109">
        <v>396.72</v>
      </c>
      <c r="E32" s="109">
        <v>396.68</v>
      </c>
      <c r="F32" s="109">
        <v>410.11</v>
      </c>
      <c r="G32" s="109">
        <v>407.99</v>
      </c>
      <c r="H32" s="109">
        <v>400.87</v>
      </c>
      <c r="I32" s="109">
        <v>394.41</v>
      </c>
      <c r="J32" s="109">
        <v>394.14</v>
      </c>
      <c r="K32" s="109">
        <v>394.59</v>
      </c>
      <c r="L32" s="109">
        <v>397.97</v>
      </c>
      <c r="M32" s="109">
        <v>394.41</v>
      </c>
      <c r="N32" s="109">
        <v>406.28</v>
      </c>
      <c r="O32" s="111"/>
    </row>
    <row r="33" spans="3:15" ht="13.5" thickBot="1" x14ac:dyDescent="0.25">
      <c r="C33" s="96" t="s">
        <v>153</v>
      </c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8"/>
    </row>
    <row r="34" spans="3:15" x14ac:dyDescent="0.2">
      <c r="C34" s="317" t="s">
        <v>149</v>
      </c>
      <c r="D34" s="99">
        <v>193.30284025213072</v>
      </c>
      <c r="E34" s="99">
        <v>191.2687581090714</v>
      </c>
      <c r="F34" s="99">
        <v>191.31561937634595</v>
      </c>
      <c r="G34" s="99">
        <v>191.49550049668539</v>
      </c>
      <c r="H34" s="99">
        <v>191.57102023627996</v>
      </c>
      <c r="I34" s="99">
        <v>192.43881971648969</v>
      </c>
      <c r="J34" s="99">
        <v>193.8248127220584</v>
      </c>
      <c r="K34" s="99">
        <v>193.56522855967538</v>
      </c>
      <c r="L34" s="99">
        <v>196.58869687496284</v>
      </c>
      <c r="M34" s="99">
        <v>199.76489920472477</v>
      </c>
      <c r="N34" s="99">
        <v>198.3893113076804</v>
      </c>
      <c r="O34" s="318">
        <v>197.67041596404326</v>
      </c>
    </row>
    <row r="35" spans="3:15" x14ac:dyDescent="0.2">
      <c r="C35" s="100" t="s">
        <v>150</v>
      </c>
      <c r="D35" s="101">
        <v>193.75098783518038</v>
      </c>
      <c r="E35" s="101">
        <v>191.19468977405847</v>
      </c>
      <c r="F35" s="101">
        <v>190.60503492712346</v>
      </c>
      <c r="G35" s="101">
        <v>189.42223428075786</v>
      </c>
      <c r="H35" s="101">
        <v>185.25437800957252</v>
      </c>
      <c r="I35" s="101">
        <v>185.66839797997162</v>
      </c>
      <c r="J35" s="101">
        <v>185.57986872090791</v>
      </c>
      <c r="K35" s="101">
        <v>185.31188244297863</v>
      </c>
      <c r="L35" s="101">
        <v>188.25464393272142</v>
      </c>
      <c r="M35" s="101">
        <v>190.17470442587663</v>
      </c>
      <c r="N35" s="101">
        <v>189.17402883303177</v>
      </c>
      <c r="O35" s="102">
        <v>188.60104796424042</v>
      </c>
    </row>
    <row r="36" spans="3:15" x14ac:dyDescent="0.2">
      <c r="C36" s="100" t="s">
        <v>151</v>
      </c>
      <c r="D36" s="101">
        <v>188.51265670531021</v>
      </c>
      <c r="E36" s="101">
        <v>188.9030714067259</v>
      </c>
      <c r="F36" s="101">
        <v>188.55538851404037</v>
      </c>
      <c r="G36" s="101">
        <v>187.90929469010396</v>
      </c>
      <c r="H36" s="101">
        <v>189.52578250042413</v>
      </c>
      <c r="I36" s="101">
        <v>188.95285758845154</v>
      </c>
      <c r="J36" s="101">
        <v>189.88146101817767</v>
      </c>
      <c r="K36" s="101">
        <v>189.91</v>
      </c>
      <c r="L36" s="101">
        <v>191.32</v>
      </c>
      <c r="M36" s="101">
        <v>193.38</v>
      </c>
      <c r="N36" s="101">
        <v>196.65</v>
      </c>
      <c r="O36" s="102">
        <v>201.65</v>
      </c>
    </row>
    <row r="37" spans="3:15" x14ac:dyDescent="0.2">
      <c r="C37" s="100">
        <v>2020</v>
      </c>
      <c r="D37" s="101">
        <v>203.95</v>
      </c>
      <c r="E37" s="101">
        <v>204.01</v>
      </c>
      <c r="F37" s="101">
        <v>208.37</v>
      </c>
      <c r="G37" s="101">
        <v>210.62</v>
      </c>
      <c r="H37" s="101">
        <v>207.99600000000001</v>
      </c>
      <c r="I37" s="101">
        <v>206.56</v>
      </c>
      <c r="J37" s="101">
        <v>207.25</v>
      </c>
      <c r="K37" s="101">
        <v>206.09</v>
      </c>
      <c r="L37" s="101">
        <v>208.38</v>
      </c>
      <c r="M37" s="101">
        <v>206.45</v>
      </c>
      <c r="N37" s="101">
        <v>212.4</v>
      </c>
      <c r="O37" s="102">
        <v>212.38</v>
      </c>
    </row>
    <row r="38" spans="3:15" x14ac:dyDescent="0.2">
      <c r="C38" s="104">
        <v>2021</v>
      </c>
      <c r="D38" s="105">
        <v>211.59</v>
      </c>
      <c r="E38" s="105">
        <v>214.01</v>
      </c>
      <c r="F38" s="105">
        <v>215.36</v>
      </c>
      <c r="G38" s="105">
        <v>216.57</v>
      </c>
      <c r="H38" s="105">
        <v>218.11</v>
      </c>
      <c r="I38" s="105">
        <v>218.58</v>
      </c>
      <c r="J38" s="105">
        <v>216.96</v>
      </c>
      <c r="K38" s="105">
        <v>218.99</v>
      </c>
      <c r="L38" s="105">
        <v>222.98</v>
      </c>
      <c r="M38" s="105">
        <v>233.92</v>
      </c>
      <c r="N38" s="105">
        <v>245.63</v>
      </c>
      <c r="O38" s="107">
        <v>254.36</v>
      </c>
    </row>
    <row r="39" spans="3:15" x14ac:dyDescent="0.2">
      <c r="C39" s="104">
        <v>2022</v>
      </c>
      <c r="D39" s="105">
        <v>256.31</v>
      </c>
      <c r="E39" s="105">
        <v>258.08</v>
      </c>
      <c r="F39" s="105">
        <v>266.60000000000002</v>
      </c>
      <c r="G39" s="105">
        <v>286.42</v>
      </c>
      <c r="H39" s="105">
        <v>298.31</v>
      </c>
      <c r="I39" s="105">
        <v>298.95</v>
      </c>
      <c r="J39" s="105">
        <v>298.48</v>
      </c>
      <c r="K39" s="105">
        <v>308.27999999999997</v>
      </c>
      <c r="L39" s="105">
        <v>322.12</v>
      </c>
      <c r="M39" s="105">
        <v>338.3</v>
      </c>
      <c r="N39" s="105">
        <v>341.19</v>
      </c>
      <c r="O39" s="107">
        <v>342.74</v>
      </c>
    </row>
    <row r="40" spans="3:15" ht="13.5" thickBot="1" x14ac:dyDescent="0.25">
      <c r="C40" s="108">
        <v>2023</v>
      </c>
      <c r="D40" s="109">
        <v>337.78</v>
      </c>
      <c r="E40" s="109">
        <v>316.5</v>
      </c>
      <c r="F40" s="109">
        <v>313.55</v>
      </c>
      <c r="G40" s="109">
        <v>309.87</v>
      </c>
      <c r="H40" s="109">
        <v>301.38</v>
      </c>
      <c r="I40" s="109">
        <v>297.8</v>
      </c>
      <c r="J40" s="109">
        <v>294.7</v>
      </c>
      <c r="K40" s="109">
        <v>292.11</v>
      </c>
      <c r="L40" s="109">
        <v>297.39999999999998</v>
      </c>
      <c r="M40" s="109">
        <v>303.35000000000002</v>
      </c>
      <c r="N40" s="109">
        <v>309.33999999999997</v>
      </c>
      <c r="O40" s="111">
        <v>308.48</v>
      </c>
    </row>
    <row r="41" spans="3:15" ht="13.5" thickBot="1" x14ac:dyDescent="0.25">
      <c r="C41" s="108">
        <v>2024</v>
      </c>
      <c r="D41" s="109">
        <v>305.45999999999998</v>
      </c>
      <c r="E41" s="109">
        <v>310.73</v>
      </c>
      <c r="F41" s="109">
        <v>308.37</v>
      </c>
      <c r="G41" s="109">
        <v>293.39</v>
      </c>
      <c r="H41" s="109">
        <v>285.52</v>
      </c>
      <c r="I41" s="109">
        <v>282.77</v>
      </c>
      <c r="J41" s="109">
        <v>283.52999999999997</v>
      </c>
      <c r="K41" s="109">
        <v>283.66000000000003</v>
      </c>
      <c r="L41" s="109">
        <v>282.68</v>
      </c>
      <c r="M41" s="109">
        <v>297.22000000000003</v>
      </c>
      <c r="N41" s="109">
        <v>299.82</v>
      </c>
      <c r="O41" s="111"/>
    </row>
    <row r="42" spans="3:15" ht="13.5" thickBot="1" x14ac:dyDescent="0.25">
      <c r="C42" s="96" t="s">
        <v>154</v>
      </c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8"/>
    </row>
    <row r="43" spans="3:15" x14ac:dyDescent="0.2">
      <c r="C43" s="317" t="s">
        <v>149</v>
      </c>
      <c r="D43" s="99">
        <v>620.52584524708288</v>
      </c>
      <c r="E43" s="99">
        <v>610.98846942632053</v>
      </c>
      <c r="F43" s="99">
        <v>613.48284188853813</v>
      </c>
      <c r="G43" s="99">
        <v>613.72476430462393</v>
      </c>
      <c r="H43" s="99">
        <v>606.72034722305284</v>
      </c>
      <c r="I43" s="99">
        <v>601.6106220020215</v>
      </c>
      <c r="J43" s="99">
        <v>617.94396754570255</v>
      </c>
      <c r="K43" s="99">
        <v>637.27880462292717</v>
      </c>
      <c r="L43" s="99">
        <v>678.50605906520252</v>
      </c>
      <c r="M43" s="99">
        <v>691.78485236566894</v>
      </c>
      <c r="N43" s="99">
        <v>699.93533272826176</v>
      </c>
      <c r="O43" s="318">
        <v>707.76936754012718</v>
      </c>
    </row>
    <row r="44" spans="3:15" x14ac:dyDescent="0.2">
      <c r="C44" s="100" t="s">
        <v>150</v>
      </c>
      <c r="D44" s="101">
        <v>693.59473269323564</v>
      </c>
      <c r="E44" s="101">
        <v>675.99452876056159</v>
      </c>
      <c r="F44" s="101">
        <v>692.84041344814841</v>
      </c>
      <c r="G44" s="101">
        <v>686.21997775755028</v>
      </c>
      <c r="H44" s="101">
        <v>674.8464758009153</v>
      </c>
      <c r="I44" s="101">
        <v>675.83558814176456</v>
      </c>
      <c r="J44" s="101">
        <v>670.36666604428126</v>
      </c>
      <c r="K44" s="101">
        <v>679.13478468613857</v>
      </c>
      <c r="L44" s="101">
        <v>679.48913195885189</v>
      </c>
      <c r="M44" s="101">
        <v>683.30685175304302</v>
      </c>
      <c r="N44" s="101">
        <v>694.81644019086241</v>
      </c>
      <c r="O44" s="102">
        <v>698.72596905238629</v>
      </c>
    </row>
    <row r="45" spans="3:15" x14ac:dyDescent="0.2">
      <c r="C45" s="100" t="s">
        <v>151</v>
      </c>
      <c r="D45" s="101">
        <v>672.166966006964</v>
      </c>
      <c r="E45" s="101">
        <v>664.31951179811972</v>
      </c>
      <c r="F45" s="101">
        <v>668.69821690266849</v>
      </c>
      <c r="G45" s="101">
        <v>683.29560596332999</v>
      </c>
      <c r="H45" s="101">
        <v>675.44964853925399</v>
      </c>
      <c r="I45" s="101">
        <v>661.87817139602919</v>
      </c>
      <c r="J45" s="101">
        <v>677.09800581977072</v>
      </c>
      <c r="K45" s="101">
        <v>683.9</v>
      </c>
      <c r="L45" s="101">
        <v>683.06</v>
      </c>
      <c r="M45" s="101">
        <v>696.78</v>
      </c>
      <c r="N45" s="101">
        <v>704.11</v>
      </c>
      <c r="O45" s="102">
        <v>710.06</v>
      </c>
    </row>
    <row r="46" spans="3:15" x14ac:dyDescent="0.2">
      <c r="C46" s="100">
        <v>2020</v>
      </c>
      <c r="D46" s="101">
        <v>720.2</v>
      </c>
      <c r="E46" s="101">
        <v>710.55</v>
      </c>
      <c r="F46" s="101">
        <v>710.16</v>
      </c>
      <c r="G46" s="101">
        <v>704.52</v>
      </c>
      <c r="H46" s="101">
        <v>693.33</v>
      </c>
      <c r="I46" s="101">
        <v>687.52</v>
      </c>
      <c r="J46" s="101">
        <v>686.08</v>
      </c>
      <c r="K46" s="101">
        <v>682.48</v>
      </c>
      <c r="L46" s="101">
        <v>689</v>
      </c>
      <c r="M46" s="101">
        <v>695.07</v>
      </c>
      <c r="N46" s="101">
        <v>691.68</v>
      </c>
      <c r="O46" s="102">
        <v>708.89</v>
      </c>
    </row>
    <row r="47" spans="3:15" x14ac:dyDescent="0.2">
      <c r="C47" s="319">
        <v>2021</v>
      </c>
      <c r="D47" s="101">
        <v>700.68</v>
      </c>
      <c r="E47" s="101">
        <v>710.46</v>
      </c>
      <c r="F47" s="101">
        <v>730.62</v>
      </c>
      <c r="G47" s="101">
        <v>732.15</v>
      </c>
      <c r="H47" s="101">
        <v>732.66</v>
      </c>
      <c r="I47" s="101">
        <v>727.41</v>
      </c>
      <c r="J47" s="101">
        <v>717.49</v>
      </c>
      <c r="K47" s="101">
        <v>731.05</v>
      </c>
      <c r="L47" s="101">
        <v>757.18</v>
      </c>
      <c r="M47" s="101">
        <v>804.61</v>
      </c>
      <c r="N47" s="101">
        <v>852.9</v>
      </c>
      <c r="O47" s="101">
        <v>858.46</v>
      </c>
    </row>
    <row r="48" spans="3:15" x14ac:dyDescent="0.2">
      <c r="C48" s="112">
        <v>2022</v>
      </c>
      <c r="D48" s="113">
        <v>904.83</v>
      </c>
      <c r="E48" s="113">
        <v>873.53</v>
      </c>
      <c r="F48" s="113">
        <v>923.05</v>
      </c>
      <c r="G48" s="113">
        <v>958.09</v>
      </c>
      <c r="H48" s="113">
        <v>974.89</v>
      </c>
      <c r="I48" s="113">
        <v>990.25</v>
      </c>
      <c r="J48" s="113">
        <v>1021.14</v>
      </c>
      <c r="K48" s="113">
        <v>1027.8</v>
      </c>
      <c r="L48" s="113">
        <v>1076.5999999999999</v>
      </c>
      <c r="M48" s="113">
        <v>1153.4100000000001</v>
      </c>
      <c r="N48" s="113">
        <v>1154.52</v>
      </c>
      <c r="O48" s="114">
        <v>1120.01</v>
      </c>
    </row>
    <row r="49" spans="3:15" x14ac:dyDescent="0.2">
      <c r="C49" s="112">
        <v>2023</v>
      </c>
      <c r="D49" s="113">
        <v>1052.44</v>
      </c>
      <c r="E49" s="113">
        <v>1020.12</v>
      </c>
      <c r="F49" s="113">
        <v>1061.97</v>
      </c>
      <c r="G49" s="113">
        <v>1052.28</v>
      </c>
      <c r="H49" s="113">
        <v>1019.8</v>
      </c>
      <c r="I49" s="113">
        <v>1013.15</v>
      </c>
      <c r="J49" s="113">
        <v>1002.75</v>
      </c>
      <c r="K49" s="113">
        <v>1001.52</v>
      </c>
      <c r="L49" s="113">
        <v>1027.76</v>
      </c>
      <c r="M49" s="113">
        <v>1059.82</v>
      </c>
      <c r="N49" s="113">
        <v>1085.28</v>
      </c>
      <c r="O49" s="114">
        <v>1105.42</v>
      </c>
    </row>
    <row r="50" spans="3:15" ht="13.5" thickBot="1" x14ac:dyDescent="0.25">
      <c r="C50" s="108">
        <v>2024</v>
      </c>
      <c r="D50" s="109">
        <v>1067.56</v>
      </c>
      <c r="E50" s="109">
        <v>1053.2</v>
      </c>
      <c r="F50" s="109">
        <v>1079.4000000000001</v>
      </c>
      <c r="G50" s="109">
        <v>1058.01</v>
      </c>
      <c r="H50" s="109">
        <v>1051.73</v>
      </c>
      <c r="I50" s="109">
        <v>1049.76</v>
      </c>
      <c r="J50" s="109">
        <v>1066.26</v>
      </c>
      <c r="K50" s="109">
        <v>1098.4000000000001</v>
      </c>
      <c r="L50" s="109">
        <v>1135.8</v>
      </c>
      <c r="M50" s="109">
        <v>1172.8499999999999</v>
      </c>
      <c r="N50" s="109">
        <v>1217.21</v>
      </c>
      <c r="O50" s="111"/>
    </row>
    <row r="51" spans="3:15" ht="13.5" thickBot="1" x14ac:dyDescent="0.25">
      <c r="C51" s="115" t="s">
        <v>155</v>
      </c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7"/>
    </row>
    <row r="52" spans="3:15" x14ac:dyDescent="0.2">
      <c r="C52" s="317" t="s">
        <v>149</v>
      </c>
      <c r="D52" s="99">
        <v>1926.1421840678215</v>
      </c>
      <c r="E52" s="99">
        <v>1773.7868616139083</v>
      </c>
      <c r="F52" s="99">
        <v>1808.8957992992707</v>
      </c>
      <c r="G52" s="99">
        <v>1844.6568611737403</v>
      </c>
      <c r="H52" s="99">
        <v>1922.2571546908466</v>
      </c>
      <c r="I52" s="99">
        <v>2078.5897925711802</v>
      </c>
      <c r="J52" s="99">
        <v>2325.7723170645709</v>
      </c>
      <c r="K52" s="99">
        <v>2537.6579416257568</v>
      </c>
      <c r="L52" s="99">
        <v>2703.9535927296647</v>
      </c>
      <c r="M52" s="99">
        <v>2585.3186243813607</v>
      </c>
      <c r="N52" s="99">
        <v>2366.8805661333772</v>
      </c>
      <c r="O52" s="318">
        <v>2262.8675436432918</v>
      </c>
    </row>
    <row r="53" spans="3:15" x14ac:dyDescent="0.2">
      <c r="C53" s="100" t="s">
        <v>150</v>
      </c>
      <c r="D53" s="101">
        <v>1873.2002679661653</v>
      </c>
      <c r="E53" s="101">
        <v>1893.8193326719352</v>
      </c>
      <c r="F53" s="101">
        <v>2057.5096533110031</v>
      </c>
      <c r="G53" s="101">
        <v>2090.6877083454083</v>
      </c>
      <c r="H53" s="101">
        <v>2302.9194307484054</v>
      </c>
      <c r="I53" s="101">
        <v>2520.0592002636727</v>
      </c>
      <c r="J53" s="101">
        <v>2428.1960288736755</v>
      </c>
      <c r="K53" s="101">
        <v>2411.222343978005</v>
      </c>
      <c r="L53" s="101">
        <v>2458.9426482206609</v>
      </c>
      <c r="M53" s="101">
        <v>2271.8586469632287</v>
      </c>
      <c r="N53" s="101">
        <v>2164.5188294690201</v>
      </c>
      <c r="O53" s="102">
        <v>2144.3544219826263</v>
      </c>
    </row>
    <row r="54" spans="3:15" x14ac:dyDescent="0.2">
      <c r="C54" s="100" t="s">
        <v>151</v>
      </c>
      <c r="D54" s="101">
        <v>2017.0063645368093</v>
      </c>
      <c r="E54" s="101">
        <v>1948.9945487324933</v>
      </c>
      <c r="F54" s="101">
        <v>1864.3118390555649</v>
      </c>
      <c r="G54" s="101">
        <v>1858.8882047137197</v>
      </c>
      <c r="H54" s="101">
        <v>1845.0357399097443</v>
      </c>
      <c r="I54" s="101">
        <v>1739.4288046926354</v>
      </c>
      <c r="J54" s="101">
        <v>1705.2552965441059</v>
      </c>
      <c r="K54" s="101">
        <v>1658.81</v>
      </c>
      <c r="L54" s="101">
        <v>1789.98</v>
      </c>
      <c r="M54" s="101">
        <v>1827.38</v>
      </c>
      <c r="N54" s="101">
        <v>1841.81</v>
      </c>
      <c r="O54" s="102">
        <v>1858.58</v>
      </c>
    </row>
    <row r="55" spans="3:15" x14ac:dyDescent="0.2">
      <c r="C55" s="100">
        <v>2020</v>
      </c>
      <c r="D55" s="101">
        <v>1741.92</v>
      </c>
      <c r="E55" s="101">
        <v>1687.33</v>
      </c>
      <c r="F55" s="101">
        <v>1656.44</v>
      </c>
      <c r="G55" s="101">
        <v>1578.74</v>
      </c>
      <c r="H55" s="101">
        <v>1458.48</v>
      </c>
      <c r="I55" s="101">
        <v>1545.67</v>
      </c>
      <c r="J55" s="101">
        <v>1651.52</v>
      </c>
      <c r="K55" s="101">
        <v>1665.62</v>
      </c>
      <c r="L55" s="101">
        <v>1742.79</v>
      </c>
      <c r="M55" s="101">
        <v>1765.78</v>
      </c>
      <c r="N55" s="101">
        <v>1744.65</v>
      </c>
      <c r="O55" s="102">
        <v>1664.57</v>
      </c>
    </row>
    <row r="56" spans="3:15" x14ac:dyDescent="0.2">
      <c r="C56" s="100">
        <v>2021</v>
      </c>
      <c r="D56" s="101">
        <v>1636.89</v>
      </c>
      <c r="E56" s="101">
        <v>1663.75</v>
      </c>
      <c r="F56" s="101">
        <v>1786.7</v>
      </c>
      <c r="G56" s="101">
        <v>1830.38</v>
      </c>
      <c r="H56" s="101">
        <v>1831.64</v>
      </c>
      <c r="I56" s="101">
        <v>1858.3</v>
      </c>
      <c r="J56" s="101">
        <v>1861.2</v>
      </c>
      <c r="K56" s="101">
        <v>1864.77</v>
      </c>
      <c r="L56" s="101">
        <v>2046.24</v>
      </c>
      <c r="M56" s="101">
        <v>2350.4</v>
      </c>
      <c r="N56" s="101">
        <v>2655.04</v>
      </c>
      <c r="O56" s="102">
        <v>2701.83</v>
      </c>
    </row>
    <row r="57" spans="3:15" x14ac:dyDescent="0.2">
      <c r="C57" s="104">
        <v>2022</v>
      </c>
      <c r="D57" s="105">
        <v>2628.29</v>
      </c>
      <c r="E57" s="105">
        <v>2596.54</v>
      </c>
      <c r="F57" s="105">
        <v>2814.08</v>
      </c>
      <c r="G57" s="105">
        <v>3239.28</v>
      </c>
      <c r="H57" s="105">
        <v>3228.8</v>
      </c>
      <c r="I57" s="105">
        <v>3214.33</v>
      </c>
      <c r="J57" s="105">
        <v>3293.27</v>
      </c>
      <c r="K57" s="105">
        <v>3271.83</v>
      </c>
      <c r="L57" s="105">
        <v>3550.88</v>
      </c>
      <c r="M57" s="105">
        <v>3425.6</v>
      </c>
      <c r="N57" s="105">
        <v>3180.07</v>
      </c>
      <c r="O57" s="107">
        <v>2975.07</v>
      </c>
    </row>
    <row r="58" spans="3:15" ht="13.5" thickBot="1" x14ac:dyDescent="0.25">
      <c r="C58" s="108">
        <v>2023</v>
      </c>
      <c r="D58" s="109">
        <v>2429.75</v>
      </c>
      <c r="E58" s="109">
        <v>2220.37</v>
      </c>
      <c r="F58" s="109">
        <v>2308.69</v>
      </c>
      <c r="G58" s="109">
        <v>2208.1999999999998</v>
      </c>
      <c r="H58" s="109">
        <v>2156.14</v>
      </c>
      <c r="I58" s="109">
        <v>2227.75</v>
      </c>
      <c r="J58" s="109">
        <v>2102.2800000000002</v>
      </c>
      <c r="K58" s="109">
        <v>2094.5300000000002</v>
      </c>
      <c r="L58" s="109">
        <v>2297.44</v>
      </c>
      <c r="M58" s="109">
        <v>2624.89</v>
      </c>
      <c r="N58" s="109">
        <v>2756.63</v>
      </c>
      <c r="O58" s="111">
        <v>2755.39</v>
      </c>
    </row>
    <row r="59" spans="3:15" ht="13.5" thickBot="1" x14ac:dyDescent="0.25">
      <c r="C59" s="108">
        <v>2024</v>
      </c>
      <c r="D59" s="109">
        <v>2518.7399999999998</v>
      </c>
      <c r="E59" s="109">
        <v>2399.02</v>
      </c>
      <c r="F59" s="109">
        <v>2503.9899999999998</v>
      </c>
      <c r="G59" s="109">
        <v>2528.83</v>
      </c>
      <c r="H59" s="109">
        <v>2572.42</v>
      </c>
      <c r="I59" s="109">
        <v>2849.96</v>
      </c>
      <c r="J59" s="109">
        <v>2996.26</v>
      </c>
      <c r="K59" s="109">
        <v>3234.29</v>
      </c>
      <c r="L59" s="109">
        <v>3548.1</v>
      </c>
      <c r="M59" s="109">
        <v>3608.16</v>
      </c>
      <c r="N59" s="109">
        <v>3761.17</v>
      </c>
      <c r="O59" s="111"/>
    </row>
    <row r="60" spans="3:15" ht="13.5" thickBot="1" x14ac:dyDescent="0.25">
      <c r="C60" s="115" t="s">
        <v>156</v>
      </c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7"/>
    </row>
    <row r="61" spans="3:15" x14ac:dyDescent="0.2">
      <c r="C61" s="317" t="s">
        <v>149</v>
      </c>
      <c r="D61" s="99">
        <v>1452.5251642694029</v>
      </c>
      <c r="E61" s="99">
        <v>1376.6544964519305</v>
      </c>
      <c r="F61" s="99">
        <v>1342.4452040065605</v>
      </c>
      <c r="G61" s="99">
        <v>1321.3071438891709</v>
      </c>
      <c r="H61" s="99">
        <v>1332.4732010931732</v>
      </c>
      <c r="I61" s="99">
        <v>1416.8343946849866</v>
      </c>
      <c r="J61" s="99">
        <v>1429.7900427036757</v>
      </c>
      <c r="K61" s="99">
        <v>1455.3007570329535</v>
      </c>
      <c r="L61" s="99">
        <v>1460.934465025194</v>
      </c>
      <c r="M61" s="99">
        <v>1477.8137838684058</v>
      </c>
      <c r="N61" s="99">
        <v>1411.6336555187961</v>
      </c>
      <c r="O61" s="318">
        <v>1359.7079885396727</v>
      </c>
    </row>
    <row r="62" spans="3:15" x14ac:dyDescent="0.2">
      <c r="C62" s="100" t="s">
        <v>150</v>
      </c>
      <c r="D62" s="101">
        <v>1247.7930053069374</v>
      </c>
      <c r="E62" s="101">
        <v>1219.5883260832732</v>
      </c>
      <c r="F62" s="101">
        <v>1221.3431610182636</v>
      </c>
      <c r="G62" s="101">
        <v>1183.3869429217527</v>
      </c>
      <c r="H62" s="101">
        <v>1198.2849917896754</v>
      </c>
      <c r="I62" s="101">
        <v>1239.5740232840269</v>
      </c>
      <c r="J62" s="101">
        <v>1271.60648473885</v>
      </c>
      <c r="K62" s="101">
        <v>1283.813012150076</v>
      </c>
      <c r="L62" s="101">
        <v>1311.0179147942529</v>
      </c>
      <c r="M62" s="101">
        <v>1341.4216259397981</v>
      </c>
      <c r="N62" s="101">
        <v>1329.2819200190711</v>
      </c>
      <c r="O62" s="102">
        <v>1328.1587453006657</v>
      </c>
    </row>
    <row r="63" spans="3:15" x14ac:dyDescent="0.2">
      <c r="C63" s="100" t="s">
        <v>151</v>
      </c>
      <c r="D63" s="101">
        <v>1344.3309050466173</v>
      </c>
      <c r="E63" s="101">
        <v>1317.692895014957</v>
      </c>
      <c r="F63" s="101">
        <v>1323.903921956658</v>
      </c>
      <c r="G63" s="101">
        <v>1309.8906834494144</v>
      </c>
      <c r="H63" s="101">
        <v>1289.6288116279882</v>
      </c>
      <c r="I63" s="101">
        <v>1304.6791289590351</v>
      </c>
      <c r="J63" s="101">
        <v>1294.5048403940486</v>
      </c>
      <c r="K63" s="101">
        <v>1307.96</v>
      </c>
      <c r="L63" s="101">
        <v>1349.14</v>
      </c>
      <c r="M63" s="101">
        <v>1364.95</v>
      </c>
      <c r="N63" s="101">
        <v>1368.4</v>
      </c>
      <c r="O63" s="102">
        <v>1403.88</v>
      </c>
    </row>
    <row r="64" spans="3:15" x14ac:dyDescent="0.2">
      <c r="C64" s="100">
        <v>2020</v>
      </c>
      <c r="D64" s="101">
        <v>1446.09</v>
      </c>
      <c r="E64" s="101">
        <v>1443.02</v>
      </c>
      <c r="F64" s="101">
        <v>1411.23</v>
      </c>
      <c r="G64" s="101">
        <v>1400.29</v>
      </c>
      <c r="H64" s="101">
        <v>1346.93</v>
      </c>
      <c r="I64" s="101">
        <v>1297.48</v>
      </c>
      <c r="J64" s="101">
        <v>1318.72</v>
      </c>
      <c r="K64" s="101">
        <v>1329.85</v>
      </c>
      <c r="L64" s="101">
        <v>1349.52</v>
      </c>
      <c r="M64" s="101">
        <v>1399.34</v>
      </c>
      <c r="N64" s="101">
        <v>1444.52</v>
      </c>
      <c r="O64" s="102">
        <v>1434.49</v>
      </c>
    </row>
    <row r="65" spans="3:15" x14ac:dyDescent="0.2">
      <c r="C65" s="112">
        <v>2021</v>
      </c>
      <c r="D65" s="113">
        <v>1457.28</v>
      </c>
      <c r="E65" s="113">
        <v>1437.07</v>
      </c>
      <c r="F65" s="113">
        <v>1458.06</v>
      </c>
      <c r="G65" s="113">
        <v>1465.56</v>
      </c>
      <c r="H65" s="113">
        <v>1491.31</v>
      </c>
      <c r="I65" s="113">
        <v>1471.19</v>
      </c>
      <c r="J65" s="113">
        <v>1462.25</v>
      </c>
      <c r="K65" s="113">
        <v>1490.44</v>
      </c>
      <c r="L65" s="113">
        <v>1513.06</v>
      </c>
      <c r="M65" s="113">
        <v>1625.23</v>
      </c>
      <c r="N65" s="113">
        <v>1803.29</v>
      </c>
      <c r="O65" s="114">
        <v>1958.94</v>
      </c>
    </row>
    <row r="66" spans="3:15" x14ac:dyDescent="0.2">
      <c r="C66" s="319">
        <v>2022</v>
      </c>
      <c r="D66" s="101">
        <v>2039.72</v>
      </c>
      <c r="E66" s="101">
        <v>2035.72</v>
      </c>
      <c r="F66" s="101">
        <v>2046.66</v>
      </c>
      <c r="G66" s="101">
        <v>2089.08</v>
      </c>
      <c r="H66" s="101">
        <v>2224</v>
      </c>
      <c r="I66" s="101">
        <v>2300.29</v>
      </c>
      <c r="J66" s="101">
        <v>2417.4699999999998</v>
      </c>
      <c r="K66" s="101">
        <v>2446.67</v>
      </c>
      <c r="L66" s="101">
        <v>2483.33</v>
      </c>
      <c r="M66" s="101">
        <v>2559.59</v>
      </c>
      <c r="N66" s="101">
        <v>2569.4699999999998</v>
      </c>
      <c r="O66" s="101">
        <v>2581.9</v>
      </c>
    </row>
    <row r="67" spans="3:15" ht="13.5" thickBot="1" x14ac:dyDescent="0.25">
      <c r="C67" s="108">
        <v>2023</v>
      </c>
      <c r="D67" s="109">
        <v>2513.44</v>
      </c>
      <c r="E67" s="109">
        <v>2380.42</v>
      </c>
      <c r="F67" s="109">
        <v>2411.92</v>
      </c>
      <c r="G67" s="109">
        <v>2246.34</v>
      </c>
      <c r="H67" s="109">
        <v>2141.7199999999998</v>
      </c>
      <c r="I67" s="109">
        <v>2190.38</v>
      </c>
      <c r="J67" s="109">
        <v>2127.9</v>
      </c>
      <c r="K67" s="109">
        <v>2111.58</v>
      </c>
      <c r="L67" s="109">
        <v>2134.79</v>
      </c>
      <c r="M67" s="109">
        <v>2187.15</v>
      </c>
      <c r="N67" s="109">
        <v>2167.69</v>
      </c>
      <c r="O67" s="111">
        <v>2195.17</v>
      </c>
    </row>
    <row r="68" spans="3:15" ht="13.5" thickBot="1" x14ac:dyDescent="0.25">
      <c r="C68" s="108">
        <v>2024</v>
      </c>
      <c r="D68" s="109">
        <v>2157.3200000000002</v>
      </c>
      <c r="E68" s="109">
        <v>2125.8200000000002</v>
      </c>
      <c r="F68" s="109">
        <v>2098.58</v>
      </c>
      <c r="G68" s="109">
        <v>2044.76</v>
      </c>
      <c r="H68" s="109">
        <v>2015.59</v>
      </c>
      <c r="I68" s="109">
        <v>2041</v>
      </c>
      <c r="J68" s="109">
        <v>1953.73</v>
      </c>
      <c r="K68" s="109">
        <v>1990.03</v>
      </c>
      <c r="L68" s="109">
        <v>2052.02</v>
      </c>
      <c r="M68" s="109">
        <v>2161.6999999999998</v>
      </c>
      <c r="N68" s="109">
        <v>2240.09</v>
      </c>
      <c r="O68" s="111"/>
    </row>
    <row r="69" spans="3:15" ht="13.5" thickBot="1" x14ac:dyDescent="0.25">
      <c r="C69" s="115" t="s">
        <v>157</v>
      </c>
      <c r="D69" s="116"/>
      <c r="E69" s="116"/>
      <c r="F69" s="116"/>
      <c r="G69" s="116"/>
      <c r="H69" s="116"/>
      <c r="I69" s="116"/>
      <c r="J69" s="116"/>
      <c r="K69" s="116"/>
      <c r="L69" s="116"/>
      <c r="M69" s="116"/>
      <c r="N69" s="116"/>
      <c r="O69" s="117"/>
    </row>
    <row r="70" spans="3:15" x14ac:dyDescent="0.2">
      <c r="C70" s="317" t="s">
        <v>149</v>
      </c>
      <c r="D70" s="99">
        <v>1462.9299066481419</v>
      </c>
      <c r="E70" s="99">
        <v>1397.9329390309356</v>
      </c>
      <c r="F70" s="99">
        <v>1352.4593399176847</v>
      </c>
      <c r="G70" s="99">
        <v>1324.3285390454434</v>
      </c>
      <c r="H70" s="99">
        <v>1346.8945966895908</v>
      </c>
      <c r="I70" s="99">
        <v>1422.0022440548378</v>
      </c>
      <c r="J70" s="99">
        <v>1439.7446104090284</v>
      </c>
      <c r="K70" s="99">
        <v>1469.5305118007066</v>
      </c>
      <c r="L70" s="99">
        <v>1464.5198361234318</v>
      </c>
      <c r="M70" s="99">
        <v>1456.1117051037911</v>
      </c>
      <c r="N70" s="99">
        <v>1435.8943068806354</v>
      </c>
      <c r="O70" s="318">
        <v>1347.9728359574115</v>
      </c>
    </row>
    <row r="71" spans="3:15" x14ac:dyDescent="0.2">
      <c r="C71" s="100" t="s">
        <v>150</v>
      </c>
      <c r="D71" s="101">
        <v>1217.2306317725502</v>
      </c>
      <c r="E71" s="101">
        <v>1219.9225640939258</v>
      </c>
      <c r="F71" s="101">
        <v>1228.6060793307527</v>
      </c>
      <c r="G71" s="101">
        <v>1190.0364269225856</v>
      </c>
      <c r="H71" s="101">
        <v>1216.8533835665212</v>
      </c>
      <c r="I71" s="101">
        <v>1268.6557166616051</v>
      </c>
      <c r="J71" s="101">
        <v>1280.8972883133727</v>
      </c>
      <c r="K71" s="101">
        <v>1270.5273567969125</v>
      </c>
      <c r="L71" s="101">
        <v>1318.4848992078084</v>
      </c>
      <c r="M71" s="101">
        <v>1326.2464158541839</v>
      </c>
      <c r="N71" s="101">
        <v>1338.5909965628271</v>
      </c>
      <c r="O71" s="102">
        <v>1331.7075587041454</v>
      </c>
    </row>
    <row r="72" spans="3:15" x14ac:dyDescent="0.2">
      <c r="C72" s="100" t="s">
        <v>151</v>
      </c>
      <c r="D72" s="101">
        <v>1324.8807237906556</v>
      </c>
      <c r="E72" s="101">
        <v>1306.1704820536852</v>
      </c>
      <c r="F72" s="101">
        <v>1289.846128057527</v>
      </c>
      <c r="G72" s="101">
        <v>1271.913502123914</v>
      </c>
      <c r="H72" s="101">
        <v>1265.3591520232299</v>
      </c>
      <c r="I72" s="101">
        <v>1264.5344761789461</v>
      </c>
      <c r="J72" s="101">
        <v>1256.1351766957246</v>
      </c>
      <c r="K72" s="101">
        <v>1279.8800000000001</v>
      </c>
      <c r="L72" s="101">
        <v>1283.6500000000001</v>
      </c>
      <c r="M72" s="101">
        <v>1335.83</v>
      </c>
      <c r="N72" s="101">
        <v>1324.27</v>
      </c>
      <c r="O72" s="102">
        <v>1366.15</v>
      </c>
    </row>
    <row r="73" spans="3:15" x14ac:dyDescent="0.2">
      <c r="C73" s="100">
        <v>2020</v>
      </c>
      <c r="D73" s="101">
        <v>1395.59</v>
      </c>
      <c r="E73" s="101">
        <v>1401.12</v>
      </c>
      <c r="F73" s="101">
        <v>1394.67</v>
      </c>
      <c r="G73" s="101">
        <v>1378.29</v>
      </c>
      <c r="H73" s="101">
        <v>1335.39</v>
      </c>
      <c r="I73" s="101">
        <v>1322.8</v>
      </c>
      <c r="J73" s="101">
        <v>1312.57</v>
      </c>
      <c r="K73" s="101">
        <v>1298.02</v>
      </c>
      <c r="L73" s="101">
        <v>1324.41</v>
      </c>
      <c r="M73" s="101">
        <v>1370.11</v>
      </c>
      <c r="N73" s="101">
        <v>1345.94</v>
      </c>
      <c r="O73" s="102">
        <v>1394.49</v>
      </c>
    </row>
    <row r="74" spans="3:15" x14ac:dyDescent="0.2">
      <c r="C74" s="104">
        <v>2021</v>
      </c>
      <c r="D74" s="105">
        <v>1383.2</v>
      </c>
      <c r="E74" s="105">
        <v>1364.26</v>
      </c>
      <c r="F74" s="105">
        <v>1419.52</v>
      </c>
      <c r="G74" s="105">
        <v>1441.54</v>
      </c>
      <c r="H74" s="105">
        <v>1436.41</v>
      </c>
      <c r="I74" s="105">
        <v>1450.93</v>
      </c>
      <c r="J74" s="105">
        <v>1475.09</v>
      </c>
      <c r="K74" s="105">
        <v>1470.13</v>
      </c>
      <c r="L74" s="105">
        <v>1505.17</v>
      </c>
      <c r="M74" s="105">
        <v>1643.42</v>
      </c>
      <c r="N74" s="105">
        <v>1751.99</v>
      </c>
      <c r="O74" s="107">
        <v>1872.92</v>
      </c>
    </row>
    <row r="75" spans="3:15" x14ac:dyDescent="0.2">
      <c r="C75" s="104">
        <v>2022</v>
      </c>
      <c r="D75" s="105">
        <v>1972.42</v>
      </c>
      <c r="E75" s="105">
        <v>2016.59</v>
      </c>
      <c r="F75" s="105">
        <v>2010.58</v>
      </c>
      <c r="G75" s="105">
        <v>2107.86</v>
      </c>
      <c r="H75" s="105">
        <v>2225.94</v>
      </c>
      <c r="I75" s="105">
        <v>2301.89</v>
      </c>
      <c r="J75" s="105">
        <v>2372.94</v>
      </c>
      <c r="K75" s="105">
        <v>2347.3000000000002</v>
      </c>
      <c r="L75" s="105">
        <v>2432.0300000000002</v>
      </c>
      <c r="M75" s="105">
        <v>2515.3000000000002</v>
      </c>
      <c r="N75" s="105">
        <v>2500.58</v>
      </c>
      <c r="O75" s="107">
        <v>2495.52</v>
      </c>
    </row>
    <row r="76" spans="3:15" x14ac:dyDescent="0.2">
      <c r="C76" s="104">
        <v>2023</v>
      </c>
      <c r="D76" s="105">
        <v>2541.27</v>
      </c>
      <c r="E76" s="105">
        <v>2339.85</v>
      </c>
      <c r="F76" s="105">
        <v>2402.63</v>
      </c>
      <c r="G76" s="105">
        <v>2049.81</v>
      </c>
      <c r="H76" s="105">
        <v>1870.07</v>
      </c>
      <c r="I76" s="105">
        <v>1874.68</v>
      </c>
      <c r="J76" s="105">
        <v>1980.28</v>
      </c>
      <c r="K76" s="105">
        <v>1918.49</v>
      </c>
      <c r="L76" s="105">
        <v>2066.77</v>
      </c>
      <c r="M76" s="105">
        <v>2122.37</v>
      </c>
      <c r="N76" s="105">
        <v>2082.3000000000002</v>
      </c>
      <c r="O76" s="107">
        <v>2118.4499999999998</v>
      </c>
    </row>
    <row r="77" spans="3:15" ht="13.5" thickBot="1" x14ac:dyDescent="0.25">
      <c r="C77" s="108">
        <v>2024</v>
      </c>
      <c r="D77" s="109">
        <v>2043.39</v>
      </c>
      <c r="E77" s="109">
        <v>2026.12</v>
      </c>
      <c r="F77" s="109">
        <v>1986.31</v>
      </c>
      <c r="G77" s="109">
        <v>1928.25</v>
      </c>
      <c r="H77" s="109">
        <v>1853.26</v>
      </c>
      <c r="I77" s="109">
        <v>1852.85</v>
      </c>
      <c r="J77" s="109">
        <v>1878.43</v>
      </c>
      <c r="K77" s="109">
        <v>1817.78</v>
      </c>
      <c r="L77" s="109">
        <v>1962.15</v>
      </c>
      <c r="M77" s="109">
        <v>2087.46</v>
      </c>
      <c r="N77" s="109">
        <v>2182.7600000000002</v>
      </c>
      <c r="O77" s="111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75" sqref="U75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T69" sqref="T69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4"/>
    </row>
    <row r="3" spans="2:86" x14ac:dyDescent="0.2">
      <c r="B3" s="4" t="s">
        <v>35</v>
      </c>
    </row>
    <row r="5" spans="2:86" x14ac:dyDescent="0.2">
      <c r="B5" t="s">
        <v>63</v>
      </c>
    </row>
    <row r="6" spans="2:86" x14ac:dyDescent="0.2">
      <c r="K6" s="32"/>
      <c r="BL6" s="15"/>
      <c r="BZ6" s="8"/>
    </row>
    <row r="8" spans="2:86" ht="13.5" thickBot="1" x14ac:dyDescent="0.25"/>
    <row r="9" spans="2:86" ht="13.5" thickBot="1" x14ac:dyDescent="0.25">
      <c r="B9" s="320"/>
      <c r="CF9" s="633"/>
      <c r="CG9" s="634" t="s">
        <v>325</v>
      </c>
      <c r="CH9" s="635" t="s">
        <v>326</v>
      </c>
    </row>
    <row r="10" spans="2:86" x14ac:dyDescent="0.2">
      <c r="CF10" s="636" t="s">
        <v>119</v>
      </c>
      <c r="CG10" s="637">
        <v>65.83</v>
      </c>
      <c r="CH10" s="638">
        <v>63.81</v>
      </c>
    </row>
    <row r="11" spans="2:86" x14ac:dyDescent="0.2">
      <c r="Z11" s="8"/>
      <c r="CF11" s="359" t="s">
        <v>120</v>
      </c>
      <c r="CG11" s="360">
        <v>62.17</v>
      </c>
      <c r="CH11" s="361">
        <v>56.61</v>
      </c>
    </row>
    <row r="12" spans="2:86" x14ac:dyDescent="0.2">
      <c r="CF12" s="359" t="s">
        <v>72</v>
      </c>
      <c r="CG12" s="360">
        <v>62.15</v>
      </c>
      <c r="CH12" s="361">
        <v>42.34</v>
      </c>
    </row>
    <row r="13" spans="2:86" x14ac:dyDescent="0.2">
      <c r="CF13" s="359" t="s">
        <v>95</v>
      </c>
      <c r="CG13" s="360">
        <v>55.17</v>
      </c>
      <c r="CH13" s="361">
        <v>51.83</v>
      </c>
    </row>
    <row r="14" spans="2:86" x14ac:dyDescent="0.2">
      <c r="CF14" s="359" t="s">
        <v>162</v>
      </c>
      <c r="CG14" s="360">
        <v>53.5</v>
      </c>
      <c r="CH14" s="361">
        <v>41</v>
      </c>
    </row>
    <row r="15" spans="2:86" x14ac:dyDescent="0.2">
      <c r="CF15" s="359" t="s">
        <v>71</v>
      </c>
      <c r="CG15" s="360">
        <v>52.85</v>
      </c>
      <c r="CH15" s="361">
        <v>48.33</v>
      </c>
    </row>
    <row r="16" spans="2:86" x14ac:dyDescent="0.2">
      <c r="CF16" s="359" t="s">
        <v>31</v>
      </c>
      <c r="CG16" s="360">
        <v>52.7</v>
      </c>
      <c r="CH16" s="361">
        <v>42.99</v>
      </c>
    </row>
    <row r="17" spans="3:86" x14ac:dyDescent="0.2">
      <c r="CF17" s="359" t="s">
        <v>76</v>
      </c>
      <c r="CG17" s="360">
        <v>52.53</v>
      </c>
      <c r="CH17" s="361">
        <v>47.88</v>
      </c>
    </row>
    <row r="18" spans="3:86" x14ac:dyDescent="0.2">
      <c r="CF18" s="359" t="s">
        <v>88</v>
      </c>
      <c r="CG18" s="360">
        <v>52.06</v>
      </c>
      <c r="CH18" s="361">
        <v>38.93</v>
      </c>
    </row>
    <row r="19" spans="3:86" x14ac:dyDescent="0.2">
      <c r="CF19" s="359" t="s">
        <v>81</v>
      </c>
      <c r="CG19" s="360">
        <v>51.75</v>
      </c>
      <c r="CH19" s="361">
        <v>41.96</v>
      </c>
    </row>
    <row r="20" spans="3:86" ht="15" x14ac:dyDescent="0.25">
      <c r="CF20" s="374" t="s">
        <v>123</v>
      </c>
      <c r="CG20" s="375">
        <v>51.71</v>
      </c>
      <c r="CH20" s="376">
        <v>44.34</v>
      </c>
    </row>
    <row r="21" spans="3:86" ht="15" x14ac:dyDescent="0.25">
      <c r="CF21" s="362" t="s">
        <v>32</v>
      </c>
      <c r="CG21" s="363">
        <v>51.69</v>
      </c>
      <c r="CH21" s="364">
        <v>43.74</v>
      </c>
    </row>
    <row r="22" spans="3:86" x14ac:dyDescent="0.2">
      <c r="CF22" s="359" t="s">
        <v>77</v>
      </c>
      <c r="CG22" s="360">
        <v>51.65</v>
      </c>
      <c r="CH22" s="361">
        <v>38.659999999999997</v>
      </c>
    </row>
    <row r="23" spans="3:86" x14ac:dyDescent="0.2">
      <c r="CF23" s="359" t="s">
        <v>83</v>
      </c>
      <c r="CG23" s="360">
        <v>51.54</v>
      </c>
      <c r="CH23" s="361">
        <v>50.66</v>
      </c>
    </row>
    <row r="24" spans="3:86" x14ac:dyDescent="0.2">
      <c r="CF24" s="359" t="s">
        <v>74</v>
      </c>
      <c r="CG24" s="360">
        <v>51.29</v>
      </c>
      <c r="CH24" s="361">
        <v>38.93</v>
      </c>
    </row>
    <row r="25" spans="3:86" x14ac:dyDescent="0.2">
      <c r="CF25" s="359" t="s">
        <v>84</v>
      </c>
      <c r="CG25" s="360">
        <v>49.28</v>
      </c>
      <c r="CH25" s="361">
        <v>44.18</v>
      </c>
    </row>
    <row r="26" spans="3:86" ht="14.25" x14ac:dyDescent="0.2">
      <c r="C26" s="4" t="s">
        <v>160</v>
      </c>
      <c r="CF26" s="359" t="s">
        <v>116</v>
      </c>
      <c r="CG26" s="360">
        <v>49.16</v>
      </c>
      <c r="CH26" s="361">
        <v>48.77</v>
      </c>
    </row>
    <row r="27" spans="3:86" x14ac:dyDescent="0.2">
      <c r="CF27" s="359" t="s">
        <v>30</v>
      </c>
      <c r="CG27" s="360">
        <v>48.81</v>
      </c>
      <c r="CH27" s="361">
        <v>47.45</v>
      </c>
    </row>
    <row r="28" spans="3:86" x14ac:dyDescent="0.2">
      <c r="CF28" s="359" t="s">
        <v>73</v>
      </c>
      <c r="CG28" s="360">
        <v>47.18</v>
      </c>
      <c r="CH28" s="361">
        <v>50.19</v>
      </c>
    </row>
    <row r="29" spans="3:86" x14ac:dyDescent="0.2">
      <c r="CF29" s="359" t="s">
        <v>80</v>
      </c>
      <c r="CG29" s="360">
        <v>46.78</v>
      </c>
      <c r="CH29" s="361">
        <v>42.14</v>
      </c>
    </row>
    <row r="30" spans="3:86" x14ac:dyDescent="0.2">
      <c r="CF30" s="359" t="s">
        <v>121</v>
      </c>
      <c r="CG30" s="360">
        <v>46.78</v>
      </c>
      <c r="CH30" s="361">
        <v>43.55</v>
      </c>
    </row>
    <row r="31" spans="3:86" x14ac:dyDescent="0.2">
      <c r="CF31" s="359" t="s">
        <v>34</v>
      </c>
      <c r="CG31" s="360">
        <v>46.38</v>
      </c>
      <c r="CH31" s="361">
        <v>40.71</v>
      </c>
    </row>
    <row r="32" spans="3:86" x14ac:dyDescent="0.2">
      <c r="CF32" s="359" t="s">
        <v>122</v>
      </c>
      <c r="CG32" s="360">
        <v>45.55</v>
      </c>
      <c r="CH32" s="361">
        <v>40.64</v>
      </c>
    </row>
    <row r="33" spans="2:86" x14ac:dyDescent="0.2">
      <c r="CF33" s="359" t="s">
        <v>112</v>
      </c>
      <c r="CG33" s="360">
        <v>44.71</v>
      </c>
      <c r="CH33" s="361">
        <v>41.14</v>
      </c>
    </row>
    <row r="34" spans="2:86" ht="13.5" customHeight="1" x14ac:dyDescent="0.2">
      <c r="CF34" s="359" t="s">
        <v>87</v>
      </c>
      <c r="CG34" s="360">
        <v>44.5</v>
      </c>
      <c r="CH34" s="361">
        <v>44.64</v>
      </c>
    </row>
    <row r="35" spans="2:86" x14ac:dyDescent="0.2">
      <c r="CF35" s="359" t="s">
        <v>33</v>
      </c>
      <c r="CG35" s="360">
        <v>44.44</v>
      </c>
      <c r="CH35" s="361">
        <v>41.74</v>
      </c>
    </row>
    <row r="36" spans="2:86" ht="13.5" thickBot="1" x14ac:dyDescent="0.25">
      <c r="CF36" s="365" t="s">
        <v>89</v>
      </c>
      <c r="CG36" s="366">
        <v>42.5</v>
      </c>
      <c r="CH36" s="367">
        <v>35.25</v>
      </c>
    </row>
    <row r="37" spans="2:86" x14ac:dyDescent="0.2">
      <c r="CF37" s="21"/>
      <c r="CG37" s="21"/>
      <c r="CH37" s="21"/>
    </row>
    <row r="38" spans="2:86" x14ac:dyDescent="0.2">
      <c r="CF38" s="36"/>
      <c r="CG38" s="36"/>
      <c r="CH38" s="36"/>
    </row>
    <row r="39" spans="2:86" x14ac:dyDescent="0.2">
      <c r="CF39" s="21"/>
      <c r="CG39" s="21"/>
      <c r="CH39" s="21"/>
    </row>
    <row r="40" spans="2:86" ht="13.5" thickBot="1" x14ac:dyDescent="0.25"/>
    <row r="41" spans="2:86" ht="13.5" thickBot="1" x14ac:dyDescent="0.25">
      <c r="CF41" s="44"/>
      <c r="CG41" s="323" t="s">
        <v>228</v>
      </c>
      <c r="CH41" s="358" t="s">
        <v>212</v>
      </c>
    </row>
    <row r="42" spans="2:86" x14ac:dyDescent="0.2">
      <c r="CF42" s="321" t="s">
        <v>119</v>
      </c>
      <c r="CG42" s="326">
        <v>64.23</v>
      </c>
      <c r="CH42" s="326">
        <v>60.1</v>
      </c>
    </row>
    <row r="43" spans="2:86" x14ac:dyDescent="0.2">
      <c r="B43" s="7"/>
      <c r="C43" s="7"/>
      <c r="D43" s="7"/>
      <c r="E43" s="7"/>
      <c r="CF43" s="355" t="s">
        <v>73</v>
      </c>
      <c r="CG43" s="28">
        <v>53.05</v>
      </c>
      <c r="CH43" s="28">
        <v>45.26</v>
      </c>
    </row>
    <row r="44" spans="2:86" x14ac:dyDescent="0.2">
      <c r="CF44" s="355" t="s">
        <v>95</v>
      </c>
      <c r="CG44" s="28">
        <v>52.51</v>
      </c>
      <c r="CH44" s="28">
        <v>52.5</v>
      </c>
    </row>
    <row r="45" spans="2:86" x14ac:dyDescent="0.2">
      <c r="CF45" s="355" t="s">
        <v>83</v>
      </c>
      <c r="CG45" s="28">
        <v>52.4</v>
      </c>
      <c r="CH45" s="28">
        <v>48.94</v>
      </c>
    </row>
    <row r="46" spans="2:86" x14ac:dyDescent="0.2">
      <c r="CF46" s="355" t="s">
        <v>71</v>
      </c>
      <c r="CG46" s="28">
        <v>51.85</v>
      </c>
      <c r="CH46" s="28">
        <v>48.66</v>
      </c>
    </row>
    <row r="47" spans="2:86" x14ac:dyDescent="0.2">
      <c r="CF47" s="355" t="s">
        <v>76</v>
      </c>
      <c r="CG47" s="28">
        <v>51.63</v>
      </c>
      <c r="CH47" s="28">
        <v>50.45</v>
      </c>
    </row>
    <row r="48" spans="2:86" x14ac:dyDescent="0.2">
      <c r="CF48" s="355" t="s">
        <v>87</v>
      </c>
      <c r="CG48" s="28">
        <v>48.81</v>
      </c>
      <c r="CH48" s="28">
        <v>41.86</v>
      </c>
    </row>
    <row r="49" spans="84:86" x14ac:dyDescent="0.2">
      <c r="CF49" s="355" t="s">
        <v>30</v>
      </c>
      <c r="CG49" s="28">
        <v>47.3</v>
      </c>
      <c r="CH49" s="28">
        <v>44.52</v>
      </c>
    </row>
    <row r="50" spans="84:86" x14ac:dyDescent="0.2">
      <c r="CF50" s="355" t="s">
        <v>84</v>
      </c>
      <c r="CG50" s="28">
        <v>46.58</v>
      </c>
      <c r="CH50" s="28">
        <v>47.44</v>
      </c>
    </row>
    <row r="51" spans="84:86" x14ac:dyDescent="0.2">
      <c r="CF51" s="355" t="s">
        <v>162</v>
      </c>
      <c r="CG51" s="28">
        <v>46.23</v>
      </c>
      <c r="CH51" s="28">
        <v>55.19</v>
      </c>
    </row>
    <row r="52" spans="84:86" x14ac:dyDescent="0.2">
      <c r="CF52" s="355" t="s">
        <v>81</v>
      </c>
      <c r="CG52" s="28">
        <v>46.22</v>
      </c>
      <c r="CH52" s="28">
        <v>53.76</v>
      </c>
    </row>
    <row r="53" spans="84:86" x14ac:dyDescent="0.2">
      <c r="CF53" s="355" t="s">
        <v>31</v>
      </c>
      <c r="CG53" s="28">
        <v>45.93</v>
      </c>
      <c r="CH53" s="28">
        <v>53.13</v>
      </c>
    </row>
    <row r="54" spans="84:86" x14ac:dyDescent="0.2">
      <c r="CF54" s="355" t="s">
        <v>122</v>
      </c>
      <c r="CG54" s="28">
        <v>45.88</v>
      </c>
      <c r="CH54" s="28">
        <v>43.4</v>
      </c>
    </row>
    <row r="55" spans="84:86" x14ac:dyDescent="0.2">
      <c r="CF55" s="356" t="s">
        <v>32</v>
      </c>
      <c r="CG55" s="357">
        <v>45.72</v>
      </c>
      <c r="CH55" s="357">
        <v>49.09</v>
      </c>
    </row>
    <row r="56" spans="84:86" x14ac:dyDescent="0.2">
      <c r="CF56" s="355" t="s">
        <v>121</v>
      </c>
      <c r="CG56" s="28">
        <v>45.67</v>
      </c>
      <c r="CH56" s="28">
        <v>45.51</v>
      </c>
    </row>
    <row r="57" spans="84:86" x14ac:dyDescent="0.2">
      <c r="CF57" s="355" t="s">
        <v>34</v>
      </c>
      <c r="CG57" s="28">
        <v>45.12</v>
      </c>
      <c r="CH57" s="28">
        <v>45.96</v>
      </c>
    </row>
    <row r="58" spans="84:86" x14ac:dyDescent="0.2">
      <c r="CF58" s="355" t="s">
        <v>33</v>
      </c>
      <c r="CG58" s="28">
        <v>44.53</v>
      </c>
      <c r="CH58" s="28">
        <v>43.62</v>
      </c>
    </row>
    <row r="59" spans="84:86" x14ac:dyDescent="0.2">
      <c r="CF59" s="355" t="s">
        <v>72</v>
      </c>
      <c r="CG59" s="28">
        <v>44.07</v>
      </c>
      <c r="CH59" s="28">
        <v>57.62</v>
      </c>
    </row>
    <row r="60" spans="84:86" x14ac:dyDescent="0.2">
      <c r="CF60" s="355" t="s">
        <v>112</v>
      </c>
      <c r="CG60" s="28">
        <v>43.69</v>
      </c>
      <c r="CH60" s="28">
        <v>46.4</v>
      </c>
    </row>
    <row r="61" spans="84:86" x14ac:dyDescent="0.2">
      <c r="CF61" s="355" t="s">
        <v>88</v>
      </c>
      <c r="CG61" s="28">
        <v>42.93</v>
      </c>
      <c r="CH61" s="28">
        <v>50.64</v>
      </c>
    </row>
    <row r="62" spans="84:86" x14ac:dyDescent="0.2">
      <c r="CF62" s="355" t="s">
        <v>77</v>
      </c>
      <c r="CG62" s="28">
        <v>42.74</v>
      </c>
      <c r="CH62" s="28">
        <v>53.24</v>
      </c>
    </row>
    <row r="63" spans="84:86" x14ac:dyDescent="0.2">
      <c r="CF63" s="355" t="s">
        <v>74</v>
      </c>
      <c r="CG63" s="28">
        <v>37.93</v>
      </c>
      <c r="CH63" s="28">
        <v>50.78</v>
      </c>
    </row>
    <row r="64" spans="84:86" ht="13.5" thickBot="1" x14ac:dyDescent="0.25">
      <c r="CF64" s="355" t="s">
        <v>89</v>
      </c>
      <c r="CG64" s="28">
        <v>35.74</v>
      </c>
      <c r="CH64" s="28">
        <v>47.01</v>
      </c>
    </row>
    <row r="65" spans="2:86" ht="13.5" thickBot="1" x14ac:dyDescent="0.25">
      <c r="CF65" s="44" t="s">
        <v>123</v>
      </c>
      <c r="CG65" s="358">
        <v>46.98</v>
      </c>
      <c r="CH65" s="358">
        <v>50.14</v>
      </c>
    </row>
    <row r="66" spans="2:86" x14ac:dyDescent="0.2">
      <c r="CF66" s="21"/>
      <c r="CG66" s="21"/>
      <c r="CH66" s="21"/>
    </row>
    <row r="67" spans="2:86" x14ac:dyDescent="0.2">
      <c r="CF67" s="21"/>
      <c r="CG67" s="21"/>
      <c r="CH67" s="21"/>
    </row>
    <row r="78" spans="2:86" ht="18.75" x14ac:dyDescent="0.25">
      <c r="B78" s="775" t="s">
        <v>125</v>
      </c>
      <c r="C78" s="776"/>
      <c r="D78" s="776"/>
      <c r="E78" s="776"/>
      <c r="F78" s="776"/>
      <c r="G78" s="776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V7" sqref="V7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1"/>
  </cols>
  <sheetData>
    <row r="2" spans="1:23" ht="18" x14ac:dyDescent="0.25">
      <c r="B2" s="79" t="s">
        <v>193</v>
      </c>
      <c r="C2" s="81"/>
    </row>
    <row r="3" spans="1:23" x14ac:dyDescent="0.2">
      <c r="G3" s="21"/>
      <c r="H3" s="21"/>
    </row>
    <row r="4" spans="1:23" ht="23.25" x14ac:dyDescent="0.35">
      <c r="B4" s="141" t="s">
        <v>296</v>
      </c>
      <c r="C4" s="144"/>
      <c r="D4" s="144"/>
      <c r="E4" s="144"/>
      <c r="F4" s="144"/>
      <c r="G4" s="144"/>
      <c r="H4" s="124"/>
      <c r="I4" s="144"/>
    </row>
    <row r="5" spans="1:23" ht="15.75" x14ac:dyDescent="0.25">
      <c r="B5" s="142" t="s">
        <v>65</v>
      </c>
      <c r="C5" s="82"/>
      <c r="D5" s="82"/>
      <c r="E5" s="82"/>
      <c r="F5" s="21"/>
      <c r="J5" s="8"/>
      <c r="L5" s="18"/>
      <c r="M5" s="18"/>
      <c r="N5" s="8"/>
      <c r="O5" s="8"/>
      <c r="P5" s="19"/>
      <c r="Q5" s="19"/>
      <c r="R5" s="8"/>
      <c r="S5" s="8"/>
    </row>
    <row r="6" spans="1:23" ht="29.25" thickBot="1" x14ac:dyDescent="0.5">
      <c r="B6" s="143" t="s">
        <v>62</v>
      </c>
      <c r="F6" s="8"/>
      <c r="G6" s="8"/>
    </row>
    <row r="7" spans="1:23" ht="15" x14ac:dyDescent="0.2">
      <c r="A7" s="26"/>
      <c r="B7" s="145"/>
      <c r="C7" s="146"/>
      <c r="D7" s="147" t="s">
        <v>45</v>
      </c>
      <c r="E7" s="148"/>
      <c r="F7" s="148"/>
      <c r="G7" s="148"/>
      <c r="H7" s="148"/>
      <c r="I7" s="149"/>
      <c r="J7" s="147" t="s">
        <v>46</v>
      </c>
      <c r="K7" s="148"/>
      <c r="L7" s="148"/>
      <c r="M7" s="148"/>
      <c r="N7" s="148"/>
      <c r="O7" s="149"/>
      <c r="P7" s="308" t="s">
        <v>64</v>
      </c>
      <c r="Q7" s="309"/>
      <c r="R7" s="310"/>
      <c r="S7" s="311"/>
      <c r="U7" s="312"/>
      <c r="V7" s="312"/>
      <c r="W7" s="312"/>
    </row>
    <row r="8" spans="1:23" ht="15" x14ac:dyDescent="0.25">
      <c r="A8" s="26"/>
      <c r="B8" s="150" t="s">
        <v>47</v>
      </c>
      <c r="C8" s="151" t="s">
        <v>48</v>
      </c>
      <c r="D8" s="152" t="s">
        <v>49</v>
      </c>
      <c r="E8" s="153"/>
      <c r="F8" s="153" t="s">
        <v>91</v>
      </c>
      <c r="G8" s="153"/>
      <c r="H8" s="153" t="s">
        <v>50</v>
      </c>
      <c r="I8" s="154"/>
      <c r="J8" s="152" t="s">
        <v>49</v>
      </c>
      <c r="K8" s="153"/>
      <c r="L8" s="153" t="s">
        <v>91</v>
      </c>
      <c r="M8" s="153"/>
      <c r="N8" s="153" t="s">
        <v>50</v>
      </c>
      <c r="O8" s="154"/>
      <c r="P8" s="152" t="s">
        <v>49</v>
      </c>
      <c r="Q8" s="153"/>
      <c r="R8" s="155" t="s">
        <v>91</v>
      </c>
      <c r="S8" s="154"/>
      <c r="U8" s="312"/>
      <c r="V8" s="312"/>
      <c r="W8" s="312"/>
    </row>
    <row r="9" spans="1:23" ht="13.5" thickBot="1" x14ac:dyDescent="0.25">
      <c r="A9" s="26"/>
      <c r="B9" s="156"/>
      <c r="C9" s="157"/>
      <c r="D9" s="158" t="s">
        <v>297</v>
      </c>
      <c r="E9" s="221" t="s">
        <v>298</v>
      </c>
      <c r="F9" s="158" t="s">
        <v>297</v>
      </c>
      <c r="G9" s="221" t="s">
        <v>298</v>
      </c>
      <c r="H9" s="158" t="s">
        <v>297</v>
      </c>
      <c r="I9" s="221" t="s">
        <v>298</v>
      </c>
      <c r="J9" s="161" t="s">
        <v>297</v>
      </c>
      <c r="K9" s="232" t="s">
        <v>298</v>
      </c>
      <c r="L9" s="162" t="s">
        <v>297</v>
      </c>
      <c r="M9" s="232" t="s">
        <v>298</v>
      </c>
      <c r="N9" s="163" t="s">
        <v>297</v>
      </c>
      <c r="O9" s="233" t="s">
        <v>298</v>
      </c>
      <c r="P9" s="158" t="s">
        <v>297</v>
      </c>
      <c r="Q9" s="221" t="s">
        <v>298</v>
      </c>
      <c r="R9" s="158" t="s">
        <v>297</v>
      </c>
      <c r="S9" s="221" t="s">
        <v>298</v>
      </c>
      <c r="T9" s="21"/>
      <c r="U9" s="312"/>
      <c r="V9" s="312"/>
      <c r="W9" s="312"/>
    </row>
    <row r="10" spans="1:23" ht="15.75" x14ac:dyDescent="0.25">
      <c r="A10" s="26"/>
      <c r="B10" s="165" t="s">
        <v>194</v>
      </c>
      <c r="C10" s="166"/>
      <c r="D10" s="167">
        <f t="shared" ref="D10:O10" si="0">SUM(D11:D16)</f>
        <v>2260945.2820000006</v>
      </c>
      <c r="E10" s="222">
        <f t="shared" si="0"/>
        <v>2328078.6540000001</v>
      </c>
      <c r="F10" s="168">
        <f>SUM(F11:F16)</f>
        <v>10391646.738000002</v>
      </c>
      <c r="G10" s="225">
        <f>SUM(G11:G16)</f>
        <v>10047434.009</v>
      </c>
      <c r="H10" s="169">
        <f t="shared" si="0"/>
        <v>1305505.6270000001</v>
      </c>
      <c r="I10" s="229">
        <f t="shared" si="0"/>
        <v>1305128.9310000001</v>
      </c>
      <c r="J10" s="167">
        <f t="shared" si="0"/>
        <v>1071530.621</v>
      </c>
      <c r="K10" s="225">
        <f t="shared" si="0"/>
        <v>1145541.1540000001</v>
      </c>
      <c r="L10" s="168">
        <f t="shared" si="0"/>
        <v>4918301.7280000001</v>
      </c>
      <c r="M10" s="225">
        <f t="shared" si="0"/>
        <v>4943588.7319999998</v>
      </c>
      <c r="N10" s="170">
        <f t="shared" si="0"/>
        <v>479226.24699999997</v>
      </c>
      <c r="O10" s="234">
        <f t="shared" si="0"/>
        <v>455222.72600000002</v>
      </c>
      <c r="P10" s="167">
        <f>SUM(P11:P16)</f>
        <v>1189414.6610000001</v>
      </c>
      <c r="Q10" s="234">
        <f>SUM(Q11:Q16)</f>
        <v>1182537.5</v>
      </c>
      <c r="R10" s="171">
        <f>SUM(R11:R16)</f>
        <v>5473345.0099999998</v>
      </c>
      <c r="S10" s="234">
        <f>SUM(S11:S16)</f>
        <v>5103845.2769999998</v>
      </c>
      <c r="T10" s="35"/>
      <c r="U10" s="312"/>
      <c r="V10" s="312"/>
      <c r="W10" s="312"/>
    </row>
    <row r="11" spans="1:23" x14ac:dyDescent="0.2">
      <c r="A11" s="26"/>
      <c r="B11" s="172" t="s">
        <v>51</v>
      </c>
      <c r="C11" s="173" t="s">
        <v>97</v>
      </c>
      <c r="D11" s="174">
        <v>429760.13699999999</v>
      </c>
      <c r="E11" s="223">
        <v>500524.29</v>
      </c>
      <c r="F11" s="175">
        <v>1973017.4240000001</v>
      </c>
      <c r="G11" s="226">
        <v>2159229.605</v>
      </c>
      <c r="H11" s="176">
        <v>632602.34400000004</v>
      </c>
      <c r="I11" s="230">
        <v>656960.31999999995</v>
      </c>
      <c r="J11" s="174">
        <v>183678.94399999999</v>
      </c>
      <c r="K11" s="223">
        <v>182555.93400000001</v>
      </c>
      <c r="L11" s="175">
        <v>843957.723</v>
      </c>
      <c r="M11" s="226">
        <v>787787.31</v>
      </c>
      <c r="N11" s="176">
        <v>166426.94500000001</v>
      </c>
      <c r="O11" s="230">
        <v>131662.18900000001</v>
      </c>
      <c r="P11" s="174">
        <f t="shared" ref="P11:P16" si="1">D11-J11</f>
        <v>246081.193</v>
      </c>
      <c r="Q11" s="230">
        <f t="shared" ref="Q11:Q16" si="2">E11-K11</f>
        <v>317968.35599999997</v>
      </c>
      <c r="R11" s="177">
        <f t="shared" ref="R11:S16" si="3">F11-L11</f>
        <v>1129059.7010000001</v>
      </c>
      <c r="S11" s="235">
        <f t="shared" si="3"/>
        <v>1371442.2949999999</v>
      </c>
      <c r="T11" s="35"/>
      <c r="U11" s="312"/>
      <c r="V11" s="312"/>
      <c r="W11" s="312"/>
    </row>
    <row r="12" spans="1:23" x14ac:dyDescent="0.2">
      <c r="A12" s="26"/>
      <c r="B12" s="172" t="s">
        <v>52</v>
      </c>
      <c r="C12" s="173" t="s">
        <v>53</v>
      </c>
      <c r="D12" s="174">
        <v>350532.08199999999</v>
      </c>
      <c r="E12" s="223">
        <v>327646.43800000002</v>
      </c>
      <c r="F12" s="175">
        <v>1615144.8230000001</v>
      </c>
      <c r="G12" s="226">
        <v>1414303.8459999999</v>
      </c>
      <c r="H12" s="176">
        <v>128425.334</v>
      </c>
      <c r="I12" s="230">
        <v>125826.897</v>
      </c>
      <c r="J12" s="174">
        <v>241684.27100000001</v>
      </c>
      <c r="K12" s="223">
        <v>231124.908</v>
      </c>
      <c r="L12" s="175">
        <v>1108479.777</v>
      </c>
      <c r="M12" s="226">
        <v>997705.326</v>
      </c>
      <c r="N12" s="176">
        <v>99722.168999999994</v>
      </c>
      <c r="O12" s="230">
        <v>110349.432</v>
      </c>
      <c r="P12" s="174">
        <f t="shared" si="1"/>
        <v>108847.81099999999</v>
      </c>
      <c r="Q12" s="230">
        <f t="shared" si="2"/>
        <v>96521.530000000028</v>
      </c>
      <c r="R12" s="177">
        <f t="shared" si="3"/>
        <v>506665.04600000009</v>
      </c>
      <c r="S12" s="235">
        <f t="shared" si="3"/>
        <v>416598.5199999999</v>
      </c>
      <c r="T12" s="35"/>
      <c r="U12" s="312"/>
      <c r="V12" s="312"/>
      <c r="W12" s="312"/>
    </row>
    <row r="13" spans="1:23" x14ac:dyDescent="0.2">
      <c r="A13" s="26"/>
      <c r="B13" s="172" t="s">
        <v>54</v>
      </c>
      <c r="C13" s="173" t="s">
        <v>55</v>
      </c>
      <c r="D13" s="174">
        <v>165954.47200000001</v>
      </c>
      <c r="E13" s="223">
        <v>179550.802</v>
      </c>
      <c r="F13" s="175">
        <v>761463.17799999996</v>
      </c>
      <c r="G13" s="226">
        <v>774867.17099999997</v>
      </c>
      <c r="H13" s="176">
        <v>102584.58</v>
      </c>
      <c r="I13" s="230">
        <v>107108.65</v>
      </c>
      <c r="J13" s="174">
        <v>71022.255999999994</v>
      </c>
      <c r="K13" s="223">
        <v>70608.597999999998</v>
      </c>
      <c r="L13" s="175">
        <v>326020.95699999999</v>
      </c>
      <c r="M13" s="226">
        <v>304851.52600000001</v>
      </c>
      <c r="N13" s="176">
        <v>42912.805999999997</v>
      </c>
      <c r="O13" s="230">
        <v>41365.222000000002</v>
      </c>
      <c r="P13" s="174">
        <f t="shared" si="1"/>
        <v>94932.216000000015</v>
      </c>
      <c r="Q13" s="230">
        <f t="shared" si="2"/>
        <v>108942.204</v>
      </c>
      <c r="R13" s="177">
        <f t="shared" si="3"/>
        <v>435442.22099999996</v>
      </c>
      <c r="S13" s="235">
        <f t="shared" si="3"/>
        <v>470015.64499999996</v>
      </c>
      <c r="T13" s="35"/>
      <c r="U13" s="34"/>
    </row>
    <row r="14" spans="1:23" x14ac:dyDescent="0.2">
      <c r="A14" s="26"/>
      <c r="B14" s="172" t="s">
        <v>56</v>
      </c>
      <c r="C14" s="173" t="s">
        <v>57</v>
      </c>
      <c r="D14" s="174">
        <v>142681.965</v>
      </c>
      <c r="E14" s="223">
        <v>144557.125</v>
      </c>
      <c r="F14" s="175">
        <v>656769.91</v>
      </c>
      <c r="G14" s="226">
        <v>624057.41</v>
      </c>
      <c r="H14" s="176">
        <v>165927.90700000001</v>
      </c>
      <c r="I14" s="230">
        <v>154875.52299999999</v>
      </c>
      <c r="J14" s="174">
        <v>46799.972000000002</v>
      </c>
      <c r="K14" s="223">
        <v>62973.98</v>
      </c>
      <c r="L14" s="175">
        <v>214848.26500000001</v>
      </c>
      <c r="M14" s="226">
        <v>271699.04399999999</v>
      </c>
      <c r="N14" s="176">
        <v>69943.202000000005</v>
      </c>
      <c r="O14" s="230">
        <v>58291.184999999998</v>
      </c>
      <c r="P14" s="174">
        <f t="shared" si="1"/>
        <v>95881.992999999988</v>
      </c>
      <c r="Q14" s="230">
        <f t="shared" si="2"/>
        <v>81583.14499999999</v>
      </c>
      <c r="R14" s="177">
        <f t="shared" si="3"/>
        <v>441921.64500000002</v>
      </c>
      <c r="S14" s="235">
        <f t="shared" si="3"/>
        <v>352358.36600000004</v>
      </c>
      <c r="T14" s="35"/>
      <c r="U14" s="27"/>
    </row>
    <row r="15" spans="1:23" x14ac:dyDescent="0.2">
      <c r="A15" s="26"/>
      <c r="B15" s="172" t="s">
        <v>58</v>
      </c>
      <c r="C15" s="173" t="s">
        <v>59</v>
      </c>
      <c r="D15" s="174">
        <v>296177.53899999999</v>
      </c>
      <c r="E15" s="223">
        <v>292944.614</v>
      </c>
      <c r="F15" s="175">
        <v>1365120.3370000001</v>
      </c>
      <c r="G15" s="226">
        <v>1264596.551</v>
      </c>
      <c r="H15" s="176">
        <v>60725.46</v>
      </c>
      <c r="I15" s="230">
        <v>48096.701000000001</v>
      </c>
      <c r="J15" s="174">
        <v>80612.551999999996</v>
      </c>
      <c r="K15" s="223">
        <v>98969.32</v>
      </c>
      <c r="L15" s="175">
        <v>369558.67099999997</v>
      </c>
      <c r="M15" s="226">
        <v>426859.05</v>
      </c>
      <c r="N15" s="176">
        <v>13784.867</v>
      </c>
      <c r="O15" s="230">
        <v>15008.173000000001</v>
      </c>
      <c r="P15" s="174">
        <f t="shared" si="1"/>
        <v>215564.98699999999</v>
      </c>
      <c r="Q15" s="230">
        <f t="shared" si="2"/>
        <v>193975.29399999999</v>
      </c>
      <c r="R15" s="177">
        <f t="shared" si="3"/>
        <v>995561.66600000008</v>
      </c>
      <c r="S15" s="235">
        <f t="shared" si="3"/>
        <v>837737.50099999993</v>
      </c>
      <c r="T15" s="35"/>
      <c r="U15" s="27"/>
    </row>
    <row r="16" spans="1:23" ht="13.5" thickBot="1" x14ac:dyDescent="0.25">
      <c r="A16" s="26"/>
      <c r="B16" s="178" t="s">
        <v>60</v>
      </c>
      <c r="C16" s="179" t="s">
        <v>61</v>
      </c>
      <c r="D16" s="180">
        <v>875839.08700000006</v>
      </c>
      <c r="E16" s="224">
        <v>882855.38500000001</v>
      </c>
      <c r="F16" s="181">
        <v>4020131.0660000001</v>
      </c>
      <c r="G16" s="227">
        <v>3810379.426</v>
      </c>
      <c r="H16" s="182">
        <v>215240.00200000001</v>
      </c>
      <c r="I16" s="231">
        <v>212260.84</v>
      </c>
      <c r="J16" s="180">
        <v>447732.62599999999</v>
      </c>
      <c r="K16" s="224">
        <v>499308.41399999999</v>
      </c>
      <c r="L16" s="181">
        <v>2055436.335</v>
      </c>
      <c r="M16" s="227">
        <v>2154686.4759999998</v>
      </c>
      <c r="N16" s="182">
        <v>86436.258000000002</v>
      </c>
      <c r="O16" s="231">
        <v>98546.524999999994</v>
      </c>
      <c r="P16" s="180">
        <f t="shared" si="1"/>
        <v>428106.46100000007</v>
      </c>
      <c r="Q16" s="231">
        <f t="shared" si="2"/>
        <v>383546.97100000002</v>
      </c>
      <c r="R16" s="183">
        <f t="shared" si="3"/>
        <v>1964694.7310000001</v>
      </c>
      <c r="S16" s="236">
        <f t="shared" si="3"/>
        <v>1655692.9500000002</v>
      </c>
      <c r="T16" s="21"/>
      <c r="U16" s="27"/>
    </row>
    <row r="17" spans="1:23" x14ac:dyDescent="0.2">
      <c r="E17" s="17"/>
      <c r="G17" s="17"/>
      <c r="H17" s="17"/>
      <c r="I17" s="17"/>
      <c r="L17" s="17"/>
      <c r="M17" s="17"/>
      <c r="N17" s="17"/>
      <c r="O17" s="17"/>
      <c r="R17" s="24"/>
    </row>
    <row r="18" spans="1:23" ht="29.25" thickBot="1" x14ac:dyDescent="0.5">
      <c r="B18" s="143" t="s">
        <v>163</v>
      </c>
      <c r="C18" s="82"/>
      <c r="G18" s="17"/>
      <c r="I18" s="17"/>
      <c r="L18" s="17"/>
    </row>
    <row r="19" spans="1:23" ht="15" x14ac:dyDescent="0.2">
      <c r="A19" s="26"/>
      <c r="B19" s="145"/>
      <c r="C19" s="184"/>
      <c r="D19" s="185" t="s">
        <v>45</v>
      </c>
      <c r="E19" s="186"/>
      <c r="F19" s="186"/>
      <c r="G19" s="186"/>
      <c r="H19" s="186"/>
      <c r="I19" s="187"/>
      <c r="J19" s="185" t="s">
        <v>46</v>
      </c>
      <c r="K19" s="186"/>
      <c r="L19" s="186"/>
      <c r="M19" s="186"/>
      <c r="N19" s="186"/>
      <c r="O19" s="187"/>
      <c r="P19" s="188" t="s">
        <v>64</v>
      </c>
      <c r="Q19" s="189"/>
      <c r="R19" s="190"/>
      <c r="S19" s="191"/>
      <c r="U19" s="312"/>
      <c r="V19" s="312"/>
      <c r="W19" s="312"/>
    </row>
    <row r="20" spans="1:23" ht="15" x14ac:dyDescent="0.25">
      <c r="A20" s="26"/>
      <c r="B20" s="150" t="s">
        <v>47</v>
      </c>
      <c r="C20" s="192" t="s">
        <v>48</v>
      </c>
      <c r="D20" s="153" t="s">
        <v>49</v>
      </c>
      <c r="E20" s="153"/>
      <c r="F20" s="153" t="s">
        <v>91</v>
      </c>
      <c r="G20" s="153"/>
      <c r="H20" s="153" t="s">
        <v>50</v>
      </c>
      <c r="I20" s="193"/>
      <c r="J20" s="153" t="s">
        <v>49</v>
      </c>
      <c r="K20" s="153"/>
      <c r="L20" s="153" t="s">
        <v>91</v>
      </c>
      <c r="M20" s="153"/>
      <c r="N20" s="153" t="s">
        <v>50</v>
      </c>
      <c r="O20" s="193"/>
      <c r="P20" s="155" t="s">
        <v>49</v>
      </c>
      <c r="Q20" s="153"/>
      <c r="R20" s="155" t="s">
        <v>91</v>
      </c>
      <c r="S20" s="154"/>
      <c r="U20" s="312"/>
      <c r="V20" s="312"/>
      <c r="W20" s="312"/>
    </row>
    <row r="21" spans="1:23" ht="13.5" thickBot="1" x14ac:dyDescent="0.25">
      <c r="A21" s="26"/>
      <c r="B21" s="156"/>
      <c r="C21" s="194"/>
      <c r="D21" s="195" t="s">
        <v>297</v>
      </c>
      <c r="E21" s="221" t="s">
        <v>298</v>
      </c>
      <c r="F21" s="159" t="s">
        <v>297</v>
      </c>
      <c r="G21" s="221" t="s">
        <v>298</v>
      </c>
      <c r="H21" s="160" t="s">
        <v>297</v>
      </c>
      <c r="I21" s="237" t="s">
        <v>298</v>
      </c>
      <c r="J21" s="196" t="s">
        <v>297</v>
      </c>
      <c r="K21" s="232" t="s">
        <v>298</v>
      </c>
      <c r="L21" s="162" t="s">
        <v>297</v>
      </c>
      <c r="M21" s="232" t="s">
        <v>298</v>
      </c>
      <c r="N21" s="163" t="s">
        <v>297</v>
      </c>
      <c r="O21" s="241" t="s">
        <v>298</v>
      </c>
      <c r="P21" s="195" t="s">
        <v>297</v>
      </c>
      <c r="Q21" s="221" t="s">
        <v>298</v>
      </c>
      <c r="R21" s="197" t="s">
        <v>297</v>
      </c>
      <c r="S21" s="228" t="s">
        <v>298</v>
      </c>
      <c r="U21" s="312"/>
      <c r="V21" s="312"/>
      <c r="W21" s="312"/>
    </row>
    <row r="22" spans="1:23" ht="15.75" x14ac:dyDescent="0.25">
      <c r="A22" s="26"/>
      <c r="B22" s="165" t="s">
        <v>194</v>
      </c>
      <c r="C22" s="198"/>
      <c r="D22" s="199">
        <f t="shared" ref="D22:S22" si="4">SUM(D23:D28)</f>
        <v>107917.98800000001</v>
      </c>
      <c r="E22" s="225">
        <f t="shared" si="4"/>
        <v>112715.973</v>
      </c>
      <c r="F22" s="168">
        <f t="shared" si="4"/>
        <v>498910.96100000001</v>
      </c>
      <c r="G22" s="225">
        <f t="shared" si="4"/>
        <v>486200.87400000001</v>
      </c>
      <c r="H22" s="170">
        <f t="shared" si="4"/>
        <v>53152.389000000003</v>
      </c>
      <c r="I22" s="238">
        <f t="shared" si="4"/>
        <v>49144.754000000001</v>
      </c>
      <c r="J22" s="199">
        <f t="shared" si="4"/>
        <v>106202.50699999998</v>
      </c>
      <c r="K22" s="225">
        <f>SUM(K23:K28)</f>
        <v>102528.95499999999</v>
      </c>
      <c r="L22" s="168">
        <f>SUM(L23:L28)</f>
        <v>488461.39999999997</v>
      </c>
      <c r="M22" s="225">
        <f>SUM(M23:M28)</f>
        <v>442232.71900000004</v>
      </c>
      <c r="N22" s="170">
        <f t="shared" si="4"/>
        <v>33684.417000000001</v>
      </c>
      <c r="O22" s="222">
        <f t="shared" si="4"/>
        <v>29336.641000000003</v>
      </c>
      <c r="P22" s="167">
        <f t="shared" si="4"/>
        <v>1715.481000000007</v>
      </c>
      <c r="Q22" s="229">
        <f t="shared" si="4"/>
        <v>10187.017999999996</v>
      </c>
      <c r="R22" s="333">
        <f t="shared" si="4"/>
        <v>10449.561000000016</v>
      </c>
      <c r="S22" s="330">
        <f t="shared" si="4"/>
        <v>43968.154999999999</v>
      </c>
      <c r="U22" s="312"/>
      <c r="V22" s="312"/>
      <c r="W22" s="312"/>
    </row>
    <row r="23" spans="1:23" x14ac:dyDescent="0.2">
      <c r="A23" s="26"/>
      <c r="B23" s="172" t="s">
        <v>51</v>
      </c>
      <c r="C23" s="200" t="s">
        <v>97</v>
      </c>
      <c r="D23" s="176">
        <v>4619.5889999999999</v>
      </c>
      <c r="E23" s="223">
        <v>13156.31</v>
      </c>
      <c r="F23" s="201">
        <v>21358.742999999999</v>
      </c>
      <c r="G23" s="226">
        <v>56619.805</v>
      </c>
      <c r="H23" s="176">
        <v>3028.6030000000001</v>
      </c>
      <c r="I23" s="239">
        <v>6397.348</v>
      </c>
      <c r="J23" s="202">
        <v>5395.5959999999995</v>
      </c>
      <c r="K23" s="226">
        <v>7357.3509999999997</v>
      </c>
      <c r="L23" s="175">
        <v>24664.792000000001</v>
      </c>
      <c r="M23" s="226">
        <v>31762.089</v>
      </c>
      <c r="N23" s="201">
        <v>5743.2</v>
      </c>
      <c r="O23" s="242">
        <v>4036.0189999999998</v>
      </c>
      <c r="P23" s="174">
        <f t="shared" ref="P23:P28" si="5">D23-J23</f>
        <v>-776.00699999999961</v>
      </c>
      <c r="Q23" s="336">
        <f t="shared" ref="Q23:Q28" si="6">E23-K23</f>
        <v>5798.9589999999998</v>
      </c>
      <c r="R23" s="334">
        <f t="shared" ref="P23:S28" si="7">F23-L23</f>
        <v>-3306.0490000000027</v>
      </c>
      <c r="S23" s="331">
        <f t="shared" si="7"/>
        <v>24857.716</v>
      </c>
      <c r="U23" s="312"/>
      <c r="V23" s="312"/>
      <c r="W23" s="312"/>
    </row>
    <row r="24" spans="1:23" x14ac:dyDescent="0.2">
      <c r="A24" s="26"/>
      <c r="B24" s="172" t="s">
        <v>52</v>
      </c>
      <c r="C24" s="200" t="s">
        <v>53</v>
      </c>
      <c r="D24" s="176">
        <v>20024.829000000002</v>
      </c>
      <c r="E24" s="223">
        <v>10456.457</v>
      </c>
      <c r="F24" s="201">
        <v>92882.331000000006</v>
      </c>
      <c r="G24" s="226">
        <v>45134.408000000003</v>
      </c>
      <c r="H24" s="176">
        <v>8163.7820000000002</v>
      </c>
      <c r="I24" s="239">
        <v>4092.9830000000002</v>
      </c>
      <c r="J24" s="202">
        <v>29704.440999999999</v>
      </c>
      <c r="K24" s="226">
        <v>20466.098999999998</v>
      </c>
      <c r="L24" s="175">
        <v>136587.65900000001</v>
      </c>
      <c r="M24" s="226">
        <v>88350.542000000001</v>
      </c>
      <c r="N24" s="201">
        <v>9836.3989999999994</v>
      </c>
      <c r="O24" s="242">
        <v>7307.8140000000003</v>
      </c>
      <c r="P24" s="174">
        <f t="shared" si="5"/>
        <v>-9679.6119999999974</v>
      </c>
      <c r="Q24" s="336">
        <f t="shared" si="6"/>
        <v>-10009.641999999998</v>
      </c>
      <c r="R24" s="334">
        <f t="shared" si="7"/>
        <v>-43705.328000000009</v>
      </c>
      <c r="S24" s="331">
        <f t="shared" si="7"/>
        <v>-43216.133999999998</v>
      </c>
      <c r="U24" s="312"/>
      <c r="V24" s="312"/>
      <c r="W24" s="312"/>
    </row>
    <row r="25" spans="1:23" x14ac:dyDescent="0.2">
      <c r="A25" s="26"/>
      <c r="B25" s="172" t="s">
        <v>54</v>
      </c>
      <c r="C25" s="200" t="s">
        <v>55</v>
      </c>
      <c r="D25" s="176">
        <v>6389.5640000000003</v>
      </c>
      <c r="E25" s="223">
        <v>7855.1149999999998</v>
      </c>
      <c r="F25" s="201">
        <v>29249.858</v>
      </c>
      <c r="G25" s="226">
        <v>33912.959999999999</v>
      </c>
      <c r="H25" s="176">
        <v>2740.884</v>
      </c>
      <c r="I25" s="239">
        <v>3130.9969999999998</v>
      </c>
      <c r="J25" s="202">
        <v>659.34799999999996</v>
      </c>
      <c r="K25" s="226">
        <v>847.98699999999997</v>
      </c>
      <c r="L25" s="175">
        <v>3035.5929999999998</v>
      </c>
      <c r="M25" s="226">
        <v>3658.404</v>
      </c>
      <c r="N25" s="201">
        <v>295.20600000000002</v>
      </c>
      <c r="O25" s="242">
        <v>514.40599999999995</v>
      </c>
      <c r="P25" s="174">
        <f t="shared" si="5"/>
        <v>5730.2160000000003</v>
      </c>
      <c r="Q25" s="336">
        <f t="shared" si="6"/>
        <v>7007.1279999999997</v>
      </c>
      <c r="R25" s="334">
        <f t="shared" si="7"/>
        <v>26214.264999999999</v>
      </c>
      <c r="S25" s="331">
        <f t="shared" si="7"/>
        <v>30254.556</v>
      </c>
      <c r="U25" s="312"/>
    </row>
    <row r="26" spans="1:23" x14ac:dyDescent="0.2">
      <c r="A26" s="26"/>
      <c r="B26" s="172" t="s">
        <v>56</v>
      </c>
      <c r="C26" s="200" t="s">
        <v>57</v>
      </c>
      <c r="D26" s="176">
        <v>19706.931</v>
      </c>
      <c r="E26" s="223">
        <v>20741.662</v>
      </c>
      <c r="F26" s="201">
        <v>90551.707999999999</v>
      </c>
      <c r="G26" s="226">
        <v>89426.595000000001</v>
      </c>
      <c r="H26" s="176">
        <v>25672.514999999999</v>
      </c>
      <c r="I26" s="239">
        <v>23831.949000000001</v>
      </c>
      <c r="J26" s="202">
        <v>6350.4709999999995</v>
      </c>
      <c r="K26" s="226">
        <v>7205.1639999999998</v>
      </c>
      <c r="L26" s="175">
        <v>29290.561000000002</v>
      </c>
      <c r="M26" s="226">
        <v>31059.591</v>
      </c>
      <c r="N26" s="201">
        <v>4249.6329999999998</v>
      </c>
      <c r="O26" s="242">
        <v>4157.1819999999998</v>
      </c>
      <c r="P26" s="174">
        <f t="shared" si="7"/>
        <v>13356.460000000001</v>
      </c>
      <c r="Q26" s="336">
        <f t="shared" si="6"/>
        <v>13536.498</v>
      </c>
      <c r="R26" s="334">
        <f t="shared" si="7"/>
        <v>61261.146999999997</v>
      </c>
      <c r="S26" s="331">
        <f t="shared" si="7"/>
        <v>58367.004000000001</v>
      </c>
      <c r="U26" s="312"/>
    </row>
    <row r="27" spans="1:23" x14ac:dyDescent="0.2">
      <c r="A27" s="26"/>
      <c r="B27" s="172" t="s">
        <v>58</v>
      </c>
      <c r="C27" s="200" t="s">
        <v>59</v>
      </c>
      <c r="D27" s="176">
        <v>37124.747000000003</v>
      </c>
      <c r="E27" s="223">
        <v>43489.919999999998</v>
      </c>
      <c r="F27" s="201">
        <v>172538.003</v>
      </c>
      <c r="G27" s="226">
        <v>187712.264</v>
      </c>
      <c r="H27" s="176">
        <v>8191.9830000000002</v>
      </c>
      <c r="I27" s="239">
        <v>7403.2020000000002</v>
      </c>
      <c r="J27" s="202">
        <v>10008.799000000001</v>
      </c>
      <c r="K27" s="226">
        <v>9963.6579999999994</v>
      </c>
      <c r="L27" s="175">
        <v>45865.500999999997</v>
      </c>
      <c r="M27" s="226">
        <v>42882.379000000001</v>
      </c>
      <c r="N27" s="201">
        <v>1763.547</v>
      </c>
      <c r="O27" s="242">
        <v>1523.1120000000001</v>
      </c>
      <c r="P27" s="174">
        <f t="shared" si="5"/>
        <v>27115.948000000004</v>
      </c>
      <c r="Q27" s="336">
        <f t="shared" si="6"/>
        <v>33526.262000000002</v>
      </c>
      <c r="R27" s="334">
        <f t="shared" si="7"/>
        <v>126672.50200000001</v>
      </c>
      <c r="S27" s="331">
        <f t="shared" si="7"/>
        <v>144829.88500000001</v>
      </c>
      <c r="U27" s="312"/>
    </row>
    <row r="28" spans="1:23" ht="13.5" thickBot="1" x14ac:dyDescent="0.25">
      <c r="A28" s="26"/>
      <c r="B28" s="178" t="s">
        <v>60</v>
      </c>
      <c r="C28" s="203" t="s">
        <v>61</v>
      </c>
      <c r="D28" s="182">
        <v>20052.328000000001</v>
      </c>
      <c r="E28" s="224">
        <v>17016.508999999998</v>
      </c>
      <c r="F28" s="204">
        <v>92330.317999999999</v>
      </c>
      <c r="G28" s="227">
        <v>73394.842000000004</v>
      </c>
      <c r="H28" s="182">
        <v>5354.6220000000003</v>
      </c>
      <c r="I28" s="240">
        <v>4288.2749999999996</v>
      </c>
      <c r="J28" s="205">
        <v>54083.851999999999</v>
      </c>
      <c r="K28" s="227">
        <v>56688.696000000004</v>
      </c>
      <c r="L28" s="181">
        <v>249017.29399999999</v>
      </c>
      <c r="M28" s="227">
        <v>244519.71400000001</v>
      </c>
      <c r="N28" s="204">
        <v>11796.432000000001</v>
      </c>
      <c r="O28" s="243">
        <v>11798.108</v>
      </c>
      <c r="P28" s="180">
        <f t="shared" si="5"/>
        <v>-34031.523999999998</v>
      </c>
      <c r="Q28" s="337">
        <f t="shared" si="6"/>
        <v>-39672.187000000005</v>
      </c>
      <c r="R28" s="335">
        <f t="shared" si="7"/>
        <v>-156686.976</v>
      </c>
      <c r="S28" s="332">
        <f t="shared" si="7"/>
        <v>-171124.872</v>
      </c>
    </row>
    <row r="29" spans="1:23" x14ac:dyDescent="0.2">
      <c r="G29" s="17"/>
      <c r="H29" s="17"/>
    </row>
    <row r="30" spans="1:23" ht="27" customHeight="1" thickBot="1" x14ac:dyDescent="0.5">
      <c r="B30" s="143" t="s">
        <v>94</v>
      </c>
      <c r="C30" s="82"/>
      <c r="G30" s="17"/>
    </row>
    <row r="31" spans="1:23" ht="15" x14ac:dyDescent="0.2">
      <c r="A31" s="26"/>
      <c r="B31" s="145"/>
      <c r="C31" s="184"/>
      <c r="D31" s="185" t="s">
        <v>45</v>
      </c>
      <c r="E31" s="186"/>
      <c r="F31" s="186"/>
      <c r="G31" s="186"/>
      <c r="H31" s="186"/>
      <c r="I31" s="187"/>
      <c r="J31" s="185" t="s">
        <v>46</v>
      </c>
      <c r="K31" s="186"/>
      <c r="L31" s="186"/>
      <c r="M31" s="186"/>
      <c r="N31" s="186"/>
      <c r="O31" s="187"/>
      <c r="P31" s="185" t="s">
        <v>64</v>
      </c>
      <c r="Q31" s="189"/>
      <c r="R31" s="190"/>
      <c r="S31" s="191"/>
    </row>
    <row r="32" spans="1:23" ht="15" x14ac:dyDescent="0.25">
      <c r="A32" s="26"/>
      <c r="B32" s="150" t="s">
        <v>47</v>
      </c>
      <c r="C32" s="192" t="s">
        <v>48</v>
      </c>
      <c r="D32" s="153" t="s">
        <v>49</v>
      </c>
      <c r="E32" s="153"/>
      <c r="F32" s="153" t="s">
        <v>91</v>
      </c>
      <c r="G32" s="153"/>
      <c r="H32" s="153" t="s">
        <v>50</v>
      </c>
      <c r="I32" s="193"/>
      <c r="J32" s="153" t="s">
        <v>49</v>
      </c>
      <c r="K32" s="153"/>
      <c r="L32" s="153" t="s">
        <v>91</v>
      </c>
      <c r="M32" s="153"/>
      <c r="N32" s="153" t="s">
        <v>50</v>
      </c>
      <c r="O32" s="193"/>
      <c r="P32" s="153" t="s">
        <v>49</v>
      </c>
      <c r="Q32" s="153"/>
      <c r="R32" s="155" t="s">
        <v>91</v>
      </c>
      <c r="S32" s="154"/>
    </row>
    <row r="33" spans="1:21" ht="13.5" thickBot="1" x14ac:dyDescent="0.25">
      <c r="A33" s="26"/>
      <c r="B33" s="156"/>
      <c r="C33" s="194"/>
      <c r="D33" s="195" t="s">
        <v>297</v>
      </c>
      <c r="E33" s="221" t="s">
        <v>298</v>
      </c>
      <c r="F33" s="159" t="s">
        <v>297</v>
      </c>
      <c r="G33" s="221" t="s">
        <v>298</v>
      </c>
      <c r="H33" s="160" t="s">
        <v>297</v>
      </c>
      <c r="I33" s="237" t="s">
        <v>298</v>
      </c>
      <c r="J33" s="196" t="s">
        <v>297</v>
      </c>
      <c r="K33" s="232" t="s">
        <v>298</v>
      </c>
      <c r="L33" s="162" t="s">
        <v>297</v>
      </c>
      <c r="M33" s="232" t="s">
        <v>298</v>
      </c>
      <c r="N33" s="163" t="s">
        <v>297</v>
      </c>
      <c r="O33" s="241" t="s">
        <v>298</v>
      </c>
      <c r="P33" s="196" t="s">
        <v>297</v>
      </c>
      <c r="Q33" s="232" t="s">
        <v>298</v>
      </c>
      <c r="R33" s="164" t="s">
        <v>297</v>
      </c>
      <c r="S33" s="233" t="s">
        <v>298</v>
      </c>
      <c r="T33" s="29"/>
      <c r="U33" s="312"/>
    </row>
    <row r="34" spans="1:21" ht="15.75" x14ac:dyDescent="0.25">
      <c r="A34" s="26"/>
      <c r="B34" s="165" t="s">
        <v>194</v>
      </c>
      <c r="C34" s="198"/>
      <c r="D34" s="199">
        <f t="shared" ref="D34:S34" si="8">SUM(D35:D40)</f>
        <v>386643.99800000002</v>
      </c>
      <c r="E34" s="225">
        <f t="shared" si="8"/>
        <v>463377.64700000006</v>
      </c>
      <c r="F34" s="168">
        <f t="shared" si="8"/>
        <v>1775923.5289999999</v>
      </c>
      <c r="G34" s="225">
        <f t="shared" si="8"/>
        <v>1999421.9350000001</v>
      </c>
      <c r="H34" s="170">
        <f t="shared" si="8"/>
        <v>444053.23500000004</v>
      </c>
      <c r="I34" s="238">
        <f t="shared" si="8"/>
        <v>473503.95500000002</v>
      </c>
      <c r="J34" s="199">
        <f t="shared" si="8"/>
        <v>353402.44799999997</v>
      </c>
      <c r="K34" s="225">
        <f t="shared" si="8"/>
        <v>379571.76500000001</v>
      </c>
      <c r="L34" s="168">
        <f t="shared" si="8"/>
        <v>1621848.692</v>
      </c>
      <c r="M34" s="225">
        <f t="shared" si="8"/>
        <v>1638552.1180000002</v>
      </c>
      <c r="N34" s="170">
        <f t="shared" si="8"/>
        <v>142698.70000000001</v>
      </c>
      <c r="O34" s="222">
        <f t="shared" si="8"/>
        <v>132828.348</v>
      </c>
      <c r="P34" s="167">
        <f>SUM(P35:P40)</f>
        <v>33241.550000000017</v>
      </c>
      <c r="Q34" s="234">
        <f>SUM(Q35:Q40)</f>
        <v>83805.881999999983</v>
      </c>
      <c r="R34" s="171">
        <f t="shared" si="8"/>
        <v>154074.837</v>
      </c>
      <c r="S34" s="234">
        <f t="shared" si="8"/>
        <v>360869.81699999992</v>
      </c>
      <c r="T34" s="29"/>
      <c r="U34" s="312"/>
    </row>
    <row r="35" spans="1:21" x14ac:dyDescent="0.2">
      <c r="A35" s="26"/>
      <c r="B35" s="172" t="s">
        <v>51</v>
      </c>
      <c r="C35" s="200" t="s">
        <v>97</v>
      </c>
      <c r="D35" s="176">
        <v>208035.546</v>
      </c>
      <c r="E35" s="223">
        <v>269571.20500000002</v>
      </c>
      <c r="F35" s="175">
        <v>955787.81900000002</v>
      </c>
      <c r="G35" s="226">
        <v>1162876.7609999999</v>
      </c>
      <c r="H35" s="176">
        <v>367204.46299999999</v>
      </c>
      <c r="I35" s="239">
        <v>402032.41399999999</v>
      </c>
      <c r="J35" s="206">
        <v>39807.447</v>
      </c>
      <c r="K35" s="223">
        <v>51053.186999999998</v>
      </c>
      <c r="L35" s="175">
        <v>182651.486</v>
      </c>
      <c r="M35" s="226">
        <v>220407.315</v>
      </c>
      <c r="N35" s="176">
        <v>18877.095000000001</v>
      </c>
      <c r="O35" s="244">
        <v>19203.632000000001</v>
      </c>
      <c r="P35" s="174">
        <f t="shared" ref="P35:R40" si="9">D35-J35</f>
        <v>168228.09899999999</v>
      </c>
      <c r="Q35" s="230">
        <f t="shared" si="9"/>
        <v>218518.01800000001</v>
      </c>
      <c r="R35" s="177">
        <f t="shared" si="9"/>
        <v>773136.33299999998</v>
      </c>
      <c r="S35" s="235">
        <f t="shared" ref="S35:S40" si="10">G35-M35</f>
        <v>942469.446</v>
      </c>
      <c r="T35" s="29"/>
      <c r="U35" s="312"/>
    </row>
    <row r="36" spans="1:21" x14ac:dyDescent="0.2">
      <c r="A36" s="26"/>
      <c r="B36" s="172" t="s">
        <v>52</v>
      </c>
      <c r="C36" s="200" t="s">
        <v>53</v>
      </c>
      <c r="D36" s="176">
        <v>31190.314999999999</v>
      </c>
      <c r="E36" s="223">
        <v>20332.171999999999</v>
      </c>
      <c r="F36" s="175">
        <v>143039.07500000001</v>
      </c>
      <c r="G36" s="226">
        <v>87875.532999999996</v>
      </c>
      <c r="H36" s="176">
        <v>11446.786</v>
      </c>
      <c r="I36" s="239">
        <v>7475.19</v>
      </c>
      <c r="J36" s="206">
        <v>88988.441999999995</v>
      </c>
      <c r="K36" s="223">
        <v>90484.865000000005</v>
      </c>
      <c r="L36" s="175">
        <v>408477.592</v>
      </c>
      <c r="M36" s="226">
        <v>390734.64600000001</v>
      </c>
      <c r="N36" s="176">
        <v>41995.934999999998</v>
      </c>
      <c r="O36" s="244">
        <v>43450.108999999997</v>
      </c>
      <c r="P36" s="174">
        <f t="shared" si="9"/>
        <v>-57798.126999999993</v>
      </c>
      <c r="Q36" s="230">
        <f t="shared" si="9"/>
        <v>-70152.692999999999</v>
      </c>
      <c r="R36" s="177">
        <f t="shared" si="9"/>
        <v>-265438.51699999999</v>
      </c>
      <c r="S36" s="235">
        <f t="shared" si="10"/>
        <v>-302859.11300000001</v>
      </c>
      <c r="U36" s="312"/>
    </row>
    <row r="37" spans="1:21" x14ac:dyDescent="0.2">
      <c r="A37" s="26"/>
      <c r="B37" s="172" t="s">
        <v>54</v>
      </c>
      <c r="C37" s="200" t="s">
        <v>55</v>
      </c>
      <c r="D37" s="176">
        <v>12021.212</v>
      </c>
      <c r="E37" s="223">
        <v>14858.107</v>
      </c>
      <c r="F37" s="175">
        <v>55100.048999999999</v>
      </c>
      <c r="G37" s="226">
        <v>64105.720999999998</v>
      </c>
      <c r="H37" s="176">
        <v>8377.2970000000005</v>
      </c>
      <c r="I37" s="239">
        <v>10240.585999999999</v>
      </c>
      <c r="J37" s="206">
        <v>25311.703000000001</v>
      </c>
      <c r="K37" s="223">
        <v>27930.048999999999</v>
      </c>
      <c r="L37" s="175">
        <v>116039.211</v>
      </c>
      <c r="M37" s="226">
        <v>120565.633</v>
      </c>
      <c r="N37" s="176">
        <v>16046.338</v>
      </c>
      <c r="O37" s="244">
        <v>16522.774000000001</v>
      </c>
      <c r="P37" s="174">
        <f t="shared" si="9"/>
        <v>-13290.491000000002</v>
      </c>
      <c r="Q37" s="230">
        <f t="shared" si="9"/>
        <v>-13071.941999999999</v>
      </c>
      <c r="R37" s="177">
        <f t="shared" si="9"/>
        <v>-60939.161999999997</v>
      </c>
      <c r="S37" s="235">
        <f t="shared" si="10"/>
        <v>-56459.912000000004</v>
      </c>
      <c r="T37" s="29"/>
      <c r="U37" s="312"/>
    </row>
    <row r="38" spans="1:21" x14ac:dyDescent="0.2">
      <c r="A38" s="26"/>
      <c r="B38" s="172" t="s">
        <v>56</v>
      </c>
      <c r="C38" s="200" t="s">
        <v>57</v>
      </c>
      <c r="D38" s="176">
        <v>9950.0349999999999</v>
      </c>
      <c r="E38" s="223">
        <v>9436.3029999999999</v>
      </c>
      <c r="F38" s="175">
        <v>45815.144999999997</v>
      </c>
      <c r="G38" s="226">
        <v>40742.489000000001</v>
      </c>
      <c r="H38" s="176">
        <v>21813.064999999999</v>
      </c>
      <c r="I38" s="239">
        <v>13737.135</v>
      </c>
      <c r="J38" s="206">
        <v>14618.370999999999</v>
      </c>
      <c r="K38" s="223">
        <v>16545.668000000001</v>
      </c>
      <c r="L38" s="175">
        <v>67182.023000000001</v>
      </c>
      <c r="M38" s="226">
        <v>71412.266000000003</v>
      </c>
      <c r="N38" s="176">
        <v>28053.955000000002</v>
      </c>
      <c r="O38" s="244">
        <v>12905.939</v>
      </c>
      <c r="P38" s="174">
        <f t="shared" si="9"/>
        <v>-4668.3359999999993</v>
      </c>
      <c r="Q38" s="230">
        <f t="shared" si="9"/>
        <v>-7109.3650000000016</v>
      </c>
      <c r="R38" s="177">
        <f t="shared" si="9"/>
        <v>-21366.878000000004</v>
      </c>
      <c r="S38" s="235">
        <f t="shared" si="10"/>
        <v>-30669.777000000002</v>
      </c>
      <c r="T38" s="29"/>
      <c r="U38" s="312"/>
    </row>
    <row r="39" spans="1:21" x14ac:dyDescent="0.2">
      <c r="A39" s="26"/>
      <c r="B39" s="172" t="s">
        <v>58</v>
      </c>
      <c r="C39" s="200" t="s">
        <v>59</v>
      </c>
      <c r="D39" s="176">
        <v>22366.327000000001</v>
      </c>
      <c r="E39" s="223">
        <v>23507.348999999998</v>
      </c>
      <c r="F39" s="175">
        <v>103525.035</v>
      </c>
      <c r="G39" s="226">
        <v>101505.35400000001</v>
      </c>
      <c r="H39" s="176">
        <v>4583.5640000000003</v>
      </c>
      <c r="I39" s="239">
        <v>4019.8820000000001</v>
      </c>
      <c r="J39" s="206">
        <v>23182.302</v>
      </c>
      <c r="K39" s="223">
        <v>28346.371999999999</v>
      </c>
      <c r="L39" s="175">
        <v>106309.319</v>
      </c>
      <c r="M39" s="226">
        <v>122252.61500000001</v>
      </c>
      <c r="N39" s="176">
        <v>3676.1979999999999</v>
      </c>
      <c r="O39" s="244">
        <v>4116.2659999999996</v>
      </c>
      <c r="P39" s="174">
        <f t="shared" si="9"/>
        <v>-815.97499999999854</v>
      </c>
      <c r="Q39" s="230">
        <f t="shared" si="9"/>
        <v>-4839.023000000001</v>
      </c>
      <c r="R39" s="177">
        <f t="shared" si="9"/>
        <v>-2784.2839999999997</v>
      </c>
      <c r="S39" s="235">
        <f t="shared" si="10"/>
        <v>-20747.260999999999</v>
      </c>
    </row>
    <row r="40" spans="1:21" ht="13.5" thickBot="1" x14ac:dyDescent="0.25">
      <c r="A40" s="26"/>
      <c r="B40" s="178" t="s">
        <v>60</v>
      </c>
      <c r="C40" s="203" t="s">
        <v>61</v>
      </c>
      <c r="D40" s="182">
        <v>103080.56299999999</v>
      </c>
      <c r="E40" s="224">
        <v>125672.511</v>
      </c>
      <c r="F40" s="181">
        <v>472656.40600000002</v>
      </c>
      <c r="G40" s="227">
        <v>542316.07700000005</v>
      </c>
      <c r="H40" s="182">
        <v>30628.06</v>
      </c>
      <c r="I40" s="240">
        <v>35998.748</v>
      </c>
      <c r="J40" s="207">
        <v>161494.18299999999</v>
      </c>
      <c r="K40" s="224">
        <v>165211.62400000001</v>
      </c>
      <c r="L40" s="181">
        <v>741189.06099999999</v>
      </c>
      <c r="M40" s="227">
        <v>713179.64300000004</v>
      </c>
      <c r="N40" s="182">
        <v>34049.178999999996</v>
      </c>
      <c r="O40" s="245">
        <v>36629.627999999997</v>
      </c>
      <c r="P40" s="180">
        <f t="shared" si="9"/>
        <v>-58413.619999999995</v>
      </c>
      <c r="Q40" s="231">
        <f t="shared" si="9"/>
        <v>-39539.113000000012</v>
      </c>
      <c r="R40" s="183">
        <f t="shared" si="9"/>
        <v>-268532.65499999997</v>
      </c>
      <c r="S40" s="236">
        <f t="shared" si="10"/>
        <v>-170863.56599999999</v>
      </c>
    </row>
    <row r="41" spans="1:21" x14ac:dyDescent="0.2">
      <c r="G41" s="17"/>
      <c r="H41" s="17"/>
      <c r="L41" s="17"/>
    </row>
    <row r="42" spans="1:21" ht="29.25" thickBot="1" x14ac:dyDescent="0.5">
      <c r="B42" s="143" t="s">
        <v>171</v>
      </c>
      <c r="C42" s="82"/>
      <c r="H42" s="17"/>
    </row>
    <row r="43" spans="1:21" ht="15" x14ac:dyDescent="0.2">
      <c r="A43" s="26"/>
      <c r="B43" s="145"/>
      <c r="C43" s="184"/>
      <c r="D43" s="188" t="s">
        <v>45</v>
      </c>
      <c r="E43" s="186"/>
      <c r="F43" s="186"/>
      <c r="G43" s="186"/>
      <c r="H43" s="186"/>
      <c r="I43" s="187"/>
      <c r="J43" s="185" t="s">
        <v>46</v>
      </c>
      <c r="K43" s="186"/>
      <c r="L43" s="186"/>
      <c r="M43" s="186"/>
      <c r="N43" s="186"/>
      <c r="O43" s="187"/>
      <c r="P43" s="185" t="s">
        <v>64</v>
      </c>
      <c r="Q43" s="189"/>
      <c r="R43" s="190"/>
      <c r="S43" s="191"/>
    </row>
    <row r="44" spans="1:21" ht="15" x14ac:dyDescent="0.25">
      <c r="A44" s="26"/>
      <c r="B44" s="150" t="s">
        <v>47</v>
      </c>
      <c r="C44" s="192" t="s">
        <v>48</v>
      </c>
      <c r="D44" s="155" t="s">
        <v>49</v>
      </c>
      <c r="E44" s="153"/>
      <c r="F44" s="153" t="s">
        <v>91</v>
      </c>
      <c r="G44" s="153"/>
      <c r="H44" s="153" t="s">
        <v>50</v>
      </c>
      <c r="I44" s="193"/>
      <c r="J44" s="153" t="s">
        <v>49</v>
      </c>
      <c r="K44" s="153"/>
      <c r="L44" s="153" t="s">
        <v>91</v>
      </c>
      <c r="M44" s="153"/>
      <c r="N44" s="153" t="s">
        <v>50</v>
      </c>
      <c r="O44" s="193"/>
      <c r="P44" s="153" t="s">
        <v>49</v>
      </c>
      <c r="Q44" s="153"/>
      <c r="R44" s="155" t="s">
        <v>91</v>
      </c>
      <c r="S44" s="154"/>
    </row>
    <row r="45" spans="1:21" ht="13.5" thickBot="1" x14ac:dyDescent="0.25">
      <c r="A45" s="26"/>
      <c r="B45" s="156"/>
      <c r="C45" s="194"/>
      <c r="D45" s="196" t="s">
        <v>297</v>
      </c>
      <c r="E45" s="232" t="s">
        <v>298</v>
      </c>
      <c r="F45" s="162" t="s">
        <v>297</v>
      </c>
      <c r="G45" s="232" t="s">
        <v>298</v>
      </c>
      <c r="H45" s="163" t="s">
        <v>297</v>
      </c>
      <c r="I45" s="241" t="s">
        <v>298</v>
      </c>
      <c r="J45" s="196" t="s">
        <v>297</v>
      </c>
      <c r="K45" s="232" t="s">
        <v>298</v>
      </c>
      <c r="L45" s="162" t="s">
        <v>297</v>
      </c>
      <c r="M45" s="232" t="s">
        <v>298</v>
      </c>
      <c r="N45" s="163" t="s">
        <v>297</v>
      </c>
      <c r="O45" s="241" t="s">
        <v>298</v>
      </c>
      <c r="P45" s="196" t="s">
        <v>297</v>
      </c>
      <c r="Q45" s="232" t="s">
        <v>298</v>
      </c>
      <c r="R45" s="164" t="s">
        <v>297</v>
      </c>
      <c r="S45" s="233" t="s">
        <v>298</v>
      </c>
    </row>
    <row r="46" spans="1:21" ht="15.75" x14ac:dyDescent="0.25">
      <c r="A46" s="26"/>
      <c r="B46" s="208" t="s">
        <v>194</v>
      </c>
      <c r="C46" s="209"/>
      <c r="D46" s="199">
        <f t="shared" ref="D46:S46" si="11">SUM(D47:D52)</f>
        <v>1467709.963</v>
      </c>
      <c r="E46" s="225">
        <f t="shared" si="11"/>
        <v>1580755.9750000001</v>
      </c>
      <c r="F46" s="168">
        <f>(SUM(F47:F52))/1</f>
        <v>6745327.0190000003</v>
      </c>
      <c r="G46" s="225">
        <f>(SUM(G47:G52))/1</f>
        <v>6821130.6099999994</v>
      </c>
      <c r="H46" s="170">
        <f t="shared" si="11"/>
        <v>888001.36699999985</v>
      </c>
      <c r="I46" s="238">
        <f t="shared" si="11"/>
        <v>909651.22999999986</v>
      </c>
      <c r="J46" s="199">
        <f t="shared" si="11"/>
        <v>1034529.9580000001</v>
      </c>
      <c r="K46" s="225">
        <f t="shared" si="11"/>
        <v>1110465.9750000001</v>
      </c>
      <c r="L46" s="168">
        <f>(SUM(L47:L52))/1</f>
        <v>4748800.2080000006</v>
      </c>
      <c r="M46" s="225">
        <f>(SUM(M47:M52))/1</f>
        <v>4792385.4470000006</v>
      </c>
      <c r="N46" s="170">
        <f t="shared" si="11"/>
        <v>462372.69500000007</v>
      </c>
      <c r="O46" s="222">
        <f t="shared" si="11"/>
        <v>437705.43099999998</v>
      </c>
      <c r="P46" s="167">
        <f>SUM(P47:P52)</f>
        <v>433180.005</v>
      </c>
      <c r="Q46" s="234">
        <f>SUM(Q47:Q52)</f>
        <v>470289.99999999994</v>
      </c>
      <c r="R46" s="171">
        <f t="shared" si="11"/>
        <v>1996526.811</v>
      </c>
      <c r="S46" s="234">
        <f t="shared" si="11"/>
        <v>2028745.1629999997</v>
      </c>
    </row>
    <row r="47" spans="1:21" x14ac:dyDescent="0.2">
      <c r="A47" s="26"/>
      <c r="B47" s="210" t="s">
        <v>51</v>
      </c>
      <c r="C47" s="211" t="s">
        <v>97</v>
      </c>
      <c r="D47" s="202">
        <v>320961.554</v>
      </c>
      <c r="E47" s="226">
        <v>407019.65899999999</v>
      </c>
      <c r="F47" s="175">
        <v>1472904.8459999999</v>
      </c>
      <c r="G47" s="226">
        <v>1755480.5870000001</v>
      </c>
      <c r="H47" s="201">
        <v>490058.34899999999</v>
      </c>
      <c r="I47" s="246">
        <v>533643.01599999995</v>
      </c>
      <c r="J47" s="202">
        <v>175433.14799999999</v>
      </c>
      <c r="K47" s="226">
        <v>181847.345</v>
      </c>
      <c r="L47" s="175">
        <v>805986.87300000002</v>
      </c>
      <c r="M47" s="226">
        <v>784725.44400000002</v>
      </c>
      <c r="N47" s="201">
        <v>162544.56700000001</v>
      </c>
      <c r="O47" s="242">
        <v>131336.851</v>
      </c>
      <c r="P47" s="212">
        <f t="shared" ref="P47:S52" si="12">D47-J47</f>
        <v>145528.40600000002</v>
      </c>
      <c r="Q47" s="235">
        <f t="shared" si="12"/>
        <v>225172.31399999998</v>
      </c>
      <c r="R47" s="177">
        <f t="shared" si="12"/>
        <v>666917.97299999988</v>
      </c>
      <c r="S47" s="235">
        <f t="shared" si="12"/>
        <v>970755.14300000004</v>
      </c>
    </row>
    <row r="48" spans="1:21" x14ac:dyDescent="0.2">
      <c r="A48" s="26"/>
      <c r="B48" s="213" t="s">
        <v>52</v>
      </c>
      <c r="C48" s="211" t="s">
        <v>53</v>
      </c>
      <c r="D48" s="202">
        <v>125980.512</v>
      </c>
      <c r="E48" s="226">
        <v>92042.307000000001</v>
      </c>
      <c r="F48" s="175">
        <v>580429.10900000005</v>
      </c>
      <c r="G48" s="226">
        <v>397333.071</v>
      </c>
      <c r="H48" s="201">
        <v>47073.434000000001</v>
      </c>
      <c r="I48" s="246">
        <v>35180.563000000002</v>
      </c>
      <c r="J48" s="202">
        <v>227515.59700000001</v>
      </c>
      <c r="K48" s="226">
        <v>213274.049</v>
      </c>
      <c r="L48" s="175">
        <v>1043926.481</v>
      </c>
      <c r="M48" s="226">
        <v>920815.11100000003</v>
      </c>
      <c r="N48" s="201">
        <v>92571.638000000006</v>
      </c>
      <c r="O48" s="242">
        <v>100581.91899999999</v>
      </c>
      <c r="P48" s="212">
        <f t="shared" si="12"/>
        <v>-101535.08500000001</v>
      </c>
      <c r="Q48" s="235">
        <f t="shared" si="12"/>
        <v>-121231.742</v>
      </c>
      <c r="R48" s="177">
        <f t="shared" si="12"/>
        <v>-463497.37199999997</v>
      </c>
      <c r="S48" s="235">
        <f t="shared" si="12"/>
        <v>-523482.04000000004</v>
      </c>
    </row>
    <row r="49" spans="1:19" x14ac:dyDescent="0.2">
      <c r="A49" s="26"/>
      <c r="B49" s="213" t="s">
        <v>54</v>
      </c>
      <c r="C49" s="211" t="s">
        <v>55</v>
      </c>
      <c r="D49" s="202">
        <v>120921.489</v>
      </c>
      <c r="E49" s="226">
        <v>130741.374</v>
      </c>
      <c r="F49" s="175">
        <v>554756.48300000001</v>
      </c>
      <c r="G49" s="226">
        <v>564223.74699999997</v>
      </c>
      <c r="H49" s="201">
        <v>77118.16</v>
      </c>
      <c r="I49" s="246">
        <v>80668.945999999996</v>
      </c>
      <c r="J49" s="202">
        <v>71003.892000000007</v>
      </c>
      <c r="K49" s="226">
        <v>70592.351999999999</v>
      </c>
      <c r="L49" s="175">
        <v>325937.06400000001</v>
      </c>
      <c r="M49" s="226">
        <v>304781.37800000003</v>
      </c>
      <c r="N49" s="201">
        <v>42902.444000000003</v>
      </c>
      <c r="O49" s="242">
        <v>41358.762999999999</v>
      </c>
      <c r="P49" s="212">
        <f t="shared" si="12"/>
        <v>49917.596999999994</v>
      </c>
      <c r="Q49" s="235">
        <f t="shared" si="12"/>
        <v>60149.021999999997</v>
      </c>
      <c r="R49" s="177">
        <f t="shared" si="12"/>
        <v>228819.41899999999</v>
      </c>
      <c r="S49" s="235">
        <f t="shared" si="12"/>
        <v>259442.36899999995</v>
      </c>
    </row>
    <row r="50" spans="1:19" x14ac:dyDescent="0.2">
      <c r="A50" s="26"/>
      <c r="B50" s="213" t="s">
        <v>56</v>
      </c>
      <c r="C50" s="211" t="s">
        <v>57</v>
      </c>
      <c r="D50" s="202">
        <v>49902.917000000001</v>
      </c>
      <c r="E50" s="226">
        <v>56687.593999999997</v>
      </c>
      <c r="F50" s="175">
        <v>229673.53200000001</v>
      </c>
      <c r="G50" s="226">
        <v>244677.32199999999</v>
      </c>
      <c r="H50" s="201">
        <v>65599.705000000002</v>
      </c>
      <c r="I50" s="246">
        <v>59749.362999999998</v>
      </c>
      <c r="J50" s="202">
        <v>43191.39</v>
      </c>
      <c r="K50" s="226">
        <v>57490.909</v>
      </c>
      <c r="L50" s="175">
        <v>198408.94699999999</v>
      </c>
      <c r="M50" s="226">
        <v>248025.89499999999</v>
      </c>
      <c r="N50" s="201">
        <v>66024.601999999999</v>
      </c>
      <c r="O50" s="242">
        <v>52860.917000000001</v>
      </c>
      <c r="P50" s="212">
        <f t="shared" si="12"/>
        <v>6711.5270000000019</v>
      </c>
      <c r="Q50" s="235">
        <f t="shared" si="12"/>
        <v>-803.31500000000233</v>
      </c>
      <c r="R50" s="177">
        <f t="shared" si="12"/>
        <v>31264.585000000021</v>
      </c>
      <c r="S50" s="235">
        <f t="shared" si="12"/>
        <v>-3348.573000000004</v>
      </c>
    </row>
    <row r="51" spans="1:19" x14ac:dyDescent="0.2">
      <c r="A51" s="26"/>
      <c r="B51" s="213" t="s">
        <v>58</v>
      </c>
      <c r="C51" s="211" t="s">
        <v>59</v>
      </c>
      <c r="D51" s="202">
        <v>236853.734</v>
      </c>
      <c r="E51" s="226">
        <v>261752.47</v>
      </c>
      <c r="F51" s="175">
        <v>1093595.264</v>
      </c>
      <c r="G51" s="226">
        <v>1129593.17</v>
      </c>
      <c r="H51" s="201">
        <v>48807.050999999999</v>
      </c>
      <c r="I51" s="246">
        <v>42656.525999999998</v>
      </c>
      <c r="J51" s="202">
        <v>77308.001000000004</v>
      </c>
      <c r="K51" s="226">
        <v>97034.816000000006</v>
      </c>
      <c r="L51" s="175">
        <v>354313.85399999999</v>
      </c>
      <c r="M51" s="226">
        <v>418559.70899999997</v>
      </c>
      <c r="N51" s="201">
        <v>13201.313</v>
      </c>
      <c r="O51" s="242">
        <v>14718.706</v>
      </c>
      <c r="P51" s="212">
        <f t="shared" si="12"/>
        <v>159545.73300000001</v>
      </c>
      <c r="Q51" s="235">
        <f t="shared" si="12"/>
        <v>164717.65399999998</v>
      </c>
      <c r="R51" s="177">
        <f t="shared" si="12"/>
        <v>739281.40999999992</v>
      </c>
      <c r="S51" s="235">
        <f t="shared" si="12"/>
        <v>711033.46099999989</v>
      </c>
    </row>
    <row r="52" spans="1:19" ht="13.5" thickBot="1" x14ac:dyDescent="0.25">
      <c r="A52" s="26"/>
      <c r="B52" s="214" t="s">
        <v>60</v>
      </c>
      <c r="C52" s="215" t="s">
        <v>61</v>
      </c>
      <c r="D52" s="205">
        <v>613089.75699999998</v>
      </c>
      <c r="E52" s="227">
        <v>632512.571</v>
      </c>
      <c r="F52" s="181">
        <v>2813967.7850000001</v>
      </c>
      <c r="G52" s="227">
        <v>2729822.713</v>
      </c>
      <c r="H52" s="204">
        <v>159344.66800000001</v>
      </c>
      <c r="I52" s="247">
        <v>157752.81599999999</v>
      </c>
      <c r="J52" s="205">
        <v>440077.93</v>
      </c>
      <c r="K52" s="227">
        <v>490226.50400000002</v>
      </c>
      <c r="L52" s="181">
        <v>2020226.9890000001</v>
      </c>
      <c r="M52" s="227">
        <v>2115477.91</v>
      </c>
      <c r="N52" s="204">
        <v>85128.130999999994</v>
      </c>
      <c r="O52" s="243">
        <v>96848.274999999994</v>
      </c>
      <c r="P52" s="216">
        <f t="shared" si="12"/>
        <v>173011.82699999999</v>
      </c>
      <c r="Q52" s="236">
        <f t="shared" si="12"/>
        <v>142286.06699999998</v>
      </c>
      <c r="R52" s="183">
        <f t="shared" si="12"/>
        <v>793740.79600000009</v>
      </c>
      <c r="S52" s="236">
        <f t="shared" si="12"/>
        <v>614344.80299999984</v>
      </c>
    </row>
    <row r="53" spans="1:19" x14ac:dyDescent="0.2">
      <c r="J53" s="17"/>
      <c r="O53" s="17"/>
    </row>
    <row r="54" spans="1:19" ht="14.25" x14ac:dyDescent="0.2">
      <c r="C54" s="10" t="s">
        <v>66</v>
      </c>
      <c r="H54" s="17"/>
      <c r="I54" s="17"/>
      <c r="J54" s="17"/>
      <c r="K54" s="17"/>
      <c r="L54" s="17"/>
      <c r="M54" s="17"/>
      <c r="Q54" s="24"/>
    </row>
    <row r="55" spans="1:19" x14ac:dyDescent="0.2">
      <c r="G55" s="17"/>
      <c r="J55" s="17"/>
      <c r="K55" s="17"/>
      <c r="L55" s="17"/>
      <c r="N55" s="17"/>
      <c r="O55" s="17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96" zoomScaleNormal="96" workbookViewId="0">
      <selection activeCell="W132" sqref="W132"/>
    </sheetView>
  </sheetViews>
  <sheetFormatPr defaultColWidth="9.140625" defaultRowHeight="12.75" x14ac:dyDescent="0.2"/>
  <cols>
    <col min="1" max="1" width="9.140625" style="13"/>
    <col min="2" max="2" width="13.7109375" style="13" customWidth="1"/>
    <col min="3" max="3" width="11.85546875" style="13" customWidth="1"/>
    <col min="4" max="4" width="11.7109375" style="13" customWidth="1"/>
    <col min="5" max="5" width="11.85546875" style="13" customWidth="1"/>
    <col min="6" max="6" width="13.5703125" style="13" customWidth="1"/>
    <col min="7" max="8" width="11.7109375" style="13" customWidth="1"/>
    <col min="9" max="9" width="11.42578125" style="13" customWidth="1"/>
    <col min="10" max="10" width="9.85546875" style="13" customWidth="1"/>
    <col min="11" max="11" width="13.7109375" style="13" customWidth="1"/>
    <col min="12" max="13" width="11.7109375" style="13" customWidth="1"/>
    <col min="14" max="14" width="11.85546875" style="13" customWidth="1"/>
    <col min="15" max="15" width="13.5703125" style="13" customWidth="1"/>
    <col min="16" max="17" width="11.7109375" style="13" customWidth="1"/>
    <col min="18" max="18" width="11.85546875" style="13" customWidth="1"/>
    <col min="19" max="16384" width="9.140625" style="13"/>
  </cols>
  <sheetData>
    <row r="2" spans="2:18" ht="17.25" x14ac:dyDescent="0.3">
      <c r="B2" s="217" t="s">
        <v>195</v>
      </c>
      <c r="C2" s="217"/>
      <c r="D2" s="217"/>
      <c r="E2" s="217"/>
      <c r="F2" s="217"/>
      <c r="G2" s="217"/>
      <c r="H2" s="217"/>
      <c r="I2" s="217"/>
      <c r="J2" s="217"/>
      <c r="K2" s="217" t="s">
        <v>196</v>
      </c>
      <c r="L2" s="217"/>
      <c r="M2" s="217"/>
      <c r="N2" s="217"/>
      <c r="O2" s="217"/>
      <c r="P2" s="16"/>
    </row>
    <row r="3" spans="2:18" ht="18" thickBot="1" x14ac:dyDescent="0.35">
      <c r="B3" s="218" t="s">
        <v>127</v>
      </c>
      <c r="C3" s="217"/>
      <c r="D3" s="217"/>
      <c r="E3" s="217"/>
      <c r="F3" s="217"/>
      <c r="G3" s="217"/>
      <c r="H3" s="217"/>
      <c r="I3" s="217"/>
      <c r="J3" s="217"/>
      <c r="K3" s="218" t="s">
        <v>127</v>
      </c>
      <c r="L3" s="217"/>
      <c r="M3" s="217"/>
      <c r="N3" s="217"/>
      <c r="O3" s="217"/>
      <c r="P3" s="16"/>
    </row>
    <row r="4" spans="2:18" ht="16.5" thickBot="1" x14ac:dyDescent="0.3">
      <c r="B4" s="283" t="s">
        <v>67</v>
      </c>
      <c r="C4" s="284"/>
      <c r="D4" s="284"/>
      <c r="E4" s="284"/>
      <c r="F4" s="284"/>
      <c r="G4" s="284"/>
      <c r="H4" s="284"/>
      <c r="I4" s="285"/>
      <c r="J4" s="248"/>
      <c r="K4" s="283" t="s">
        <v>68</v>
      </c>
      <c r="L4" s="284"/>
      <c r="M4" s="284"/>
      <c r="N4" s="284"/>
      <c r="O4" s="284"/>
      <c r="P4" s="284"/>
      <c r="Q4" s="284"/>
      <c r="R4" s="285"/>
    </row>
    <row r="5" spans="2:18" ht="16.5" thickBot="1" x14ac:dyDescent="0.3">
      <c r="B5" s="286" t="s">
        <v>299</v>
      </c>
      <c r="C5" s="287"/>
      <c r="D5" s="288"/>
      <c r="E5" s="289"/>
      <c r="F5" s="286" t="s">
        <v>300</v>
      </c>
      <c r="G5" s="287"/>
      <c r="H5" s="288"/>
      <c r="I5" s="289"/>
      <c r="J5" s="248"/>
      <c r="K5" s="286" t="s">
        <v>299</v>
      </c>
      <c r="L5" s="287"/>
      <c r="M5" s="288"/>
      <c r="N5" s="289"/>
      <c r="O5" s="286" t="s">
        <v>300</v>
      </c>
      <c r="P5" s="287"/>
      <c r="Q5" s="288"/>
      <c r="R5" s="289"/>
    </row>
    <row r="6" spans="2:18" ht="30.75" thickBot="1" x14ac:dyDescent="0.25">
      <c r="B6" s="249" t="s">
        <v>69</v>
      </c>
      <c r="C6" s="250" t="s">
        <v>49</v>
      </c>
      <c r="D6" s="251" t="s">
        <v>91</v>
      </c>
      <c r="E6" s="252" t="s">
        <v>70</v>
      </c>
      <c r="F6" s="249" t="s">
        <v>69</v>
      </c>
      <c r="G6" s="250" t="s">
        <v>49</v>
      </c>
      <c r="H6" s="251" t="s">
        <v>91</v>
      </c>
      <c r="I6" s="252" t="s">
        <v>70</v>
      </c>
      <c r="J6" s="248"/>
      <c r="K6" s="249" t="s">
        <v>69</v>
      </c>
      <c r="L6" s="250" t="s">
        <v>49</v>
      </c>
      <c r="M6" s="251" t="s">
        <v>91</v>
      </c>
      <c r="N6" s="252" t="s">
        <v>70</v>
      </c>
      <c r="O6" s="249" t="s">
        <v>69</v>
      </c>
      <c r="P6" s="250" t="s">
        <v>49</v>
      </c>
      <c r="Q6" s="251" t="s">
        <v>91</v>
      </c>
      <c r="R6" s="252" t="s">
        <v>70</v>
      </c>
    </row>
    <row r="7" spans="2:18" ht="16.5" thickBot="1" x14ac:dyDescent="0.3">
      <c r="B7" s="253" t="s">
        <v>62</v>
      </c>
      <c r="C7" s="254">
        <v>429760.13699999999</v>
      </c>
      <c r="D7" s="255">
        <v>1973017.4240000001</v>
      </c>
      <c r="E7" s="256">
        <v>632602.34400000004</v>
      </c>
      <c r="F7" s="257" t="s">
        <v>62</v>
      </c>
      <c r="G7" s="258">
        <v>500524.29</v>
      </c>
      <c r="H7" s="259">
        <v>2159229.605</v>
      </c>
      <c r="I7" s="256">
        <v>656960.31999999995</v>
      </c>
      <c r="J7" s="248"/>
      <c r="K7" s="253" t="s">
        <v>62</v>
      </c>
      <c r="L7" s="254">
        <v>183678.94399999999</v>
      </c>
      <c r="M7" s="255">
        <v>843957.723</v>
      </c>
      <c r="N7" s="256">
        <v>166426.94500000001</v>
      </c>
      <c r="O7" s="257" t="s">
        <v>62</v>
      </c>
      <c r="P7" s="258">
        <v>182555.93400000001</v>
      </c>
      <c r="Q7" s="259">
        <v>787787.31</v>
      </c>
      <c r="R7" s="256">
        <v>131662.18900000001</v>
      </c>
    </row>
    <row r="8" spans="2:18" ht="15.75" x14ac:dyDescent="0.25">
      <c r="B8" s="260" t="s">
        <v>31</v>
      </c>
      <c r="C8" s="261">
        <v>208035.546</v>
      </c>
      <c r="D8" s="261">
        <v>955787.81900000002</v>
      </c>
      <c r="E8" s="261">
        <v>367204.46299999999</v>
      </c>
      <c r="F8" s="262" t="s">
        <v>31</v>
      </c>
      <c r="G8" s="263">
        <v>269571.20500000002</v>
      </c>
      <c r="H8" s="264">
        <v>1162876.7609999999</v>
      </c>
      <c r="I8" s="265">
        <v>402032.41399999999</v>
      </c>
      <c r="J8" s="248"/>
      <c r="K8" s="260" t="s">
        <v>74</v>
      </c>
      <c r="L8" s="261">
        <v>94543.328999999998</v>
      </c>
      <c r="M8" s="261">
        <v>434323.89299999998</v>
      </c>
      <c r="N8" s="261">
        <v>88990.221000000005</v>
      </c>
      <c r="O8" s="262" t="s">
        <v>74</v>
      </c>
      <c r="P8" s="263">
        <v>93364.17</v>
      </c>
      <c r="Q8" s="264">
        <v>402817.06599999999</v>
      </c>
      <c r="R8" s="265">
        <v>80223.589000000007</v>
      </c>
    </row>
    <row r="9" spans="2:18" ht="15.75" x14ac:dyDescent="0.25">
      <c r="B9" s="266" t="s">
        <v>74</v>
      </c>
      <c r="C9" s="267">
        <v>29561.469000000001</v>
      </c>
      <c r="D9" s="267">
        <v>135745.74799999999</v>
      </c>
      <c r="E9" s="267">
        <v>40354.964</v>
      </c>
      <c r="F9" s="268" t="s">
        <v>74</v>
      </c>
      <c r="G9" s="269">
        <v>30253.305</v>
      </c>
      <c r="H9" s="270">
        <v>130581.52099999999</v>
      </c>
      <c r="I9" s="271">
        <v>44876.870999999999</v>
      </c>
      <c r="J9" s="248"/>
      <c r="K9" s="266" t="s">
        <v>31</v>
      </c>
      <c r="L9" s="267">
        <v>39807.447</v>
      </c>
      <c r="M9" s="267">
        <v>182651.486</v>
      </c>
      <c r="N9" s="267">
        <v>18877.095000000001</v>
      </c>
      <c r="O9" s="268" t="s">
        <v>31</v>
      </c>
      <c r="P9" s="269">
        <v>51053.186999999998</v>
      </c>
      <c r="Q9" s="270">
        <v>220407.315</v>
      </c>
      <c r="R9" s="271">
        <v>19203.632000000001</v>
      </c>
    </row>
    <row r="10" spans="2:18" ht="15.75" x14ac:dyDescent="0.25">
      <c r="B10" s="266" t="s">
        <v>96</v>
      </c>
      <c r="C10" s="267">
        <v>28464.475999999999</v>
      </c>
      <c r="D10" s="267">
        <v>130818.30899999999</v>
      </c>
      <c r="E10" s="267">
        <v>40543.686000000002</v>
      </c>
      <c r="F10" s="268" t="s">
        <v>167</v>
      </c>
      <c r="G10" s="269">
        <v>24454.085999999999</v>
      </c>
      <c r="H10" s="270">
        <v>105752.38400000001</v>
      </c>
      <c r="I10" s="271">
        <v>35986.548000000003</v>
      </c>
      <c r="J10" s="248"/>
      <c r="K10" s="266" t="s">
        <v>33</v>
      </c>
      <c r="L10" s="267">
        <v>8146.1850000000004</v>
      </c>
      <c r="M10" s="267">
        <v>37430.989000000001</v>
      </c>
      <c r="N10" s="267">
        <v>19964.813999999998</v>
      </c>
      <c r="O10" s="268" t="s">
        <v>30</v>
      </c>
      <c r="P10" s="269">
        <v>9559.2819999999992</v>
      </c>
      <c r="Q10" s="270">
        <v>41180.159</v>
      </c>
      <c r="R10" s="271">
        <v>4016.6</v>
      </c>
    </row>
    <row r="11" spans="2:18" ht="15.75" x14ac:dyDescent="0.25">
      <c r="B11" s="266" t="s">
        <v>167</v>
      </c>
      <c r="C11" s="267">
        <v>20115.245999999999</v>
      </c>
      <c r="D11" s="267">
        <v>92805.611999999994</v>
      </c>
      <c r="E11" s="267">
        <v>28624.963</v>
      </c>
      <c r="F11" s="268" t="s">
        <v>33</v>
      </c>
      <c r="G11" s="269">
        <v>16160.34</v>
      </c>
      <c r="H11" s="270">
        <v>69630.947</v>
      </c>
      <c r="I11" s="271">
        <v>6613.6559999999999</v>
      </c>
      <c r="J11" s="248"/>
      <c r="K11" s="266" t="s">
        <v>82</v>
      </c>
      <c r="L11" s="267">
        <v>8129.7569999999996</v>
      </c>
      <c r="M11" s="267">
        <v>37429.741000000002</v>
      </c>
      <c r="N11" s="267">
        <v>3846.806</v>
      </c>
      <c r="O11" s="268" t="s">
        <v>166</v>
      </c>
      <c r="P11" s="269">
        <v>7357.3509999999997</v>
      </c>
      <c r="Q11" s="270">
        <v>31762.089</v>
      </c>
      <c r="R11" s="271">
        <v>4036.0189999999998</v>
      </c>
    </row>
    <row r="12" spans="2:18" ht="15.75" x14ac:dyDescent="0.25">
      <c r="B12" s="266" t="s">
        <v>89</v>
      </c>
      <c r="C12" s="267">
        <v>13448.308000000001</v>
      </c>
      <c r="D12" s="267">
        <v>61721.241999999998</v>
      </c>
      <c r="E12" s="267">
        <v>18293.64</v>
      </c>
      <c r="F12" s="268" t="s">
        <v>96</v>
      </c>
      <c r="G12" s="269">
        <v>14432.668</v>
      </c>
      <c r="H12" s="270">
        <v>62282.716999999997</v>
      </c>
      <c r="I12" s="271">
        <v>21051.334999999999</v>
      </c>
      <c r="J12" s="248"/>
      <c r="K12" s="266" t="s">
        <v>112</v>
      </c>
      <c r="L12" s="267">
        <v>6120.5469999999996</v>
      </c>
      <c r="M12" s="267">
        <v>27996.517</v>
      </c>
      <c r="N12" s="267">
        <v>2923.37</v>
      </c>
      <c r="O12" s="268" t="s">
        <v>77</v>
      </c>
      <c r="P12" s="269">
        <v>7318.6710000000003</v>
      </c>
      <c r="Q12" s="270">
        <v>31582.323</v>
      </c>
      <c r="R12" s="271">
        <v>9501.1489999999994</v>
      </c>
    </row>
    <row r="13" spans="2:18" ht="15.75" x14ac:dyDescent="0.25">
      <c r="B13" s="266" t="s">
        <v>82</v>
      </c>
      <c r="C13" s="267">
        <v>12966.244000000001</v>
      </c>
      <c r="D13" s="267">
        <v>59563.745999999999</v>
      </c>
      <c r="E13" s="267">
        <v>9600.4699999999993</v>
      </c>
      <c r="F13" s="268" t="s">
        <v>166</v>
      </c>
      <c r="G13" s="269">
        <v>13156.31</v>
      </c>
      <c r="H13" s="270">
        <v>56619.805</v>
      </c>
      <c r="I13" s="271">
        <v>6397.348</v>
      </c>
      <c r="J13" s="248"/>
      <c r="K13" s="266" t="s">
        <v>30</v>
      </c>
      <c r="L13" s="267">
        <v>6103.29</v>
      </c>
      <c r="M13" s="267">
        <v>28176.617999999999</v>
      </c>
      <c r="N13" s="267">
        <v>2538.058</v>
      </c>
      <c r="O13" s="268" t="s">
        <v>112</v>
      </c>
      <c r="P13" s="269">
        <v>3496.6840000000002</v>
      </c>
      <c r="Q13" s="270">
        <v>15062.706</v>
      </c>
      <c r="R13" s="271">
        <v>1244.3130000000001</v>
      </c>
    </row>
    <row r="14" spans="2:18" ht="15.75" x14ac:dyDescent="0.25">
      <c r="B14" s="266" t="s">
        <v>113</v>
      </c>
      <c r="C14" s="267">
        <v>9733.9950000000008</v>
      </c>
      <c r="D14" s="267">
        <v>44290.175999999999</v>
      </c>
      <c r="E14" s="267">
        <v>13080.695</v>
      </c>
      <c r="F14" s="268" t="s">
        <v>82</v>
      </c>
      <c r="G14" s="269">
        <v>12743.093999999999</v>
      </c>
      <c r="H14" s="270">
        <v>55019.946000000004</v>
      </c>
      <c r="I14" s="271">
        <v>9021.5840000000007</v>
      </c>
      <c r="J14" s="248"/>
      <c r="K14" s="266" t="s">
        <v>166</v>
      </c>
      <c r="L14" s="267">
        <v>5395.5959999999995</v>
      </c>
      <c r="M14" s="267">
        <v>24664.792000000001</v>
      </c>
      <c r="N14" s="267">
        <v>5743.2</v>
      </c>
      <c r="O14" s="268" t="s">
        <v>33</v>
      </c>
      <c r="P14" s="269">
        <v>3237.1260000000002</v>
      </c>
      <c r="Q14" s="270">
        <v>13983.468000000001</v>
      </c>
      <c r="R14" s="271">
        <v>6686.2309999999998</v>
      </c>
    </row>
    <row r="15" spans="2:18" ht="15.75" x14ac:dyDescent="0.25">
      <c r="B15" s="266" t="s">
        <v>182</v>
      </c>
      <c r="C15" s="267">
        <v>9256.7649999999994</v>
      </c>
      <c r="D15" s="267">
        <v>42165.214</v>
      </c>
      <c r="E15" s="267">
        <v>12559.741</v>
      </c>
      <c r="F15" s="268" t="s">
        <v>84</v>
      </c>
      <c r="G15" s="269">
        <v>12056.737999999999</v>
      </c>
      <c r="H15" s="270">
        <v>51975.086000000003</v>
      </c>
      <c r="I15" s="271">
        <v>8337.7090000000007</v>
      </c>
      <c r="J15" s="248"/>
      <c r="K15" s="266" t="s">
        <v>79</v>
      </c>
      <c r="L15" s="267">
        <v>4380.1059999999998</v>
      </c>
      <c r="M15" s="267">
        <v>20482.68</v>
      </c>
      <c r="N15" s="267">
        <v>7914.0519999999997</v>
      </c>
      <c r="O15" s="268" t="s">
        <v>75</v>
      </c>
      <c r="P15" s="269">
        <v>1706.473</v>
      </c>
      <c r="Q15" s="270">
        <v>7368.1189999999997</v>
      </c>
      <c r="R15" s="271">
        <v>1888.444</v>
      </c>
    </row>
    <row r="16" spans="2:18" ht="15.75" x14ac:dyDescent="0.25">
      <c r="B16" s="266" t="s">
        <v>33</v>
      </c>
      <c r="C16" s="267">
        <v>8599.3670000000002</v>
      </c>
      <c r="D16" s="267">
        <v>38996.311999999998</v>
      </c>
      <c r="E16" s="267">
        <v>5382.4570000000003</v>
      </c>
      <c r="F16" s="268" t="s">
        <v>182</v>
      </c>
      <c r="G16" s="269">
        <v>11700.102000000001</v>
      </c>
      <c r="H16" s="270">
        <v>50529.167000000001</v>
      </c>
      <c r="I16" s="271">
        <v>17137.07</v>
      </c>
      <c r="J16" s="248"/>
      <c r="K16" s="266" t="s">
        <v>77</v>
      </c>
      <c r="L16" s="267">
        <v>2691.3110000000001</v>
      </c>
      <c r="M16" s="267">
        <v>12409.044</v>
      </c>
      <c r="N16" s="267">
        <v>2610.1970000000001</v>
      </c>
      <c r="O16" s="268" t="s">
        <v>88</v>
      </c>
      <c r="P16" s="269">
        <v>1398.527</v>
      </c>
      <c r="Q16" s="270">
        <v>6043.7110000000002</v>
      </c>
      <c r="R16" s="271">
        <v>2047.527</v>
      </c>
    </row>
    <row r="17" spans="2:18" ht="15.75" x14ac:dyDescent="0.25">
      <c r="B17" s="266" t="s">
        <v>84</v>
      </c>
      <c r="C17" s="267">
        <v>8471.5319999999992</v>
      </c>
      <c r="D17" s="267">
        <v>38647.122000000003</v>
      </c>
      <c r="E17" s="267">
        <v>7620.5529999999999</v>
      </c>
      <c r="F17" s="268" t="s">
        <v>89</v>
      </c>
      <c r="G17" s="269">
        <v>11187.611000000001</v>
      </c>
      <c r="H17" s="270">
        <v>48300.74</v>
      </c>
      <c r="I17" s="271">
        <v>15285.644</v>
      </c>
      <c r="J17" s="248"/>
      <c r="K17" s="266" t="s">
        <v>75</v>
      </c>
      <c r="L17" s="267">
        <v>2197.1149999999998</v>
      </c>
      <c r="M17" s="267">
        <v>10225.623</v>
      </c>
      <c r="N17" s="267">
        <v>6612.1869999999999</v>
      </c>
      <c r="O17" s="268" t="s">
        <v>79</v>
      </c>
      <c r="P17" s="269">
        <v>1067.0070000000001</v>
      </c>
      <c r="Q17" s="270">
        <v>4631.8810000000003</v>
      </c>
      <c r="R17" s="271">
        <v>1362.7080000000001</v>
      </c>
    </row>
    <row r="18" spans="2:18" ht="15.75" x14ac:dyDescent="0.25">
      <c r="B18" s="266" t="s">
        <v>95</v>
      </c>
      <c r="C18" s="267">
        <v>8159.8819999999996</v>
      </c>
      <c r="D18" s="267">
        <v>37429.47</v>
      </c>
      <c r="E18" s="267">
        <v>9667.1370000000006</v>
      </c>
      <c r="F18" s="268" t="s">
        <v>113</v>
      </c>
      <c r="G18" s="269">
        <v>10362.769</v>
      </c>
      <c r="H18" s="270">
        <v>44730.243999999999</v>
      </c>
      <c r="I18" s="271">
        <v>14910.344999999999</v>
      </c>
      <c r="J18" s="248"/>
      <c r="K18" s="266" t="s">
        <v>88</v>
      </c>
      <c r="L18" s="267">
        <v>2011.2449999999999</v>
      </c>
      <c r="M18" s="267">
        <v>9126.4830000000002</v>
      </c>
      <c r="N18" s="267">
        <v>3392.502</v>
      </c>
      <c r="O18" s="268" t="s">
        <v>71</v>
      </c>
      <c r="P18" s="269">
        <v>757.23800000000006</v>
      </c>
      <c r="Q18" s="270">
        <v>3259.4639999999999</v>
      </c>
      <c r="R18" s="271">
        <v>217.88800000000001</v>
      </c>
    </row>
    <row r="19" spans="2:18" ht="15.75" x14ac:dyDescent="0.25">
      <c r="B19" s="266" t="s">
        <v>79</v>
      </c>
      <c r="C19" s="267">
        <v>7573.1980000000003</v>
      </c>
      <c r="D19" s="267">
        <v>34724.375999999997</v>
      </c>
      <c r="E19" s="267">
        <v>4921.848</v>
      </c>
      <c r="F19" s="268" t="s">
        <v>95</v>
      </c>
      <c r="G19" s="269">
        <v>8907.5580000000009</v>
      </c>
      <c r="H19" s="270">
        <v>38438.794999999998</v>
      </c>
      <c r="I19" s="271">
        <v>10466.598</v>
      </c>
      <c r="J19" s="248"/>
      <c r="K19" s="266" t="s">
        <v>89</v>
      </c>
      <c r="L19" s="267">
        <v>1409.0940000000001</v>
      </c>
      <c r="M19" s="267">
        <v>6423.16</v>
      </c>
      <c r="N19" s="267">
        <v>665.98900000000003</v>
      </c>
      <c r="O19" s="268" t="s">
        <v>82</v>
      </c>
      <c r="P19" s="269">
        <v>637.17899999999997</v>
      </c>
      <c r="Q19" s="270">
        <v>2756.9409999999998</v>
      </c>
      <c r="R19" s="271">
        <v>294.37599999999998</v>
      </c>
    </row>
    <row r="20" spans="2:18" ht="15.75" x14ac:dyDescent="0.25">
      <c r="B20" s="266" t="s">
        <v>71</v>
      </c>
      <c r="C20" s="267">
        <v>7218.5280000000002</v>
      </c>
      <c r="D20" s="267">
        <v>32986.749000000003</v>
      </c>
      <c r="E20" s="267">
        <v>6452.973</v>
      </c>
      <c r="F20" s="268" t="s">
        <v>75</v>
      </c>
      <c r="G20" s="269">
        <v>8613.7710000000006</v>
      </c>
      <c r="H20" s="270">
        <v>37106.639000000003</v>
      </c>
      <c r="I20" s="271">
        <v>7114.5569999999998</v>
      </c>
      <c r="J20" s="248"/>
      <c r="K20" s="266" t="s">
        <v>71</v>
      </c>
      <c r="L20" s="267">
        <v>946.98500000000001</v>
      </c>
      <c r="M20" s="267">
        <v>4359.8159999999998</v>
      </c>
      <c r="N20" s="267">
        <v>444.10899999999998</v>
      </c>
      <c r="O20" s="268" t="s">
        <v>72</v>
      </c>
      <c r="P20" s="269">
        <v>580.76599999999996</v>
      </c>
      <c r="Q20" s="270">
        <v>2521.21</v>
      </c>
      <c r="R20" s="271">
        <v>229.35300000000001</v>
      </c>
    </row>
    <row r="21" spans="2:18" ht="15.75" x14ac:dyDescent="0.25">
      <c r="B21" s="266" t="s">
        <v>80</v>
      </c>
      <c r="C21" s="267">
        <v>5315.7560000000003</v>
      </c>
      <c r="D21" s="267">
        <v>24428.534</v>
      </c>
      <c r="E21" s="267">
        <v>7962.7510000000002</v>
      </c>
      <c r="F21" s="268" t="s">
        <v>116</v>
      </c>
      <c r="G21" s="269">
        <v>8567.902</v>
      </c>
      <c r="H21" s="270">
        <v>36855.432999999997</v>
      </c>
      <c r="I21" s="271">
        <v>4016.578</v>
      </c>
      <c r="J21" s="248"/>
      <c r="K21" s="266" t="s">
        <v>72</v>
      </c>
      <c r="L21" s="267">
        <v>705.71799999999996</v>
      </c>
      <c r="M21" s="267">
        <v>3162.7269999999999</v>
      </c>
      <c r="N21" s="267">
        <v>262.15300000000002</v>
      </c>
      <c r="O21" s="268" t="s">
        <v>89</v>
      </c>
      <c r="P21" s="269">
        <v>388.322</v>
      </c>
      <c r="Q21" s="270">
        <v>1671.479</v>
      </c>
      <c r="R21" s="271">
        <v>136.77099999999999</v>
      </c>
    </row>
    <row r="22" spans="2:18" ht="15.75" x14ac:dyDescent="0.25">
      <c r="B22" s="266" t="s">
        <v>116</v>
      </c>
      <c r="C22" s="267">
        <v>4706.9189999999999</v>
      </c>
      <c r="D22" s="267">
        <v>21127.732</v>
      </c>
      <c r="E22" s="267">
        <v>4192.79</v>
      </c>
      <c r="F22" s="268" t="s">
        <v>79</v>
      </c>
      <c r="G22" s="269">
        <v>8363.1139999999996</v>
      </c>
      <c r="H22" s="270">
        <v>36085.868000000002</v>
      </c>
      <c r="I22" s="271">
        <v>5944.6350000000002</v>
      </c>
      <c r="J22" s="248"/>
      <c r="K22" s="266" t="s">
        <v>81</v>
      </c>
      <c r="L22" s="267">
        <v>276.40800000000002</v>
      </c>
      <c r="M22" s="267">
        <v>1269.3810000000001</v>
      </c>
      <c r="N22" s="267">
        <v>108.32899999999999</v>
      </c>
      <c r="O22" s="268" t="s">
        <v>81</v>
      </c>
      <c r="P22" s="269">
        <v>219.797</v>
      </c>
      <c r="Q22" s="270">
        <v>950.61699999999996</v>
      </c>
      <c r="R22" s="271">
        <v>54.088000000000001</v>
      </c>
    </row>
    <row r="23" spans="2:18" ht="16.5" thickBot="1" x14ac:dyDescent="0.3">
      <c r="B23" s="272" t="s">
        <v>166</v>
      </c>
      <c r="C23" s="273">
        <v>4619.5889999999999</v>
      </c>
      <c r="D23" s="273">
        <v>21358.742999999999</v>
      </c>
      <c r="E23" s="273">
        <v>3028.6030000000001</v>
      </c>
      <c r="F23" s="274" t="s">
        <v>80</v>
      </c>
      <c r="G23" s="275">
        <v>5327.12</v>
      </c>
      <c r="H23" s="276">
        <v>22984.859</v>
      </c>
      <c r="I23" s="277">
        <v>7998.4219999999996</v>
      </c>
      <c r="J23" s="248"/>
      <c r="K23" s="272" t="s">
        <v>76</v>
      </c>
      <c r="L23" s="273">
        <v>250.99600000000001</v>
      </c>
      <c r="M23" s="273">
        <v>1164.7090000000001</v>
      </c>
      <c r="N23" s="273">
        <v>226.17500000000001</v>
      </c>
      <c r="O23" s="274" t="s">
        <v>76</v>
      </c>
      <c r="P23" s="275">
        <v>207.73099999999999</v>
      </c>
      <c r="Q23" s="276">
        <v>899.5</v>
      </c>
      <c r="R23" s="277">
        <v>125.093</v>
      </c>
    </row>
    <row r="24" spans="2:18" x14ac:dyDescent="0.2">
      <c r="B24" s="278"/>
      <c r="C24" s="278"/>
      <c r="D24" s="278"/>
      <c r="E24" s="278"/>
      <c r="F24" s="278"/>
      <c r="G24" s="278"/>
      <c r="H24" s="278"/>
      <c r="I24" s="278"/>
      <c r="J24" s="278"/>
      <c r="K24" s="278"/>
      <c r="L24" s="278"/>
      <c r="M24" s="278"/>
      <c r="N24" s="278"/>
      <c r="O24" s="278"/>
      <c r="P24" s="278"/>
      <c r="Q24" s="278"/>
      <c r="R24" s="278"/>
    </row>
    <row r="25" spans="2:18" x14ac:dyDescent="0.2">
      <c r="B25" s="278"/>
      <c r="C25" s="278"/>
      <c r="D25" s="278"/>
      <c r="E25" s="278"/>
      <c r="F25" s="278"/>
      <c r="G25" s="278"/>
      <c r="H25" s="278"/>
      <c r="I25" s="278"/>
      <c r="J25" s="278"/>
      <c r="K25" s="278"/>
      <c r="L25" s="278"/>
      <c r="M25" s="278"/>
      <c r="N25" s="278"/>
      <c r="O25" s="278"/>
      <c r="P25" s="278"/>
      <c r="Q25" s="278"/>
      <c r="R25" s="278"/>
    </row>
    <row r="26" spans="2:18" x14ac:dyDescent="0.2">
      <c r="B26" s="278"/>
      <c r="C26" s="278"/>
      <c r="D26" s="278"/>
      <c r="E26" s="278"/>
      <c r="F26" s="278"/>
      <c r="G26" s="278"/>
      <c r="H26" s="278"/>
      <c r="I26" s="278"/>
      <c r="J26" s="278"/>
      <c r="K26" s="278"/>
      <c r="L26" s="278"/>
      <c r="M26" s="278"/>
      <c r="N26" s="278"/>
      <c r="O26" s="278"/>
      <c r="P26" s="278"/>
      <c r="Q26" s="278"/>
      <c r="R26" s="278"/>
    </row>
    <row r="27" spans="2:18" ht="15.75" x14ac:dyDescent="0.25">
      <c r="B27" s="279" t="s">
        <v>197</v>
      </c>
      <c r="C27" s="280"/>
      <c r="D27" s="279"/>
      <c r="E27" s="279"/>
      <c r="F27" s="279"/>
      <c r="G27" s="281"/>
      <c r="H27" s="279"/>
      <c r="I27" s="281"/>
      <c r="J27" s="281"/>
      <c r="K27" s="279" t="s">
        <v>198</v>
      </c>
      <c r="L27" s="279"/>
      <c r="M27" s="279"/>
      <c r="N27" s="279"/>
      <c r="O27" s="279"/>
      <c r="P27" s="281"/>
      <c r="Q27" s="279"/>
      <c r="R27" s="281"/>
    </row>
    <row r="28" spans="2:18" ht="16.5" thickBot="1" x14ac:dyDescent="0.3">
      <c r="B28" s="282" t="s">
        <v>127</v>
      </c>
      <c r="C28" s="279"/>
      <c r="D28" s="279"/>
      <c r="E28" s="279"/>
      <c r="F28" s="279"/>
      <c r="G28" s="281"/>
      <c r="H28" s="279"/>
      <c r="I28" s="281"/>
      <c r="J28" s="281"/>
      <c r="K28" s="282" t="s">
        <v>127</v>
      </c>
      <c r="L28" s="279"/>
      <c r="M28" s="279"/>
      <c r="N28" s="279"/>
      <c r="O28" s="279"/>
      <c r="P28" s="281"/>
      <c r="Q28" s="279"/>
      <c r="R28" s="281"/>
    </row>
    <row r="29" spans="2:18" ht="16.5" thickBot="1" x14ac:dyDescent="0.3">
      <c r="B29" s="283" t="s">
        <v>67</v>
      </c>
      <c r="C29" s="284"/>
      <c r="D29" s="284"/>
      <c r="E29" s="284"/>
      <c r="F29" s="284"/>
      <c r="G29" s="284"/>
      <c r="H29" s="284"/>
      <c r="I29" s="285"/>
      <c r="J29" s="281"/>
      <c r="K29" s="283" t="s">
        <v>68</v>
      </c>
      <c r="L29" s="284"/>
      <c r="M29" s="284"/>
      <c r="N29" s="284"/>
      <c r="O29" s="284"/>
      <c r="P29" s="284"/>
      <c r="Q29" s="284"/>
      <c r="R29" s="285"/>
    </row>
    <row r="30" spans="2:18" ht="16.5" thickBot="1" x14ac:dyDescent="0.3">
      <c r="B30" s="286" t="s">
        <v>299</v>
      </c>
      <c r="C30" s="287"/>
      <c r="D30" s="288"/>
      <c r="E30" s="289"/>
      <c r="F30" s="286" t="s">
        <v>300</v>
      </c>
      <c r="G30" s="287"/>
      <c r="H30" s="288"/>
      <c r="I30" s="289"/>
      <c r="J30" s="248"/>
      <c r="K30" s="286" t="s">
        <v>299</v>
      </c>
      <c r="L30" s="287"/>
      <c r="M30" s="288"/>
      <c r="N30" s="289"/>
      <c r="O30" s="286" t="s">
        <v>300</v>
      </c>
      <c r="P30" s="287"/>
      <c r="Q30" s="288"/>
      <c r="R30" s="289"/>
    </row>
    <row r="31" spans="2:18" ht="32.25" thickBot="1" x14ac:dyDescent="0.3">
      <c r="B31" s="290" t="s">
        <v>69</v>
      </c>
      <c r="C31" s="291" t="s">
        <v>49</v>
      </c>
      <c r="D31" s="292" t="s">
        <v>91</v>
      </c>
      <c r="E31" s="293" t="s">
        <v>70</v>
      </c>
      <c r="F31" s="290" t="s">
        <v>69</v>
      </c>
      <c r="G31" s="291" t="s">
        <v>49</v>
      </c>
      <c r="H31" s="292" t="s">
        <v>91</v>
      </c>
      <c r="I31" s="293" t="s">
        <v>70</v>
      </c>
      <c r="J31" s="281"/>
      <c r="K31" s="290" t="s">
        <v>69</v>
      </c>
      <c r="L31" s="291" t="s">
        <v>49</v>
      </c>
      <c r="M31" s="292" t="s">
        <v>91</v>
      </c>
      <c r="N31" s="293" t="s">
        <v>70</v>
      </c>
      <c r="O31" s="290" t="s">
        <v>69</v>
      </c>
      <c r="P31" s="291" t="s">
        <v>49</v>
      </c>
      <c r="Q31" s="292" t="s">
        <v>91</v>
      </c>
      <c r="R31" s="293" t="s">
        <v>70</v>
      </c>
    </row>
    <row r="32" spans="2:18" ht="16.5" thickBot="1" x14ac:dyDescent="0.3">
      <c r="B32" s="253" t="s">
        <v>62</v>
      </c>
      <c r="C32" s="254">
        <v>350532.08199999999</v>
      </c>
      <c r="D32" s="255">
        <v>1615144.8230000001</v>
      </c>
      <c r="E32" s="256">
        <v>128425.334</v>
      </c>
      <c r="F32" s="257" t="s">
        <v>62</v>
      </c>
      <c r="G32" s="258">
        <v>327646.43800000002</v>
      </c>
      <c r="H32" s="259">
        <v>1414303.8459999999</v>
      </c>
      <c r="I32" s="256">
        <v>125826.897</v>
      </c>
      <c r="J32" s="281"/>
      <c r="K32" s="253" t="s">
        <v>62</v>
      </c>
      <c r="L32" s="254">
        <v>241684.27100000001</v>
      </c>
      <c r="M32" s="255">
        <v>1108479.777</v>
      </c>
      <c r="N32" s="256">
        <v>99722.168999999994</v>
      </c>
      <c r="O32" s="257" t="s">
        <v>62</v>
      </c>
      <c r="P32" s="258">
        <v>231124.908</v>
      </c>
      <c r="Q32" s="259">
        <v>997705.326</v>
      </c>
      <c r="R32" s="256">
        <v>110349.432</v>
      </c>
    </row>
    <row r="33" spans="2:20" ht="15.75" x14ac:dyDescent="0.25">
      <c r="B33" s="260" t="s">
        <v>92</v>
      </c>
      <c r="C33" s="261">
        <v>131817.72899999999</v>
      </c>
      <c r="D33" s="261">
        <v>606590.38500000001</v>
      </c>
      <c r="E33" s="261">
        <v>48729</v>
      </c>
      <c r="F33" s="262" t="s">
        <v>92</v>
      </c>
      <c r="G33" s="263">
        <v>161030.07199999999</v>
      </c>
      <c r="H33" s="264">
        <v>694795.26899999997</v>
      </c>
      <c r="I33" s="265">
        <v>62774</v>
      </c>
      <c r="J33" s="281"/>
      <c r="K33" s="260" t="s">
        <v>31</v>
      </c>
      <c r="L33" s="261">
        <v>88988.441999999995</v>
      </c>
      <c r="M33" s="261">
        <v>408477.592</v>
      </c>
      <c r="N33" s="261">
        <v>41995.934999999998</v>
      </c>
      <c r="O33" s="262" t="s">
        <v>31</v>
      </c>
      <c r="P33" s="263">
        <v>90484.865000000005</v>
      </c>
      <c r="Q33" s="264">
        <v>390734.64600000001</v>
      </c>
      <c r="R33" s="265">
        <v>43450.108999999997</v>
      </c>
    </row>
    <row r="34" spans="2:20" ht="15.75" x14ac:dyDescent="0.25">
      <c r="B34" s="266" t="s">
        <v>31</v>
      </c>
      <c r="C34" s="267">
        <v>31190.314999999999</v>
      </c>
      <c r="D34" s="267">
        <v>143039.07500000001</v>
      </c>
      <c r="E34" s="267">
        <v>11446.786</v>
      </c>
      <c r="F34" s="268" t="s">
        <v>71</v>
      </c>
      <c r="G34" s="269">
        <v>25195.707999999999</v>
      </c>
      <c r="H34" s="270">
        <v>108720.977</v>
      </c>
      <c r="I34" s="271">
        <v>9408.6949999999997</v>
      </c>
      <c r="J34" s="281"/>
      <c r="K34" s="266" t="s">
        <v>77</v>
      </c>
      <c r="L34" s="267">
        <v>36194.057000000001</v>
      </c>
      <c r="M34" s="267">
        <v>166267.226</v>
      </c>
      <c r="N34" s="267">
        <v>10137.612999999999</v>
      </c>
      <c r="O34" s="268" t="s">
        <v>77</v>
      </c>
      <c r="P34" s="269">
        <v>38688.565000000002</v>
      </c>
      <c r="Q34" s="270">
        <v>167059.47200000001</v>
      </c>
      <c r="R34" s="271">
        <v>11883.478999999999</v>
      </c>
    </row>
    <row r="35" spans="2:20" ht="15.75" x14ac:dyDescent="0.25">
      <c r="B35" s="266" t="s">
        <v>71</v>
      </c>
      <c r="C35" s="267">
        <v>22857.922999999999</v>
      </c>
      <c r="D35" s="267">
        <v>105520.837</v>
      </c>
      <c r="E35" s="267">
        <v>7976.0910000000003</v>
      </c>
      <c r="F35" s="268" t="s">
        <v>31</v>
      </c>
      <c r="G35" s="269">
        <v>20332.171999999999</v>
      </c>
      <c r="H35" s="270">
        <v>87875.532999999996</v>
      </c>
      <c r="I35" s="271">
        <v>7475.19</v>
      </c>
      <c r="J35" s="281"/>
      <c r="K35" s="266" t="s">
        <v>166</v>
      </c>
      <c r="L35" s="267">
        <v>29704.440999999999</v>
      </c>
      <c r="M35" s="267">
        <v>136587.65900000001</v>
      </c>
      <c r="N35" s="267">
        <v>9836.3989999999994</v>
      </c>
      <c r="O35" s="268" t="s">
        <v>30</v>
      </c>
      <c r="P35" s="269">
        <v>22945.510999999999</v>
      </c>
      <c r="Q35" s="270">
        <v>99027.987999999998</v>
      </c>
      <c r="R35" s="271">
        <v>19434.195</v>
      </c>
    </row>
    <row r="36" spans="2:20" ht="15.75" x14ac:dyDescent="0.25">
      <c r="B36" s="266" t="s">
        <v>166</v>
      </c>
      <c r="C36" s="267">
        <v>20024.829000000002</v>
      </c>
      <c r="D36" s="267">
        <v>92882.331000000006</v>
      </c>
      <c r="E36" s="267">
        <v>8163.7820000000002</v>
      </c>
      <c r="F36" s="268" t="s">
        <v>113</v>
      </c>
      <c r="G36" s="269">
        <v>11229.241</v>
      </c>
      <c r="H36" s="270">
        <v>48492.264000000003</v>
      </c>
      <c r="I36" s="271">
        <v>3932</v>
      </c>
      <c r="J36" s="281"/>
      <c r="K36" s="266" t="s">
        <v>30</v>
      </c>
      <c r="L36" s="267">
        <v>14844.050999999999</v>
      </c>
      <c r="M36" s="267">
        <v>67476.206000000006</v>
      </c>
      <c r="N36" s="267">
        <v>7199.8950000000004</v>
      </c>
      <c r="O36" s="268" t="s">
        <v>166</v>
      </c>
      <c r="P36" s="269">
        <v>20466.098999999998</v>
      </c>
      <c r="Q36" s="270">
        <v>88350.542000000001</v>
      </c>
      <c r="R36" s="271">
        <v>7307.8140000000003</v>
      </c>
    </row>
    <row r="37" spans="2:20" ht="15.75" x14ac:dyDescent="0.25">
      <c r="B37" s="266" t="s">
        <v>78</v>
      </c>
      <c r="C37" s="267">
        <v>14002.05</v>
      </c>
      <c r="D37" s="267">
        <v>64422.696000000004</v>
      </c>
      <c r="E37" s="267">
        <v>5494.0619999999999</v>
      </c>
      <c r="F37" s="268" t="s">
        <v>78</v>
      </c>
      <c r="G37" s="269">
        <v>10702.307000000001</v>
      </c>
      <c r="H37" s="270">
        <v>46328.258000000002</v>
      </c>
      <c r="I37" s="271">
        <v>4284</v>
      </c>
      <c r="J37" s="281"/>
      <c r="K37" s="266" t="s">
        <v>72</v>
      </c>
      <c r="L37" s="267">
        <v>11498.888999999999</v>
      </c>
      <c r="M37" s="267">
        <v>53034.786999999997</v>
      </c>
      <c r="N37" s="267">
        <v>4020.7359999999999</v>
      </c>
      <c r="O37" s="268" t="s">
        <v>74</v>
      </c>
      <c r="P37" s="269">
        <v>15034.549000000001</v>
      </c>
      <c r="Q37" s="270">
        <v>64945.15</v>
      </c>
      <c r="R37" s="271">
        <v>5813.8819999999996</v>
      </c>
    </row>
    <row r="38" spans="2:20" ht="15.75" x14ac:dyDescent="0.25">
      <c r="B38" s="266" t="s">
        <v>164</v>
      </c>
      <c r="C38" s="267">
        <v>11923.117</v>
      </c>
      <c r="D38" s="267">
        <v>55608.406999999999</v>
      </c>
      <c r="E38" s="267">
        <v>4054.05</v>
      </c>
      <c r="F38" s="268" t="s">
        <v>166</v>
      </c>
      <c r="G38" s="269">
        <v>10456.457</v>
      </c>
      <c r="H38" s="270">
        <v>45134.408000000003</v>
      </c>
      <c r="I38" s="271">
        <v>4092.9830000000002</v>
      </c>
      <c r="J38" s="281"/>
      <c r="K38" s="266" t="s">
        <v>124</v>
      </c>
      <c r="L38" s="267">
        <v>11390.048000000001</v>
      </c>
      <c r="M38" s="267">
        <v>51669.108999999997</v>
      </c>
      <c r="N38" s="267">
        <v>4807.125</v>
      </c>
      <c r="O38" s="268" t="s">
        <v>124</v>
      </c>
      <c r="P38" s="269">
        <v>14319.001</v>
      </c>
      <c r="Q38" s="270">
        <v>61634.421999999999</v>
      </c>
      <c r="R38" s="271">
        <v>5661.576</v>
      </c>
    </row>
    <row r="39" spans="2:20" ht="15.75" x14ac:dyDescent="0.25">
      <c r="B39" s="266" t="s">
        <v>96</v>
      </c>
      <c r="C39" s="267">
        <v>9033.8459999999995</v>
      </c>
      <c r="D39" s="267">
        <v>41514.127</v>
      </c>
      <c r="E39" s="267">
        <v>3325.0859999999998</v>
      </c>
      <c r="F39" s="268" t="s">
        <v>220</v>
      </c>
      <c r="G39" s="269">
        <v>9376.9210000000003</v>
      </c>
      <c r="H39" s="270">
        <v>40563.932000000001</v>
      </c>
      <c r="I39" s="271">
        <v>3927</v>
      </c>
      <c r="J39" s="281"/>
      <c r="K39" s="266" t="s">
        <v>71</v>
      </c>
      <c r="L39" s="267">
        <v>10638.32</v>
      </c>
      <c r="M39" s="267">
        <v>48931.462</v>
      </c>
      <c r="N39" s="267">
        <v>2493.0949999999998</v>
      </c>
      <c r="O39" s="268" t="s">
        <v>72</v>
      </c>
      <c r="P39" s="269">
        <v>8400.0130000000008</v>
      </c>
      <c r="Q39" s="270">
        <v>36224.529000000002</v>
      </c>
      <c r="R39" s="271">
        <v>3157.2820000000002</v>
      </c>
    </row>
    <row r="40" spans="2:20" ht="15.75" x14ac:dyDescent="0.25">
      <c r="B40" s="266" t="s">
        <v>116</v>
      </c>
      <c r="C40" s="267">
        <v>8585.9089999999997</v>
      </c>
      <c r="D40" s="267">
        <v>39286.919000000002</v>
      </c>
      <c r="E40" s="267">
        <v>2688.4209999999998</v>
      </c>
      <c r="F40" s="268" t="s">
        <v>164</v>
      </c>
      <c r="G40" s="269">
        <v>7706.26</v>
      </c>
      <c r="H40" s="270">
        <v>33399.186000000002</v>
      </c>
      <c r="I40" s="271">
        <v>2865.6</v>
      </c>
      <c r="J40" s="281"/>
      <c r="K40" s="266" t="s">
        <v>112</v>
      </c>
      <c r="L40" s="267">
        <v>9055.7980000000007</v>
      </c>
      <c r="M40" s="267">
        <v>41534.123</v>
      </c>
      <c r="N40" s="267">
        <v>3671.95</v>
      </c>
      <c r="O40" s="268" t="s">
        <v>88</v>
      </c>
      <c r="P40" s="269">
        <v>4670.1549999999997</v>
      </c>
      <c r="Q40" s="270">
        <v>20147.876</v>
      </c>
      <c r="R40" s="271">
        <v>4814.5</v>
      </c>
    </row>
    <row r="41" spans="2:20" ht="15.75" x14ac:dyDescent="0.25">
      <c r="B41" s="266" t="s">
        <v>113</v>
      </c>
      <c r="C41" s="267">
        <v>8417.0769999999993</v>
      </c>
      <c r="D41" s="267">
        <v>39009.629999999997</v>
      </c>
      <c r="E41" s="267">
        <v>2566</v>
      </c>
      <c r="F41" s="268" t="s">
        <v>96</v>
      </c>
      <c r="G41" s="269">
        <v>5039.107</v>
      </c>
      <c r="H41" s="270">
        <v>21665.091</v>
      </c>
      <c r="I41" s="271">
        <v>1919.816</v>
      </c>
      <c r="J41" s="281"/>
      <c r="K41" s="266" t="s">
        <v>76</v>
      </c>
      <c r="L41" s="267">
        <v>6816.9930000000004</v>
      </c>
      <c r="M41" s="267">
        <v>31270.254000000001</v>
      </c>
      <c r="N41" s="267">
        <v>1616.2370000000001</v>
      </c>
      <c r="O41" s="268" t="s">
        <v>82</v>
      </c>
      <c r="P41" s="269">
        <v>3520.893</v>
      </c>
      <c r="Q41" s="270">
        <v>15208.630999999999</v>
      </c>
      <c r="R41" s="271">
        <v>4103.91</v>
      </c>
    </row>
    <row r="42" spans="2:20" ht="15.75" x14ac:dyDescent="0.25">
      <c r="B42" s="266" t="s">
        <v>216</v>
      </c>
      <c r="C42" s="267">
        <v>7613.1779999999999</v>
      </c>
      <c r="D42" s="267">
        <v>34810.044000000002</v>
      </c>
      <c r="E42" s="267">
        <v>2248</v>
      </c>
      <c r="F42" s="268" t="s">
        <v>74</v>
      </c>
      <c r="G42" s="269">
        <v>4538.4449999999997</v>
      </c>
      <c r="H42" s="270">
        <v>19586.352999999999</v>
      </c>
      <c r="I42" s="271">
        <v>2291.3110000000001</v>
      </c>
      <c r="J42" s="281"/>
      <c r="K42" s="266" t="s">
        <v>74</v>
      </c>
      <c r="L42" s="267">
        <v>6615.7690000000002</v>
      </c>
      <c r="M42" s="267">
        <v>29882.363000000001</v>
      </c>
      <c r="N42" s="267">
        <v>3375.8679999999999</v>
      </c>
      <c r="O42" s="268" t="s">
        <v>83</v>
      </c>
      <c r="P42" s="269">
        <v>3064.8290000000002</v>
      </c>
      <c r="Q42" s="270">
        <v>13227.406999999999</v>
      </c>
      <c r="R42" s="271">
        <v>1211.7850000000001</v>
      </c>
    </row>
    <row r="43" spans="2:20" ht="15.75" x14ac:dyDescent="0.25">
      <c r="B43" s="266" t="s">
        <v>80</v>
      </c>
      <c r="C43" s="267">
        <v>7026.3289999999997</v>
      </c>
      <c r="D43" s="267">
        <v>32503.454000000002</v>
      </c>
      <c r="E43" s="267">
        <v>2597.9639999999999</v>
      </c>
      <c r="F43" s="268" t="s">
        <v>84</v>
      </c>
      <c r="G43" s="269">
        <v>4470.7340000000004</v>
      </c>
      <c r="H43" s="270">
        <v>19288.865000000002</v>
      </c>
      <c r="I43" s="271">
        <v>1505.1590000000001</v>
      </c>
      <c r="J43" s="281"/>
      <c r="K43" s="266" t="s">
        <v>82</v>
      </c>
      <c r="L43" s="267">
        <v>2740.4569999999999</v>
      </c>
      <c r="M43" s="267">
        <v>12707.12</v>
      </c>
      <c r="N43" s="267">
        <v>2341.7170000000001</v>
      </c>
      <c r="O43" s="268" t="s">
        <v>112</v>
      </c>
      <c r="P43" s="269">
        <v>2371.752</v>
      </c>
      <c r="Q43" s="270">
        <v>10256.026</v>
      </c>
      <c r="R43" s="271">
        <v>954.91899999999998</v>
      </c>
    </row>
    <row r="44" spans="2:20" ht="15.75" x14ac:dyDescent="0.25">
      <c r="B44" s="266" t="s">
        <v>75</v>
      </c>
      <c r="C44" s="267">
        <v>5779.5820000000003</v>
      </c>
      <c r="D44" s="267">
        <v>26815.901000000002</v>
      </c>
      <c r="E44" s="267">
        <v>1577.0989999999999</v>
      </c>
      <c r="F44" s="268" t="s">
        <v>216</v>
      </c>
      <c r="G44" s="269">
        <v>4097.3289999999997</v>
      </c>
      <c r="H44" s="270">
        <v>17715.524000000001</v>
      </c>
      <c r="I44" s="271">
        <v>1221</v>
      </c>
      <c r="J44" s="281"/>
      <c r="K44" s="266" t="s">
        <v>83</v>
      </c>
      <c r="L44" s="267">
        <v>2675.0810000000001</v>
      </c>
      <c r="M44" s="267">
        <v>12286.071</v>
      </c>
      <c r="N44" s="267">
        <v>1023.664</v>
      </c>
      <c r="O44" s="268" t="s">
        <v>71</v>
      </c>
      <c r="P44" s="269">
        <v>2157.4349999999999</v>
      </c>
      <c r="Q44" s="270">
        <v>9326.1560000000009</v>
      </c>
      <c r="R44" s="271">
        <v>558.95699999999999</v>
      </c>
    </row>
    <row r="45" spans="2:20" ht="15.75" x14ac:dyDescent="0.25">
      <c r="B45" s="266" t="s">
        <v>114</v>
      </c>
      <c r="C45" s="267">
        <v>4898.799</v>
      </c>
      <c r="D45" s="267">
        <v>22697.992999999999</v>
      </c>
      <c r="E45" s="267">
        <v>1366.75</v>
      </c>
      <c r="F45" s="268" t="s">
        <v>75</v>
      </c>
      <c r="G45" s="269">
        <v>3804.84</v>
      </c>
      <c r="H45" s="270">
        <v>16412.596000000001</v>
      </c>
      <c r="I45" s="271">
        <v>1369.8009999999999</v>
      </c>
      <c r="J45" s="281"/>
      <c r="K45" s="266" t="s">
        <v>88</v>
      </c>
      <c r="L45" s="267">
        <v>2598.6419999999998</v>
      </c>
      <c r="M45" s="267">
        <v>11944.848</v>
      </c>
      <c r="N45" s="267">
        <v>3974.8809999999999</v>
      </c>
      <c r="O45" s="268" t="s">
        <v>75</v>
      </c>
      <c r="P45" s="269">
        <v>2104.556</v>
      </c>
      <c r="Q45" s="270">
        <v>9074.4860000000008</v>
      </c>
      <c r="R45" s="271">
        <v>486.83600000000001</v>
      </c>
      <c r="T45" s="31"/>
    </row>
    <row r="46" spans="2:20" ht="15.75" x14ac:dyDescent="0.25">
      <c r="B46" s="266" t="s">
        <v>74</v>
      </c>
      <c r="C46" s="267">
        <v>4431.9170000000004</v>
      </c>
      <c r="D46" s="267">
        <v>20265.585999999999</v>
      </c>
      <c r="E46" s="267">
        <v>3324.2849999999999</v>
      </c>
      <c r="F46" s="268" t="s">
        <v>80</v>
      </c>
      <c r="G46" s="269">
        <v>3367.0459999999998</v>
      </c>
      <c r="H46" s="270">
        <v>14535.24</v>
      </c>
      <c r="I46" s="271">
        <v>1293.518</v>
      </c>
      <c r="J46" s="281"/>
      <c r="K46" s="266" t="s">
        <v>75</v>
      </c>
      <c r="L46" s="267">
        <v>2316.0030000000002</v>
      </c>
      <c r="M46" s="267">
        <v>10610.59</v>
      </c>
      <c r="N46" s="267">
        <v>540.66600000000005</v>
      </c>
      <c r="O46" s="268" t="s">
        <v>76</v>
      </c>
      <c r="P46" s="269">
        <v>771.46500000000003</v>
      </c>
      <c r="Q46" s="270">
        <v>3328.5010000000002</v>
      </c>
      <c r="R46" s="271">
        <v>626.97500000000002</v>
      </c>
    </row>
    <row r="47" spans="2:20" ht="15.75" x14ac:dyDescent="0.25">
      <c r="B47" s="266" t="s">
        <v>84</v>
      </c>
      <c r="C47" s="267">
        <v>4293.7950000000001</v>
      </c>
      <c r="D47" s="267">
        <v>19713.11</v>
      </c>
      <c r="E47" s="267">
        <v>1639.019</v>
      </c>
      <c r="F47" s="268" t="s">
        <v>79</v>
      </c>
      <c r="G47" s="269">
        <v>3277.0569999999998</v>
      </c>
      <c r="H47" s="270">
        <v>14149.224</v>
      </c>
      <c r="I47" s="271">
        <v>1162.6669999999999</v>
      </c>
      <c r="J47" s="281"/>
      <c r="K47" s="266" t="s">
        <v>33</v>
      </c>
      <c r="L47" s="267">
        <v>2127.5010000000002</v>
      </c>
      <c r="M47" s="267">
        <v>9752.8320000000003</v>
      </c>
      <c r="N47" s="267">
        <v>863.40599999999995</v>
      </c>
      <c r="O47" s="268" t="s">
        <v>81</v>
      </c>
      <c r="P47" s="269">
        <v>711.10599999999999</v>
      </c>
      <c r="Q47" s="270">
        <v>3064.14</v>
      </c>
      <c r="R47" s="271">
        <v>276.60000000000002</v>
      </c>
    </row>
    <row r="48" spans="2:20" ht="16.5" thickBot="1" x14ac:dyDescent="0.3">
      <c r="B48" s="272" t="s">
        <v>73</v>
      </c>
      <c r="C48" s="273">
        <v>4227.08</v>
      </c>
      <c r="D48" s="273">
        <v>19491.103999999999</v>
      </c>
      <c r="E48" s="273">
        <v>1577.422</v>
      </c>
      <c r="F48" s="274" t="s">
        <v>95</v>
      </c>
      <c r="G48" s="275">
        <v>3107.5859999999998</v>
      </c>
      <c r="H48" s="276">
        <v>13393.106</v>
      </c>
      <c r="I48" s="277">
        <v>1810.857</v>
      </c>
      <c r="J48" s="281"/>
      <c r="K48" s="272" t="s">
        <v>89</v>
      </c>
      <c r="L48" s="273">
        <v>1564.86</v>
      </c>
      <c r="M48" s="273">
        <v>7389.0169999999998</v>
      </c>
      <c r="N48" s="273">
        <v>632.11199999999997</v>
      </c>
      <c r="O48" s="274" t="s">
        <v>87</v>
      </c>
      <c r="P48" s="275">
        <v>360.298</v>
      </c>
      <c r="Q48" s="276">
        <v>1548.143</v>
      </c>
      <c r="R48" s="277">
        <v>137.53800000000001</v>
      </c>
    </row>
    <row r="49" spans="2:18" ht="15.75" x14ac:dyDescent="0.25">
      <c r="B49" s="294"/>
      <c r="C49" s="295"/>
      <c r="D49" s="295"/>
      <c r="E49" s="295"/>
      <c r="F49" s="294"/>
      <c r="G49" s="296"/>
      <c r="H49" s="296"/>
      <c r="I49" s="296"/>
      <c r="J49" s="297"/>
      <c r="K49" s="294"/>
      <c r="L49" s="295"/>
      <c r="M49" s="295"/>
      <c r="N49" s="295"/>
      <c r="O49" s="294"/>
      <c r="P49" s="296"/>
      <c r="Q49" s="296"/>
      <c r="R49" s="296"/>
    </row>
    <row r="50" spans="2:18" ht="15.75" x14ac:dyDescent="0.25">
      <c r="B50" s="294"/>
      <c r="C50" s="295"/>
      <c r="D50" s="295"/>
      <c r="E50" s="295"/>
      <c r="F50" s="294"/>
      <c r="G50" s="296"/>
      <c r="H50" s="296"/>
      <c r="I50" s="296"/>
      <c r="J50" s="297"/>
      <c r="K50" s="294"/>
      <c r="L50" s="295"/>
      <c r="M50" s="295"/>
      <c r="N50" s="295"/>
      <c r="O50" s="294"/>
      <c r="P50" s="296"/>
      <c r="Q50" s="296"/>
      <c r="R50" s="296"/>
    </row>
    <row r="51" spans="2:18" ht="15.75" x14ac:dyDescent="0.25">
      <c r="B51" s="294"/>
      <c r="C51" s="295"/>
      <c r="D51" s="295"/>
      <c r="E51" s="295"/>
      <c r="F51" s="294"/>
      <c r="G51" s="296"/>
      <c r="H51" s="296"/>
      <c r="I51" s="296"/>
      <c r="J51" s="297"/>
      <c r="K51" s="294"/>
      <c r="L51" s="295"/>
      <c r="M51" s="295"/>
      <c r="N51" s="295"/>
      <c r="O51" s="294"/>
      <c r="P51" s="296"/>
      <c r="Q51" s="296"/>
      <c r="R51" s="296"/>
    </row>
    <row r="52" spans="2:18" ht="15.75" x14ac:dyDescent="0.25">
      <c r="B52" s="298" t="s">
        <v>199</v>
      </c>
      <c r="C52" s="299"/>
      <c r="D52" s="299"/>
      <c r="E52" s="299"/>
      <c r="F52" s="298"/>
      <c r="G52" s="300"/>
      <c r="H52" s="300"/>
      <c r="I52" s="301"/>
      <c r="J52" s="248"/>
      <c r="K52" s="298" t="s">
        <v>200</v>
      </c>
      <c r="L52" s="299"/>
      <c r="M52" s="299"/>
      <c r="N52" s="299"/>
      <c r="O52" s="298"/>
      <c r="P52" s="300"/>
      <c r="Q52" s="300"/>
      <c r="R52" s="301"/>
    </row>
    <row r="53" spans="2:18" ht="16.5" thickBot="1" x14ac:dyDescent="0.3">
      <c r="B53" s="302" t="s">
        <v>127</v>
      </c>
      <c r="C53" s="303"/>
      <c r="D53" s="303"/>
      <c r="E53" s="303"/>
      <c r="F53" s="302"/>
      <c r="G53" s="301"/>
      <c r="H53" s="301"/>
      <c r="I53" s="301"/>
      <c r="J53" s="248"/>
      <c r="K53" s="302" t="s">
        <v>127</v>
      </c>
      <c r="L53" s="303"/>
      <c r="M53" s="303"/>
      <c r="N53" s="303"/>
      <c r="O53" s="302"/>
      <c r="P53" s="301"/>
      <c r="Q53" s="301"/>
      <c r="R53" s="301"/>
    </row>
    <row r="54" spans="2:18" ht="16.5" thickBot="1" x14ac:dyDescent="0.3">
      <c r="B54" s="283" t="s">
        <v>67</v>
      </c>
      <c r="C54" s="284"/>
      <c r="D54" s="284"/>
      <c r="E54" s="284"/>
      <c r="F54" s="284"/>
      <c r="G54" s="284"/>
      <c r="H54" s="284"/>
      <c r="I54" s="285"/>
      <c r="J54" s="248"/>
      <c r="K54" s="283" t="s">
        <v>68</v>
      </c>
      <c r="L54" s="284"/>
      <c r="M54" s="284"/>
      <c r="N54" s="284"/>
      <c r="O54" s="284"/>
      <c r="P54" s="284"/>
      <c r="Q54" s="284"/>
      <c r="R54" s="285"/>
    </row>
    <row r="55" spans="2:18" ht="16.5" thickBot="1" x14ac:dyDescent="0.3">
      <c r="B55" s="286" t="s">
        <v>299</v>
      </c>
      <c r="C55" s="287"/>
      <c r="D55" s="288"/>
      <c r="E55" s="289"/>
      <c r="F55" s="286" t="s">
        <v>300</v>
      </c>
      <c r="G55" s="287"/>
      <c r="H55" s="288"/>
      <c r="I55" s="289"/>
      <c r="J55" s="248"/>
      <c r="K55" s="286" t="s">
        <v>299</v>
      </c>
      <c r="L55" s="287"/>
      <c r="M55" s="288"/>
      <c r="N55" s="289"/>
      <c r="O55" s="286" t="s">
        <v>300</v>
      </c>
      <c r="P55" s="287"/>
      <c r="Q55" s="288"/>
      <c r="R55" s="289"/>
    </row>
    <row r="56" spans="2:18" ht="30.75" thickBot="1" x14ac:dyDescent="0.25">
      <c r="B56" s="249" t="s">
        <v>69</v>
      </c>
      <c r="C56" s="250" t="s">
        <v>49</v>
      </c>
      <c r="D56" s="251" t="s">
        <v>91</v>
      </c>
      <c r="E56" s="252" t="s">
        <v>70</v>
      </c>
      <c r="F56" s="249" t="s">
        <v>69</v>
      </c>
      <c r="G56" s="250" t="s">
        <v>49</v>
      </c>
      <c r="H56" s="251" t="s">
        <v>91</v>
      </c>
      <c r="I56" s="252" t="s">
        <v>70</v>
      </c>
      <c r="J56" s="248"/>
      <c r="K56" s="249" t="s">
        <v>69</v>
      </c>
      <c r="L56" s="250" t="s">
        <v>49</v>
      </c>
      <c r="M56" s="251" t="s">
        <v>91</v>
      </c>
      <c r="N56" s="252" t="s">
        <v>70</v>
      </c>
      <c r="O56" s="249" t="s">
        <v>69</v>
      </c>
      <c r="P56" s="250" t="s">
        <v>49</v>
      </c>
      <c r="Q56" s="251" t="s">
        <v>91</v>
      </c>
      <c r="R56" s="252" t="s">
        <v>70</v>
      </c>
    </row>
    <row r="57" spans="2:18" ht="16.5" thickBot="1" x14ac:dyDescent="0.3">
      <c r="B57" s="253" t="s">
        <v>62</v>
      </c>
      <c r="C57" s="254">
        <v>165954.47200000001</v>
      </c>
      <c r="D57" s="255">
        <v>761463.17799999996</v>
      </c>
      <c r="E57" s="256">
        <v>102584.58</v>
      </c>
      <c r="F57" s="257" t="s">
        <v>62</v>
      </c>
      <c r="G57" s="258">
        <v>179550.802</v>
      </c>
      <c r="H57" s="259">
        <v>774867.17099999997</v>
      </c>
      <c r="I57" s="256">
        <v>107108.65</v>
      </c>
      <c r="J57" s="248"/>
      <c r="K57" s="253" t="s">
        <v>62</v>
      </c>
      <c r="L57" s="254">
        <v>71022.255999999994</v>
      </c>
      <c r="M57" s="255">
        <v>326020.95699999999</v>
      </c>
      <c r="N57" s="256">
        <v>42912.805999999997</v>
      </c>
      <c r="O57" s="257" t="s">
        <v>62</v>
      </c>
      <c r="P57" s="258">
        <v>70608.597999999998</v>
      </c>
      <c r="Q57" s="259">
        <v>304851.52600000001</v>
      </c>
      <c r="R57" s="256">
        <v>41365.222000000002</v>
      </c>
    </row>
    <row r="58" spans="2:18" ht="15.75" x14ac:dyDescent="0.25">
      <c r="B58" s="260" t="s">
        <v>82</v>
      </c>
      <c r="C58" s="261">
        <v>25064.804</v>
      </c>
      <c r="D58" s="261">
        <v>114995.49800000001</v>
      </c>
      <c r="E58" s="261">
        <v>14516.923000000001</v>
      </c>
      <c r="F58" s="262" t="s">
        <v>82</v>
      </c>
      <c r="G58" s="263">
        <v>25007.414000000001</v>
      </c>
      <c r="H58" s="264">
        <v>107941.47</v>
      </c>
      <c r="I58" s="265">
        <v>14476.759</v>
      </c>
      <c r="J58" s="248"/>
      <c r="K58" s="260" t="s">
        <v>31</v>
      </c>
      <c r="L58" s="261">
        <v>25311.703000000001</v>
      </c>
      <c r="M58" s="261">
        <v>116039.211</v>
      </c>
      <c r="N58" s="261">
        <v>16046.338</v>
      </c>
      <c r="O58" s="262" t="s">
        <v>31</v>
      </c>
      <c r="P58" s="263">
        <v>27930.048999999999</v>
      </c>
      <c r="Q58" s="264">
        <v>120565.633</v>
      </c>
      <c r="R58" s="265">
        <v>16522.774000000001</v>
      </c>
    </row>
    <row r="59" spans="2:18" ht="15.75" x14ac:dyDescent="0.25">
      <c r="B59" s="266" t="s">
        <v>79</v>
      </c>
      <c r="C59" s="267">
        <v>22278.805</v>
      </c>
      <c r="D59" s="267">
        <v>102380.52499999999</v>
      </c>
      <c r="E59" s="267">
        <v>14735.026</v>
      </c>
      <c r="F59" s="268" t="s">
        <v>79</v>
      </c>
      <c r="G59" s="269">
        <v>20610.830999999998</v>
      </c>
      <c r="H59" s="270">
        <v>88950.217999999993</v>
      </c>
      <c r="I59" s="271">
        <v>14331.598</v>
      </c>
      <c r="J59" s="248"/>
      <c r="K59" s="266" t="s">
        <v>77</v>
      </c>
      <c r="L59" s="267">
        <v>18868.332999999999</v>
      </c>
      <c r="M59" s="267">
        <v>86726.120999999999</v>
      </c>
      <c r="N59" s="267">
        <v>13994.112999999999</v>
      </c>
      <c r="O59" s="268" t="s">
        <v>77</v>
      </c>
      <c r="P59" s="269">
        <v>16910.974999999999</v>
      </c>
      <c r="Q59" s="270">
        <v>72993.979000000007</v>
      </c>
      <c r="R59" s="271">
        <v>12684.814</v>
      </c>
    </row>
    <row r="60" spans="2:18" ht="15.75" x14ac:dyDescent="0.25">
      <c r="B60" s="266" t="s">
        <v>84</v>
      </c>
      <c r="C60" s="267">
        <v>14267.349</v>
      </c>
      <c r="D60" s="267">
        <v>65400.37</v>
      </c>
      <c r="E60" s="267">
        <v>10422.290999999999</v>
      </c>
      <c r="F60" s="268" t="s">
        <v>84</v>
      </c>
      <c r="G60" s="269">
        <v>17252.648000000001</v>
      </c>
      <c r="H60" s="270">
        <v>74516.615999999995</v>
      </c>
      <c r="I60" s="271">
        <v>12122.114</v>
      </c>
      <c r="J60" s="248"/>
      <c r="K60" s="266" t="s">
        <v>75</v>
      </c>
      <c r="L60" s="267">
        <v>10613.375</v>
      </c>
      <c r="M60" s="267">
        <v>48760.339</v>
      </c>
      <c r="N60" s="267">
        <v>4288.4440000000004</v>
      </c>
      <c r="O60" s="268" t="s">
        <v>76</v>
      </c>
      <c r="P60" s="269">
        <v>9929.8919999999998</v>
      </c>
      <c r="Q60" s="270">
        <v>42895.665999999997</v>
      </c>
      <c r="R60" s="271">
        <v>6348.9539999999997</v>
      </c>
    </row>
    <row r="61" spans="2:18" ht="15.75" x14ac:dyDescent="0.25">
      <c r="B61" s="266" t="s">
        <v>75</v>
      </c>
      <c r="C61" s="267">
        <v>13812.322</v>
      </c>
      <c r="D61" s="267">
        <v>63417.966</v>
      </c>
      <c r="E61" s="267">
        <v>8510.1190000000006</v>
      </c>
      <c r="F61" s="268" t="s">
        <v>31</v>
      </c>
      <c r="G61" s="269">
        <v>14858.107</v>
      </c>
      <c r="H61" s="270">
        <v>64105.720999999998</v>
      </c>
      <c r="I61" s="271">
        <v>10240.585999999999</v>
      </c>
      <c r="J61" s="248"/>
      <c r="K61" s="266" t="s">
        <v>76</v>
      </c>
      <c r="L61" s="267">
        <v>8198.5159999999996</v>
      </c>
      <c r="M61" s="267">
        <v>37574.767999999996</v>
      </c>
      <c r="N61" s="267">
        <v>5163.6350000000002</v>
      </c>
      <c r="O61" s="268" t="s">
        <v>75</v>
      </c>
      <c r="P61" s="269">
        <v>8014.9719999999998</v>
      </c>
      <c r="Q61" s="270">
        <v>34631.769</v>
      </c>
      <c r="R61" s="271">
        <v>2478.0439999999999</v>
      </c>
    </row>
    <row r="62" spans="2:18" ht="15.75" x14ac:dyDescent="0.25">
      <c r="B62" s="266" t="s">
        <v>31</v>
      </c>
      <c r="C62" s="267">
        <v>12021.212</v>
      </c>
      <c r="D62" s="267">
        <v>55100.048999999999</v>
      </c>
      <c r="E62" s="267">
        <v>8377.2970000000005</v>
      </c>
      <c r="F62" s="268" t="s">
        <v>75</v>
      </c>
      <c r="G62" s="269">
        <v>14853.46</v>
      </c>
      <c r="H62" s="270">
        <v>64088.474999999999</v>
      </c>
      <c r="I62" s="271">
        <v>9159.4439999999995</v>
      </c>
      <c r="J62" s="248"/>
      <c r="K62" s="266" t="s">
        <v>30</v>
      </c>
      <c r="L62" s="267">
        <v>1384.078</v>
      </c>
      <c r="M62" s="267">
        <v>6325.1859999999997</v>
      </c>
      <c r="N62" s="267">
        <v>544.88099999999997</v>
      </c>
      <c r="O62" s="268" t="s">
        <v>30</v>
      </c>
      <c r="P62" s="269">
        <v>2135.7930000000001</v>
      </c>
      <c r="Q62" s="270">
        <v>9211.2219999999998</v>
      </c>
      <c r="R62" s="271">
        <v>836.27200000000005</v>
      </c>
    </row>
    <row r="63" spans="2:18" ht="15.75" x14ac:dyDescent="0.25">
      <c r="B63" s="266" t="s">
        <v>74</v>
      </c>
      <c r="C63" s="267">
        <v>9792.7350000000006</v>
      </c>
      <c r="D63" s="267">
        <v>44933.383999999998</v>
      </c>
      <c r="E63" s="267">
        <v>8114.549</v>
      </c>
      <c r="F63" s="268" t="s">
        <v>73</v>
      </c>
      <c r="G63" s="269">
        <v>10161.382</v>
      </c>
      <c r="H63" s="270">
        <v>43827.207000000002</v>
      </c>
      <c r="I63" s="271">
        <v>3788.047</v>
      </c>
      <c r="J63" s="248"/>
      <c r="K63" s="266" t="s">
        <v>74</v>
      </c>
      <c r="L63" s="267">
        <v>1261.607</v>
      </c>
      <c r="M63" s="267">
        <v>5817.5789999999997</v>
      </c>
      <c r="N63" s="267">
        <v>647.64700000000005</v>
      </c>
      <c r="O63" s="268" t="s">
        <v>87</v>
      </c>
      <c r="P63" s="269">
        <v>996.38199999999995</v>
      </c>
      <c r="Q63" s="270">
        <v>4311.6409999999996</v>
      </c>
      <c r="R63" s="271">
        <v>454.89600000000002</v>
      </c>
    </row>
    <row r="64" spans="2:18" ht="15.75" x14ac:dyDescent="0.25">
      <c r="B64" s="266" t="s">
        <v>124</v>
      </c>
      <c r="C64" s="267">
        <v>8794.27</v>
      </c>
      <c r="D64" s="267">
        <v>40478.786999999997</v>
      </c>
      <c r="E64" s="267">
        <v>5715.5770000000002</v>
      </c>
      <c r="F64" s="268" t="s">
        <v>166</v>
      </c>
      <c r="G64" s="269">
        <v>7855.1149999999998</v>
      </c>
      <c r="H64" s="270">
        <v>33912.959999999999</v>
      </c>
      <c r="I64" s="271">
        <v>3130.9969999999998</v>
      </c>
      <c r="J64" s="248"/>
      <c r="K64" s="266" t="s">
        <v>87</v>
      </c>
      <c r="L64" s="267">
        <v>1248.357</v>
      </c>
      <c r="M64" s="267">
        <v>5722.152</v>
      </c>
      <c r="N64" s="267">
        <v>559.03599999999994</v>
      </c>
      <c r="O64" s="268" t="s">
        <v>166</v>
      </c>
      <c r="P64" s="269">
        <v>847.98699999999997</v>
      </c>
      <c r="Q64" s="270">
        <v>3658.404</v>
      </c>
      <c r="R64" s="271">
        <v>514.40599999999995</v>
      </c>
    </row>
    <row r="65" spans="2:18" ht="15.75" x14ac:dyDescent="0.25">
      <c r="B65" s="266" t="s">
        <v>73</v>
      </c>
      <c r="C65" s="267">
        <v>8379.9519999999993</v>
      </c>
      <c r="D65" s="267">
        <v>38408.360999999997</v>
      </c>
      <c r="E65" s="267">
        <v>3358.587</v>
      </c>
      <c r="F65" s="268" t="s">
        <v>89</v>
      </c>
      <c r="G65" s="269">
        <v>7765.1940000000004</v>
      </c>
      <c r="H65" s="270">
        <v>33502.303999999996</v>
      </c>
      <c r="I65" s="271">
        <v>5383.2979999999998</v>
      </c>
      <c r="J65" s="248"/>
      <c r="K65" s="266" t="s">
        <v>73</v>
      </c>
      <c r="L65" s="267">
        <v>932.75300000000004</v>
      </c>
      <c r="M65" s="267">
        <v>4278.7309999999998</v>
      </c>
      <c r="N65" s="267">
        <v>202.18700000000001</v>
      </c>
      <c r="O65" s="268" t="s">
        <v>72</v>
      </c>
      <c r="P65" s="269">
        <v>805.99099999999999</v>
      </c>
      <c r="Q65" s="270">
        <v>3483.9050000000002</v>
      </c>
      <c r="R65" s="271">
        <v>321.99</v>
      </c>
    </row>
    <row r="66" spans="2:18" ht="15.75" x14ac:dyDescent="0.25">
      <c r="B66" s="266" t="s">
        <v>89</v>
      </c>
      <c r="C66" s="267">
        <v>6853.1319999999996</v>
      </c>
      <c r="D66" s="267">
        <v>31446.062999999998</v>
      </c>
      <c r="E66" s="267">
        <v>5292.1139999999996</v>
      </c>
      <c r="F66" s="268" t="s">
        <v>124</v>
      </c>
      <c r="G66" s="269">
        <v>7488.15</v>
      </c>
      <c r="H66" s="270">
        <v>32320.561000000002</v>
      </c>
      <c r="I66" s="271">
        <v>4775.942</v>
      </c>
      <c r="J66" s="248"/>
      <c r="K66" s="266" t="s">
        <v>72</v>
      </c>
      <c r="L66" s="267">
        <v>697.27700000000004</v>
      </c>
      <c r="M66" s="267">
        <v>3197.7840000000001</v>
      </c>
      <c r="N66" s="267">
        <v>360.57</v>
      </c>
      <c r="O66" s="268" t="s">
        <v>74</v>
      </c>
      <c r="P66" s="269">
        <v>804.41399999999999</v>
      </c>
      <c r="Q66" s="270">
        <v>3465.8090000000002</v>
      </c>
      <c r="R66" s="271">
        <v>377.86900000000003</v>
      </c>
    </row>
    <row r="67" spans="2:18" ht="15.75" x14ac:dyDescent="0.25">
      <c r="B67" s="266" t="s">
        <v>166</v>
      </c>
      <c r="C67" s="267">
        <v>6389.5640000000003</v>
      </c>
      <c r="D67" s="267">
        <v>29249.858</v>
      </c>
      <c r="E67" s="267">
        <v>2740.884</v>
      </c>
      <c r="F67" s="268" t="s">
        <v>74</v>
      </c>
      <c r="G67" s="269">
        <v>6784.3119999999999</v>
      </c>
      <c r="H67" s="270">
        <v>29275.962</v>
      </c>
      <c r="I67" s="271">
        <v>5918.8549999999996</v>
      </c>
      <c r="J67" s="248"/>
      <c r="K67" s="266" t="s">
        <v>166</v>
      </c>
      <c r="L67" s="267">
        <v>659.34799999999996</v>
      </c>
      <c r="M67" s="267">
        <v>3035.5929999999998</v>
      </c>
      <c r="N67" s="267">
        <v>295.20600000000002</v>
      </c>
      <c r="O67" s="268" t="s">
        <v>73</v>
      </c>
      <c r="P67" s="269">
        <v>654.46199999999999</v>
      </c>
      <c r="Q67" s="270">
        <v>2827.5030000000002</v>
      </c>
      <c r="R67" s="271">
        <v>144.94499999999999</v>
      </c>
    </row>
    <row r="68" spans="2:18" ht="15.75" x14ac:dyDescent="0.25">
      <c r="B68" s="266" t="s">
        <v>88</v>
      </c>
      <c r="C68" s="267">
        <v>4250.924</v>
      </c>
      <c r="D68" s="267">
        <v>19483.120999999999</v>
      </c>
      <c r="E68" s="267">
        <v>2026.48</v>
      </c>
      <c r="F68" s="268" t="s">
        <v>88</v>
      </c>
      <c r="G68" s="269">
        <v>4966.2839999999997</v>
      </c>
      <c r="H68" s="270">
        <v>21423.013999999999</v>
      </c>
      <c r="I68" s="271">
        <v>2222.2559999999999</v>
      </c>
      <c r="J68" s="248"/>
      <c r="K68" s="266" t="s">
        <v>33</v>
      </c>
      <c r="L68" s="267">
        <v>611.71900000000005</v>
      </c>
      <c r="M68" s="267">
        <v>2862.02</v>
      </c>
      <c r="N68" s="267">
        <v>326.01</v>
      </c>
      <c r="O68" s="268" t="s">
        <v>112</v>
      </c>
      <c r="P68" s="269">
        <v>326.66500000000002</v>
      </c>
      <c r="Q68" s="270">
        <v>1409.307</v>
      </c>
      <c r="R68" s="271">
        <v>158.815</v>
      </c>
    </row>
    <row r="69" spans="2:18" ht="15.75" x14ac:dyDescent="0.25">
      <c r="B69" s="266" t="s">
        <v>83</v>
      </c>
      <c r="C69" s="267">
        <v>3709.8789999999999</v>
      </c>
      <c r="D69" s="267">
        <v>17007.956999999999</v>
      </c>
      <c r="E69" s="267">
        <v>2095.6010000000001</v>
      </c>
      <c r="F69" s="268" t="s">
        <v>113</v>
      </c>
      <c r="G69" s="269">
        <v>4846.9830000000002</v>
      </c>
      <c r="H69" s="270">
        <v>20920.547999999999</v>
      </c>
      <c r="I69" s="271">
        <v>2122.5500000000002</v>
      </c>
      <c r="J69" s="248"/>
      <c r="K69" s="266" t="s">
        <v>81</v>
      </c>
      <c r="L69" s="267">
        <v>439.00099999999998</v>
      </c>
      <c r="M69" s="267">
        <v>2009.884</v>
      </c>
      <c r="N69" s="267">
        <v>134.63900000000001</v>
      </c>
      <c r="O69" s="268" t="s">
        <v>81</v>
      </c>
      <c r="P69" s="269">
        <v>305.66300000000001</v>
      </c>
      <c r="Q69" s="270">
        <v>1314.5119999999999</v>
      </c>
      <c r="R69" s="271">
        <v>102.4</v>
      </c>
    </row>
    <row r="70" spans="2:18" ht="15.75" x14ac:dyDescent="0.25">
      <c r="B70" s="266" t="s">
        <v>77</v>
      </c>
      <c r="C70" s="267">
        <v>3346.7759999999998</v>
      </c>
      <c r="D70" s="267">
        <v>15349.32</v>
      </c>
      <c r="E70" s="267">
        <v>1656.67</v>
      </c>
      <c r="F70" s="268" t="s">
        <v>33</v>
      </c>
      <c r="G70" s="269">
        <v>4279.34</v>
      </c>
      <c r="H70" s="270">
        <v>18487.041000000001</v>
      </c>
      <c r="I70" s="271">
        <v>2527.6039999999998</v>
      </c>
      <c r="J70" s="248"/>
      <c r="K70" s="266" t="s">
        <v>71</v>
      </c>
      <c r="L70" s="267">
        <v>203.19900000000001</v>
      </c>
      <c r="M70" s="267">
        <v>937.61</v>
      </c>
      <c r="N70" s="267">
        <v>74.956999999999994</v>
      </c>
      <c r="O70" s="268" t="s">
        <v>95</v>
      </c>
      <c r="P70" s="269">
        <v>278.005</v>
      </c>
      <c r="Q70" s="270">
        <v>1197.9870000000001</v>
      </c>
      <c r="R70" s="271">
        <v>114.175</v>
      </c>
    </row>
    <row r="71" spans="2:18" ht="15.75" x14ac:dyDescent="0.25">
      <c r="B71" s="266" t="s">
        <v>33</v>
      </c>
      <c r="C71" s="267">
        <v>2974.0059999999999</v>
      </c>
      <c r="D71" s="267">
        <v>13635.431</v>
      </c>
      <c r="E71" s="267">
        <v>1900.3420000000001</v>
      </c>
      <c r="F71" s="268" t="s">
        <v>83</v>
      </c>
      <c r="G71" s="269">
        <v>3518.1579999999999</v>
      </c>
      <c r="H71" s="270">
        <v>15184.513999999999</v>
      </c>
      <c r="I71" s="271">
        <v>1891.39</v>
      </c>
      <c r="J71" s="248"/>
      <c r="K71" s="266" t="s">
        <v>95</v>
      </c>
      <c r="L71" s="267">
        <v>197.27699999999999</v>
      </c>
      <c r="M71" s="267">
        <v>905.12199999999996</v>
      </c>
      <c r="N71" s="267">
        <v>86.382000000000005</v>
      </c>
      <c r="O71" s="268" t="s">
        <v>71</v>
      </c>
      <c r="P71" s="269">
        <v>209.46899999999999</v>
      </c>
      <c r="Q71" s="270">
        <v>903.95299999999997</v>
      </c>
      <c r="R71" s="271">
        <v>88.043999999999997</v>
      </c>
    </row>
    <row r="72" spans="2:18" ht="15.75" x14ac:dyDescent="0.25">
      <c r="B72" s="266" t="s">
        <v>72</v>
      </c>
      <c r="C72" s="267">
        <v>2942.8560000000002</v>
      </c>
      <c r="D72" s="267">
        <v>13485.32</v>
      </c>
      <c r="E72" s="267">
        <v>1856.3720000000001</v>
      </c>
      <c r="F72" s="268" t="s">
        <v>30</v>
      </c>
      <c r="G72" s="269">
        <v>3424.0360000000001</v>
      </c>
      <c r="H72" s="270">
        <v>14746.369000000001</v>
      </c>
      <c r="I72" s="271">
        <v>1693.2729999999999</v>
      </c>
      <c r="J72" s="248"/>
      <c r="K72" s="266" t="s">
        <v>112</v>
      </c>
      <c r="L72" s="267">
        <v>180.298</v>
      </c>
      <c r="M72" s="267">
        <v>846.471</v>
      </c>
      <c r="N72" s="267">
        <v>86.632000000000005</v>
      </c>
      <c r="O72" s="268" t="s">
        <v>33</v>
      </c>
      <c r="P72" s="269">
        <v>174.55</v>
      </c>
      <c r="Q72" s="270">
        <v>756.62</v>
      </c>
      <c r="R72" s="271">
        <v>88.3</v>
      </c>
    </row>
    <row r="73" spans="2:18" ht="16.5" thickBot="1" x14ac:dyDescent="0.3">
      <c r="B73" s="272" t="s">
        <v>112</v>
      </c>
      <c r="C73" s="273">
        <v>2441.9920000000002</v>
      </c>
      <c r="D73" s="273">
        <v>11242.602000000001</v>
      </c>
      <c r="E73" s="273">
        <v>1665.3530000000001</v>
      </c>
      <c r="F73" s="274" t="s">
        <v>77</v>
      </c>
      <c r="G73" s="275">
        <v>3316.43</v>
      </c>
      <c r="H73" s="276">
        <v>14324.245000000001</v>
      </c>
      <c r="I73" s="277">
        <v>1678.252</v>
      </c>
      <c r="J73" s="248"/>
      <c r="K73" s="272" t="s">
        <v>121</v>
      </c>
      <c r="L73" s="273">
        <v>146.827</v>
      </c>
      <c r="M73" s="273">
        <v>672.58900000000006</v>
      </c>
      <c r="N73" s="273">
        <v>72.462000000000003</v>
      </c>
      <c r="O73" s="274" t="s">
        <v>121</v>
      </c>
      <c r="P73" s="275">
        <v>138.21100000000001</v>
      </c>
      <c r="Q73" s="276">
        <v>595.97400000000005</v>
      </c>
      <c r="R73" s="277">
        <v>75.510000000000005</v>
      </c>
    </row>
    <row r="74" spans="2:18" ht="15.75" x14ac:dyDescent="0.25">
      <c r="B74" s="294"/>
      <c r="C74" s="295"/>
      <c r="D74" s="295"/>
      <c r="E74" s="295"/>
      <c r="F74" s="294"/>
      <c r="G74" s="296"/>
      <c r="H74" s="296"/>
      <c r="I74" s="296"/>
      <c r="J74" s="297"/>
      <c r="K74" s="294"/>
      <c r="L74" s="295"/>
      <c r="M74" s="295"/>
      <c r="N74" s="295"/>
      <c r="O74" s="294"/>
      <c r="P74" s="296"/>
      <c r="Q74" s="296"/>
      <c r="R74" s="296"/>
    </row>
    <row r="75" spans="2:18" ht="15.75" x14ac:dyDescent="0.25">
      <c r="B75" s="294"/>
      <c r="C75" s="295"/>
      <c r="D75" s="295"/>
      <c r="E75" s="295"/>
      <c r="F75" s="294"/>
      <c r="G75" s="296"/>
      <c r="H75" s="296"/>
      <c r="I75" s="296"/>
      <c r="J75" s="297"/>
      <c r="K75" s="294"/>
      <c r="L75" s="295"/>
      <c r="M75" s="295"/>
      <c r="N75" s="295"/>
      <c r="O75" s="294"/>
      <c r="P75" s="296"/>
      <c r="Q75" s="296"/>
      <c r="R75" s="296"/>
    </row>
    <row r="76" spans="2:18" ht="15.75" x14ac:dyDescent="0.25">
      <c r="B76" s="294"/>
      <c r="C76" s="295"/>
      <c r="D76" s="295"/>
      <c r="E76" s="295"/>
      <c r="F76" s="294"/>
      <c r="G76" s="296"/>
      <c r="H76" s="296"/>
      <c r="I76" s="296"/>
      <c r="J76" s="297"/>
      <c r="K76" s="294"/>
      <c r="L76" s="295"/>
      <c r="M76" s="295"/>
      <c r="N76" s="295"/>
      <c r="O76" s="294"/>
      <c r="P76" s="296"/>
      <c r="Q76" s="296"/>
      <c r="R76" s="296"/>
    </row>
    <row r="77" spans="2:18" ht="15.75" x14ac:dyDescent="0.25">
      <c r="B77" s="298" t="s">
        <v>201</v>
      </c>
      <c r="C77" s="299"/>
      <c r="D77" s="299"/>
      <c r="E77" s="299"/>
      <c r="F77" s="298"/>
      <c r="G77" s="300"/>
      <c r="H77" s="300"/>
      <c r="I77" s="300"/>
      <c r="J77" s="248"/>
      <c r="K77" s="298" t="s">
        <v>202</v>
      </c>
      <c r="L77" s="299"/>
      <c r="M77" s="299"/>
      <c r="N77" s="299"/>
      <c r="O77" s="298"/>
      <c r="P77" s="300"/>
      <c r="Q77" s="300"/>
      <c r="R77" s="300"/>
    </row>
    <row r="78" spans="2:18" ht="16.5" thickBot="1" x14ac:dyDescent="0.3">
      <c r="B78" s="302" t="s">
        <v>127</v>
      </c>
      <c r="C78" s="303"/>
      <c r="D78" s="303"/>
      <c r="E78" s="303"/>
      <c r="F78" s="302"/>
      <c r="G78" s="301"/>
      <c r="H78" s="301"/>
      <c r="I78" s="301"/>
      <c r="J78" s="248"/>
      <c r="K78" s="302" t="s">
        <v>127</v>
      </c>
      <c r="L78" s="303"/>
      <c r="M78" s="303"/>
      <c r="N78" s="303"/>
      <c r="O78" s="302"/>
      <c r="P78" s="301"/>
      <c r="Q78" s="301"/>
      <c r="R78" s="301"/>
    </row>
    <row r="79" spans="2:18" ht="16.5" thickBot="1" x14ac:dyDescent="0.3">
      <c r="B79" s="283" t="s">
        <v>67</v>
      </c>
      <c r="C79" s="284"/>
      <c r="D79" s="284"/>
      <c r="E79" s="284"/>
      <c r="F79" s="284"/>
      <c r="G79" s="284"/>
      <c r="H79" s="284"/>
      <c r="I79" s="285"/>
      <c r="J79" s="248"/>
      <c r="K79" s="283" t="s">
        <v>68</v>
      </c>
      <c r="L79" s="284"/>
      <c r="M79" s="284"/>
      <c r="N79" s="284"/>
      <c r="O79" s="284"/>
      <c r="P79" s="284"/>
      <c r="Q79" s="284"/>
      <c r="R79" s="285"/>
    </row>
    <row r="80" spans="2:18" ht="16.5" thickBot="1" x14ac:dyDescent="0.3">
      <c r="B80" s="286" t="s">
        <v>299</v>
      </c>
      <c r="C80" s="287"/>
      <c r="D80" s="288"/>
      <c r="E80" s="289"/>
      <c r="F80" s="286" t="s">
        <v>300</v>
      </c>
      <c r="G80" s="287"/>
      <c r="H80" s="288"/>
      <c r="I80" s="289"/>
      <c r="J80" s="248"/>
      <c r="K80" s="286" t="s">
        <v>299</v>
      </c>
      <c r="L80" s="287"/>
      <c r="M80" s="288"/>
      <c r="N80" s="289"/>
      <c r="O80" s="286" t="s">
        <v>300</v>
      </c>
      <c r="P80" s="287"/>
      <c r="Q80" s="288"/>
      <c r="R80" s="289"/>
    </row>
    <row r="81" spans="2:18" ht="30.75" thickBot="1" x14ac:dyDescent="0.25">
      <c r="B81" s="249" t="s">
        <v>69</v>
      </c>
      <c r="C81" s="250" t="s">
        <v>49</v>
      </c>
      <c r="D81" s="251" t="s">
        <v>91</v>
      </c>
      <c r="E81" s="252" t="s">
        <v>70</v>
      </c>
      <c r="F81" s="249" t="s">
        <v>69</v>
      </c>
      <c r="G81" s="250" t="s">
        <v>49</v>
      </c>
      <c r="H81" s="251" t="s">
        <v>91</v>
      </c>
      <c r="I81" s="252" t="s">
        <v>70</v>
      </c>
      <c r="J81" s="248"/>
      <c r="K81" s="249" t="s">
        <v>69</v>
      </c>
      <c r="L81" s="250" t="s">
        <v>49</v>
      </c>
      <c r="M81" s="251" t="s">
        <v>91</v>
      </c>
      <c r="N81" s="252" t="s">
        <v>70</v>
      </c>
      <c r="O81" s="249" t="s">
        <v>69</v>
      </c>
      <c r="P81" s="250" t="s">
        <v>49</v>
      </c>
      <c r="Q81" s="251" t="s">
        <v>91</v>
      </c>
      <c r="R81" s="252" t="s">
        <v>70</v>
      </c>
    </row>
    <row r="82" spans="2:18" ht="16.5" thickBot="1" x14ac:dyDescent="0.3">
      <c r="B82" s="253" t="s">
        <v>62</v>
      </c>
      <c r="C82" s="254">
        <v>142681.965</v>
      </c>
      <c r="D82" s="255">
        <v>656769.91</v>
      </c>
      <c r="E82" s="256">
        <v>165927.90700000001</v>
      </c>
      <c r="F82" s="257" t="s">
        <v>62</v>
      </c>
      <c r="G82" s="258">
        <v>144557.125</v>
      </c>
      <c r="H82" s="259">
        <v>624057.41</v>
      </c>
      <c r="I82" s="256">
        <v>154875.52299999999</v>
      </c>
      <c r="J82" s="248"/>
      <c r="K82" s="253" t="s">
        <v>62</v>
      </c>
      <c r="L82" s="254">
        <v>46799.972000000002</v>
      </c>
      <c r="M82" s="255">
        <v>214848.26500000001</v>
      </c>
      <c r="N82" s="256">
        <v>69943.202000000005</v>
      </c>
      <c r="O82" s="257" t="s">
        <v>62</v>
      </c>
      <c r="P82" s="258">
        <v>62973.98</v>
      </c>
      <c r="Q82" s="259">
        <v>271699.04399999999</v>
      </c>
      <c r="R82" s="256">
        <v>58291.184999999998</v>
      </c>
    </row>
    <row r="83" spans="2:18" ht="15.75" x14ac:dyDescent="0.25">
      <c r="B83" s="260" t="s">
        <v>96</v>
      </c>
      <c r="C83" s="261">
        <v>31499.940999999999</v>
      </c>
      <c r="D83" s="261">
        <v>145076.033</v>
      </c>
      <c r="E83" s="261">
        <v>39541.285000000003</v>
      </c>
      <c r="F83" s="262" t="s">
        <v>96</v>
      </c>
      <c r="G83" s="263">
        <v>23852.76</v>
      </c>
      <c r="H83" s="264">
        <v>102964.584</v>
      </c>
      <c r="I83" s="265">
        <v>31629.78</v>
      </c>
      <c r="J83" s="248"/>
      <c r="K83" s="260" t="s">
        <v>31</v>
      </c>
      <c r="L83" s="261">
        <v>14618.370999999999</v>
      </c>
      <c r="M83" s="261">
        <v>67182.023000000001</v>
      </c>
      <c r="N83" s="261">
        <v>28053.955000000002</v>
      </c>
      <c r="O83" s="262" t="s">
        <v>31</v>
      </c>
      <c r="P83" s="263">
        <v>16545.668000000001</v>
      </c>
      <c r="Q83" s="264">
        <v>71412.266000000003</v>
      </c>
      <c r="R83" s="265">
        <v>12905.939</v>
      </c>
    </row>
    <row r="84" spans="2:18" ht="15.75" x14ac:dyDescent="0.25">
      <c r="B84" s="266" t="s">
        <v>166</v>
      </c>
      <c r="C84" s="267">
        <v>19706.931</v>
      </c>
      <c r="D84" s="267">
        <v>90551.707999999999</v>
      </c>
      <c r="E84" s="267">
        <v>25672.514999999999</v>
      </c>
      <c r="F84" s="268" t="s">
        <v>166</v>
      </c>
      <c r="G84" s="269">
        <v>20741.662</v>
      </c>
      <c r="H84" s="270">
        <v>89426.595000000001</v>
      </c>
      <c r="I84" s="271">
        <v>23831.949000000001</v>
      </c>
      <c r="J84" s="248"/>
      <c r="K84" s="266" t="s">
        <v>30</v>
      </c>
      <c r="L84" s="267">
        <v>7000.9960000000001</v>
      </c>
      <c r="M84" s="267">
        <v>32177.804</v>
      </c>
      <c r="N84" s="267">
        <v>4126.9949999999999</v>
      </c>
      <c r="O84" s="268" t="s">
        <v>30</v>
      </c>
      <c r="P84" s="269">
        <v>9669.4519999999993</v>
      </c>
      <c r="Q84" s="270">
        <v>41723.999000000003</v>
      </c>
      <c r="R84" s="271">
        <v>5978.89</v>
      </c>
    </row>
    <row r="85" spans="2:18" ht="15.75" x14ac:dyDescent="0.25">
      <c r="B85" s="266" t="s">
        <v>31</v>
      </c>
      <c r="C85" s="267">
        <v>9950.0349999999999</v>
      </c>
      <c r="D85" s="267">
        <v>45815.144999999997</v>
      </c>
      <c r="E85" s="267">
        <v>21813.064999999999</v>
      </c>
      <c r="F85" s="268" t="s">
        <v>126</v>
      </c>
      <c r="G85" s="269">
        <v>11980.752</v>
      </c>
      <c r="H85" s="270">
        <v>51695.250999999997</v>
      </c>
      <c r="I85" s="271">
        <v>11424.001</v>
      </c>
      <c r="J85" s="248"/>
      <c r="K85" s="266" t="s">
        <v>166</v>
      </c>
      <c r="L85" s="267">
        <v>6350.4709999999995</v>
      </c>
      <c r="M85" s="267">
        <v>29290.561000000002</v>
      </c>
      <c r="N85" s="267">
        <v>4249.6329999999998</v>
      </c>
      <c r="O85" s="268" t="s">
        <v>77</v>
      </c>
      <c r="P85" s="269">
        <v>9590.4120000000003</v>
      </c>
      <c r="Q85" s="270">
        <v>41410.915000000001</v>
      </c>
      <c r="R85" s="271">
        <v>10000.266</v>
      </c>
    </row>
    <row r="86" spans="2:18" ht="15.75" x14ac:dyDescent="0.25">
      <c r="B86" s="266" t="s">
        <v>126</v>
      </c>
      <c r="C86" s="267">
        <v>9530.5239999999994</v>
      </c>
      <c r="D86" s="267">
        <v>44102.436000000002</v>
      </c>
      <c r="E86" s="267">
        <v>8766.1290000000008</v>
      </c>
      <c r="F86" s="268" t="s">
        <v>128</v>
      </c>
      <c r="G86" s="269">
        <v>10276.621999999999</v>
      </c>
      <c r="H86" s="270">
        <v>44349.108</v>
      </c>
      <c r="I86" s="271">
        <v>10604.002</v>
      </c>
      <c r="J86" s="248"/>
      <c r="K86" s="266" t="s">
        <v>77</v>
      </c>
      <c r="L86" s="267">
        <v>4342.7219999999998</v>
      </c>
      <c r="M86" s="267">
        <v>19939.625</v>
      </c>
      <c r="N86" s="267">
        <v>4653.6080000000002</v>
      </c>
      <c r="O86" s="268" t="s">
        <v>166</v>
      </c>
      <c r="P86" s="269">
        <v>7205.1639999999998</v>
      </c>
      <c r="Q86" s="270">
        <v>31059.591</v>
      </c>
      <c r="R86" s="271">
        <v>4157.1819999999998</v>
      </c>
    </row>
    <row r="87" spans="2:18" ht="15.75" x14ac:dyDescent="0.25">
      <c r="B87" s="266" t="s">
        <v>128</v>
      </c>
      <c r="C87" s="267">
        <v>7198.8689999999997</v>
      </c>
      <c r="D87" s="267">
        <v>32790.885000000002</v>
      </c>
      <c r="E87" s="267">
        <v>8155.9009999999998</v>
      </c>
      <c r="F87" s="268" t="s">
        <v>31</v>
      </c>
      <c r="G87" s="269">
        <v>9436.3029999999999</v>
      </c>
      <c r="H87" s="270">
        <v>40742.489000000001</v>
      </c>
      <c r="I87" s="271">
        <v>13737.135</v>
      </c>
      <c r="J87" s="248"/>
      <c r="K87" s="266" t="s">
        <v>71</v>
      </c>
      <c r="L87" s="267">
        <v>2016.5609999999999</v>
      </c>
      <c r="M87" s="267">
        <v>9214.1290000000008</v>
      </c>
      <c r="N87" s="267">
        <v>496.91699999999997</v>
      </c>
      <c r="O87" s="268" t="s">
        <v>124</v>
      </c>
      <c r="P87" s="269">
        <v>2670.9720000000002</v>
      </c>
      <c r="Q87" s="270">
        <v>11507.233</v>
      </c>
      <c r="R87" s="271">
        <v>3753.5</v>
      </c>
    </row>
    <row r="88" spans="2:18" ht="15.75" x14ac:dyDescent="0.25">
      <c r="B88" s="266" t="s">
        <v>124</v>
      </c>
      <c r="C88" s="267">
        <v>5771.7290000000003</v>
      </c>
      <c r="D88" s="267">
        <v>26623.242999999999</v>
      </c>
      <c r="E88" s="267">
        <v>4351.1930000000002</v>
      </c>
      <c r="F88" s="268" t="s">
        <v>129</v>
      </c>
      <c r="G88" s="269">
        <v>6717.634</v>
      </c>
      <c r="H88" s="270">
        <v>29039.1</v>
      </c>
      <c r="I88" s="271">
        <v>6188.5</v>
      </c>
      <c r="J88" s="248"/>
      <c r="K88" s="266" t="s">
        <v>96</v>
      </c>
      <c r="L88" s="267">
        <v>1736.154</v>
      </c>
      <c r="M88" s="267">
        <v>7877.8469999999998</v>
      </c>
      <c r="N88" s="267">
        <v>906.35699999999997</v>
      </c>
      <c r="O88" s="268" t="s">
        <v>74</v>
      </c>
      <c r="P88" s="269">
        <v>1992.03</v>
      </c>
      <c r="Q88" s="270">
        <v>8619.9969999999994</v>
      </c>
      <c r="R88" s="271">
        <v>9619.4140000000007</v>
      </c>
    </row>
    <row r="89" spans="2:18" ht="15.75" x14ac:dyDescent="0.25">
      <c r="B89" s="266" t="s">
        <v>71</v>
      </c>
      <c r="C89" s="267">
        <v>4855.451</v>
      </c>
      <c r="D89" s="267">
        <v>22414.12</v>
      </c>
      <c r="E89" s="267">
        <v>3437.6709999999998</v>
      </c>
      <c r="F89" s="268" t="s">
        <v>73</v>
      </c>
      <c r="G89" s="269">
        <v>6119.665</v>
      </c>
      <c r="H89" s="270">
        <v>26425.597000000002</v>
      </c>
      <c r="I89" s="271">
        <v>2419.1869999999999</v>
      </c>
      <c r="J89" s="248"/>
      <c r="K89" s="266" t="s">
        <v>79</v>
      </c>
      <c r="L89" s="267">
        <v>1685.616</v>
      </c>
      <c r="M89" s="267">
        <v>7691.3620000000001</v>
      </c>
      <c r="N89" s="267">
        <v>2220.6320000000001</v>
      </c>
      <c r="O89" s="268" t="s">
        <v>75</v>
      </c>
      <c r="P89" s="269">
        <v>1976.7929999999999</v>
      </c>
      <c r="Q89" s="270">
        <v>8517.759</v>
      </c>
      <c r="R89" s="271">
        <v>1689.1320000000001</v>
      </c>
    </row>
    <row r="90" spans="2:18" ht="15.75" x14ac:dyDescent="0.25">
      <c r="B90" s="266" t="s">
        <v>129</v>
      </c>
      <c r="C90" s="267">
        <v>4437.2629999999999</v>
      </c>
      <c r="D90" s="267">
        <v>20374.125</v>
      </c>
      <c r="E90" s="267">
        <v>4044.1570000000002</v>
      </c>
      <c r="F90" s="268" t="s">
        <v>71</v>
      </c>
      <c r="G90" s="269">
        <v>4158.6220000000003</v>
      </c>
      <c r="H90" s="270">
        <v>17961.544999999998</v>
      </c>
      <c r="I90" s="271">
        <v>4425.2730000000001</v>
      </c>
      <c r="J90" s="248"/>
      <c r="K90" s="266" t="s">
        <v>74</v>
      </c>
      <c r="L90" s="267">
        <v>1192.059</v>
      </c>
      <c r="M90" s="267">
        <v>5456.8450000000003</v>
      </c>
      <c r="N90" s="267">
        <v>6366.3649999999998</v>
      </c>
      <c r="O90" s="268" t="s">
        <v>96</v>
      </c>
      <c r="P90" s="269">
        <v>1946.4839999999999</v>
      </c>
      <c r="Q90" s="270">
        <v>8424.3029999999999</v>
      </c>
      <c r="R90" s="271">
        <v>567.59699999999998</v>
      </c>
    </row>
    <row r="91" spans="2:18" ht="15.75" x14ac:dyDescent="0.25">
      <c r="B91" s="266" t="s">
        <v>182</v>
      </c>
      <c r="C91" s="267">
        <v>4397.5789999999997</v>
      </c>
      <c r="D91" s="267">
        <v>20555.106</v>
      </c>
      <c r="E91" s="267">
        <v>4805.5029999999997</v>
      </c>
      <c r="F91" s="268" t="s">
        <v>113</v>
      </c>
      <c r="G91" s="269">
        <v>3107.5390000000002</v>
      </c>
      <c r="H91" s="270">
        <v>13431.226000000001</v>
      </c>
      <c r="I91" s="271">
        <v>3956.9</v>
      </c>
      <c r="J91" s="248"/>
      <c r="K91" s="266" t="s">
        <v>72</v>
      </c>
      <c r="L91" s="267">
        <v>1061.4739999999999</v>
      </c>
      <c r="M91" s="267">
        <v>4851.9939999999997</v>
      </c>
      <c r="N91" s="267">
        <v>282.738</v>
      </c>
      <c r="O91" s="268" t="s">
        <v>72</v>
      </c>
      <c r="P91" s="269">
        <v>1775.971</v>
      </c>
      <c r="Q91" s="270">
        <v>7648.1790000000001</v>
      </c>
      <c r="R91" s="271">
        <v>987.97299999999996</v>
      </c>
    </row>
    <row r="92" spans="2:18" ht="15.75" x14ac:dyDescent="0.25">
      <c r="B92" s="266" t="s">
        <v>113</v>
      </c>
      <c r="C92" s="267">
        <v>3621.0050000000001</v>
      </c>
      <c r="D92" s="267">
        <v>16639.652999999998</v>
      </c>
      <c r="E92" s="267">
        <v>4428</v>
      </c>
      <c r="F92" s="268" t="s">
        <v>77</v>
      </c>
      <c r="G92" s="269">
        <v>2552.6849999999999</v>
      </c>
      <c r="H92" s="270">
        <v>11020.387000000001</v>
      </c>
      <c r="I92" s="271">
        <v>3325.1480000000001</v>
      </c>
      <c r="J92" s="248"/>
      <c r="K92" s="266" t="s">
        <v>75</v>
      </c>
      <c r="L92" s="267">
        <v>997.28</v>
      </c>
      <c r="M92" s="267">
        <v>4576.4309999999996</v>
      </c>
      <c r="N92" s="267">
        <v>8333.3109999999997</v>
      </c>
      <c r="O92" s="268" t="s">
        <v>71</v>
      </c>
      <c r="P92" s="269">
        <v>1762.432</v>
      </c>
      <c r="Q92" s="270">
        <v>7572.799</v>
      </c>
      <c r="R92" s="271">
        <v>417.45400000000001</v>
      </c>
    </row>
    <row r="93" spans="2:18" ht="15.75" x14ac:dyDescent="0.25">
      <c r="B93" s="266" t="s">
        <v>214</v>
      </c>
      <c r="C93" s="267">
        <v>3400.9760000000001</v>
      </c>
      <c r="D93" s="267">
        <v>15588.616</v>
      </c>
      <c r="E93" s="267">
        <v>4340.8100000000004</v>
      </c>
      <c r="F93" s="268" t="s">
        <v>292</v>
      </c>
      <c r="G93" s="269">
        <v>2455.922</v>
      </c>
      <c r="H93" s="270">
        <v>10579.075000000001</v>
      </c>
      <c r="I93" s="271">
        <v>2035</v>
      </c>
      <c r="J93" s="248"/>
      <c r="K93" s="266" t="s">
        <v>112</v>
      </c>
      <c r="L93" s="267">
        <v>955.07100000000003</v>
      </c>
      <c r="M93" s="267">
        <v>4379.7740000000003</v>
      </c>
      <c r="N93" s="267">
        <v>1157.1279999999999</v>
      </c>
      <c r="O93" s="268" t="s">
        <v>81</v>
      </c>
      <c r="P93" s="269">
        <v>1530.81</v>
      </c>
      <c r="Q93" s="270">
        <v>6598.1289999999999</v>
      </c>
      <c r="R93" s="271">
        <v>319.13400000000001</v>
      </c>
    </row>
    <row r="94" spans="2:18" ht="15.75" x14ac:dyDescent="0.25">
      <c r="B94" s="266" t="s">
        <v>81</v>
      </c>
      <c r="C94" s="267">
        <v>2562.924</v>
      </c>
      <c r="D94" s="267">
        <v>11768.07</v>
      </c>
      <c r="E94" s="267">
        <v>3426.7750000000001</v>
      </c>
      <c r="F94" s="268" t="s">
        <v>124</v>
      </c>
      <c r="G94" s="269">
        <v>2195.605</v>
      </c>
      <c r="H94" s="270">
        <v>9460.384</v>
      </c>
      <c r="I94" s="271">
        <v>2574.1469999999999</v>
      </c>
      <c r="J94" s="248"/>
      <c r="K94" s="266" t="s">
        <v>124</v>
      </c>
      <c r="L94" s="267">
        <v>908.49599999999998</v>
      </c>
      <c r="M94" s="267">
        <v>4137.0749999999998</v>
      </c>
      <c r="N94" s="267">
        <v>1321</v>
      </c>
      <c r="O94" s="268" t="s">
        <v>76</v>
      </c>
      <c r="P94" s="269">
        <v>995.17100000000005</v>
      </c>
      <c r="Q94" s="270">
        <v>4289.384</v>
      </c>
      <c r="R94" s="271">
        <v>131.92400000000001</v>
      </c>
    </row>
    <row r="95" spans="2:18" ht="15.75" x14ac:dyDescent="0.25">
      <c r="B95" s="266" t="s">
        <v>219</v>
      </c>
      <c r="C95" s="267">
        <v>2355.8090000000002</v>
      </c>
      <c r="D95" s="267">
        <v>10727.571</v>
      </c>
      <c r="E95" s="267">
        <v>2422</v>
      </c>
      <c r="F95" s="268" t="s">
        <v>82</v>
      </c>
      <c r="G95" s="269">
        <v>2183.9169999999999</v>
      </c>
      <c r="H95" s="270">
        <v>9450.3780000000006</v>
      </c>
      <c r="I95" s="271">
        <v>458.08100000000002</v>
      </c>
      <c r="J95" s="248"/>
      <c r="K95" s="266" t="s">
        <v>172</v>
      </c>
      <c r="L95" s="267">
        <v>848.05799999999999</v>
      </c>
      <c r="M95" s="267">
        <v>3897.3910000000001</v>
      </c>
      <c r="N95" s="267">
        <v>1591.3050000000001</v>
      </c>
      <c r="O95" s="268" t="s">
        <v>79</v>
      </c>
      <c r="P95" s="269">
        <v>965.30200000000002</v>
      </c>
      <c r="Q95" s="270">
        <v>4166.34</v>
      </c>
      <c r="R95" s="271">
        <v>1844.2539999999999</v>
      </c>
    </row>
    <row r="96" spans="2:18" ht="15.75" x14ac:dyDescent="0.25">
      <c r="B96" s="266" t="s">
        <v>213</v>
      </c>
      <c r="C96" s="267">
        <v>2094.9870000000001</v>
      </c>
      <c r="D96" s="267">
        <v>9659.7209999999995</v>
      </c>
      <c r="E96" s="267">
        <v>2576</v>
      </c>
      <c r="F96" s="268" t="s">
        <v>214</v>
      </c>
      <c r="G96" s="269">
        <v>2099.596</v>
      </c>
      <c r="H96" s="270">
        <v>9060.2939999999999</v>
      </c>
      <c r="I96" s="271">
        <v>3140</v>
      </c>
      <c r="J96" s="248"/>
      <c r="K96" s="266" t="s">
        <v>87</v>
      </c>
      <c r="L96" s="267">
        <v>835.71100000000001</v>
      </c>
      <c r="M96" s="267">
        <v>3823.9810000000002</v>
      </c>
      <c r="N96" s="267">
        <v>194.7</v>
      </c>
      <c r="O96" s="268" t="s">
        <v>87</v>
      </c>
      <c r="P96" s="269">
        <v>779.64700000000005</v>
      </c>
      <c r="Q96" s="270">
        <v>3374.5230000000001</v>
      </c>
      <c r="R96" s="271">
        <v>204.46700000000001</v>
      </c>
    </row>
    <row r="97" spans="2:18" ht="15.75" x14ac:dyDescent="0.25">
      <c r="B97" s="266" t="s">
        <v>73</v>
      </c>
      <c r="C97" s="267">
        <v>1902.6610000000001</v>
      </c>
      <c r="D97" s="267">
        <v>8745.6229999999996</v>
      </c>
      <c r="E97" s="267">
        <v>1121.1559999999999</v>
      </c>
      <c r="F97" s="268" t="s">
        <v>182</v>
      </c>
      <c r="G97" s="269">
        <v>2041.5930000000001</v>
      </c>
      <c r="H97" s="270">
        <v>8792.6059999999998</v>
      </c>
      <c r="I97" s="271">
        <v>2766</v>
      </c>
      <c r="J97" s="248"/>
      <c r="K97" s="266" t="s">
        <v>81</v>
      </c>
      <c r="L97" s="267">
        <v>464.16</v>
      </c>
      <c r="M97" s="267">
        <v>2099.288</v>
      </c>
      <c r="N97" s="267">
        <v>187.17500000000001</v>
      </c>
      <c r="O97" s="268" t="s">
        <v>83</v>
      </c>
      <c r="P97" s="269">
        <v>670.81600000000003</v>
      </c>
      <c r="Q97" s="270">
        <v>2889.7730000000001</v>
      </c>
      <c r="R97" s="271">
        <v>346.46899999999999</v>
      </c>
    </row>
    <row r="98" spans="2:18" ht="16.5" thickBot="1" x14ac:dyDescent="0.3">
      <c r="B98" s="272" t="s">
        <v>79</v>
      </c>
      <c r="C98" s="273">
        <v>1741.6110000000001</v>
      </c>
      <c r="D98" s="273">
        <v>8078.665</v>
      </c>
      <c r="E98" s="273">
        <v>1164.9269999999999</v>
      </c>
      <c r="F98" s="274" t="s">
        <v>174</v>
      </c>
      <c r="G98" s="275">
        <v>1960.2909999999999</v>
      </c>
      <c r="H98" s="276">
        <v>8456.4930000000004</v>
      </c>
      <c r="I98" s="277">
        <v>1976</v>
      </c>
      <c r="J98" s="248"/>
      <c r="K98" s="272" t="s">
        <v>83</v>
      </c>
      <c r="L98" s="273">
        <v>448.91500000000002</v>
      </c>
      <c r="M98" s="273">
        <v>2068.0050000000001</v>
      </c>
      <c r="N98" s="273">
        <v>206.44900000000001</v>
      </c>
      <c r="O98" s="274" t="s">
        <v>73</v>
      </c>
      <c r="P98" s="275">
        <v>530.79899999999998</v>
      </c>
      <c r="Q98" s="276">
        <v>2285.9299999999998</v>
      </c>
      <c r="R98" s="277">
        <v>482.94499999999999</v>
      </c>
    </row>
    <row r="99" spans="2:18" x14ac:dyDescent="0.2">
      <c r="B99" s="278"/>
      <c r="C99" s="278"/>
      <c r="D99" s="278"/>
      <c r="E99" s="278"/>
      <c r="F99" s="278"/>
      <c r="G99" s="278"/>
      <c r="H99" s="278"/>
      <c r="I99" s="278"/>
      <c r="J99" s="278"/>
      <c r="K99" s="278"/>
      <c r="L99" s="278"/>
      <c r="M99" s="278"/>
      <c r="N99" s="278"/>
      <c r="O99" s="278"/>
      <c r="P99" s="278"/>
      <c r="Q99" s="278"/>
      <c r="R99" s="278"/>
    </row>
    <row r="100" spans="2:18" x14ac:dyDescent="0.2">
      <c r="B100" s="278"/>
      <c r="C100" s="278"/>
      <c r="D100" s="278"/>
      <c r="E100" s="278"/>
      <c r="F100" s="278"/>
      <c r="G100" s="278"/>
      <c r="H100" s="278"/>
      <c r="I100" s="278"/>
      <c r="J100" s="278"/>
      <c r="K100" s="278"/>
      <c r="L100" s="278"/>
      <c r="M100" s="278"/>
      <c r="N100" s="278"/>
      <c r="O100" s="278"/>
      <c r="P100" s="278"/>
      <c r="Q100" s="278"/>
      <c r="R100" s="278"/>
    </row>
    <row r="101" spans="2:18" ht="16.5" x14ac:dyDescent="0.25">
      <c r="B101" s="304"/>
      <c r="C101" s="304"/>
      <c r="D101" s="304"/>
      <c r="E101" s="304"/>
      <c r="F101" s="304"/>
      <c r="G101" s="304"/>
      <c r="H101" s="304"/>
      <c r="I101" s="305"/>
      <c r="J101" s="305"/>
      <c r="K101" s="304"/>
      <c r="L101" s="304"/>
      <c r="M101" s="304"/>
      <c r="N101" s="304"/>
      <c r="O101" s="304"/>
      <c r="P101" s="304"/>
      <c r="Q101" s="304"/>
      <c r="R101" s="305"/>
    </row>
    <row r="102" spans="2:18" ht="15.75" x14ac:dyDescent="0.25">
      <c r="B102" s="279" t="s">
        <v>203</v>
      </c>
      <c r="C102" s="279"/>
      <c r="D102" s="279"/>
      <c r="E102" s="279"/>
      <c r="F102" s="279"/>
      <c r="G102" s="281"/>
      <c r="H102" s="281"/>
      <c r="I102" s="281"/>
      <c r="J102" s="281"/>
      <c r="K102" s="279" t="s">
        <v>204</v>
      </c>
      <c r="L102" s="279"/>
      <c r="M102" s="279"/>
      <c r="N102" s="279"/>
      <c r="O102" s="279"/>
      <c r="P102" s="281"/>
      <c r="Q102" s="281"/>
      <c r="R102" s="281"/>
    </row>
    <row r="103" spans="2:18" ht="16.5" thickBot="1" x14ac:dyDescent="0.3">
      <c r="B103" s="282" t="s">
        <v>127</v>
      </c>
      <c r="C103" s="279"/>
      <c r="D103" s="279"/>
      <c r="E103" s="279"/>
      <c r="F103" s="279"/>
      <c r="G103" s="281"/>
      <c r="H103" s="281"/>
      <c r="I103" s="281"/>
      <c r="J103" s="281"/>
      <c r="K103" s="282" t="s">
        <v>127</v>
      </c>
      <c r="L103" s="279"/>
      <c r="M103" s="279"/>
      <c r="N103" s="279"/>
      <c r="O103" s="279"/>
      <c r="P103" s="281"/>
      <c r="Q103" s="281"/>
      <c r="R103" s="281"/>
    </row>
    <row r="104" spans="2:18" ht="16.5" thickBot="1" x14ac:dyDescent="0.3">
      <c r="B104" s="283" t="s">
        <v>67</v>
      </c>
      <c r="C104" s="284"/>
      <c r="D104" s="284"/>
      <c r="E104" s="284"/>
      <c r="F104" s="284"/>
      <c r="G104" s="284"/>
      <c r="H104" s="284"/>
      <c r="I104" s="285"/>
      <c r="J104" s="281"/>
      <c r="K104" s="283" t="s">
        <v>68</v>
      </c>
      <c r="L104" s="284"/>
      <c r="M104" s="284"/>
      <c r="N104" s="284"/>
      <c r="O104" s="284"/>
      <c r="P104" s="284"/>
      <c r="Q104" s="284"/>
      <c r="R104" s="285"/>
    </row>
    <row r="105" spans="2:18" ht="16.5" thickBot="1" x14ac:dyDescent="0.3">
      <c r="B105" s="286" t="s">
        <v>299</v>
      </c>
      <c r="C105" s="287"/>
      <c r="D105" s="288"/>
      <c r="E105" s="289"/>
      <c r="F105" s="286" t="s">
        <v>300</v>
      </c>
      <c r="G105" s="287"/>
      <c r="H105" s="288"/>
      <c r="I105" s="289"/>
      <c r="J105" s="281"/>
      <c r="K105" s="286" t="s">
        <v>299</v>
      </c>
      <c r="L105" s="287"/>
      <c r="M105" s="288"/>
      <c r="N105" s="289"/>
      <c r="O105" s="286" t="s">
        <v>300</v>
      </c>
      <c r="P105" s="287"/>
      <c r="Q105" s="288"/>
      <c r="R105" s="289"/>
    </row>
    <row r="106" spans="2:18" ht="32.25" thickBot="1" x14ac:dyDescent="0.3">
      <c r="B106" s="290" t="s">
        <v>69</v>
      </c>
      <c r="C106" s="291" t="s">
        <v>49</v>
      </c>
      <c r="D106" s="292" t="s">
        <v>91</v>
      </c>
      <c r="E106" s="293" t="s">
        <v>70</v>
      </c>
      <c r="F106" s="290" t="s">
        <v>69</v>
      </c>
      <c r="G106" s="291" t="s">
        <v>49</v>
      </c>
      <c r="H106" s="292" t="s">
        <v>91</v>
      </c>
      <c r="I106" s="293" t="s">
        <v>70</v>
      </c>
      <c r="J106" s="281"/>
      <c r="K106" s="290" t="s">
        <v>69</v>
      </c>
      <c r="L106" s="291" t="s">
        <v>49</v>
      </c>
      <c r="M106" s="292" t="s">
        <v>91</v>
      </c>
      <c r="N106" s="293" t="s">
        <v>70</v>
      </c>
      <c r="O106" s="290" t="s">
        <v>69</v>
      </c>
      <c r="P106" s="291" t="s">
        <v>49</v>
      </c>
      <c r="Q106" s="292" t="s">
        <v>91</v>
      </c>
      <c r="R106" s="293" t="s">
        <v>70</v>
      </c>
    </row>
    <row r="107" spans="2:18" ht="16.5" thickBot="1" x14ac:dyDescent="0.3">
      <c r="B107" s="253" t="s">
        <v>62</v>
      </c>
      <c r="C107" s="254">
        <v>296177.53899999999</v>
      </c>
      <c r="D107" s="255">
        <v>1365120.3370000001</v>
      </c>
      <c r="E107" s="256">
        <v>60725.46</v>
      </c>
      <c r="F107" s="257" t="s">
        <v>62</v>
      </c>
      <c r="G107" s="258">
        <v>292944.614</v>
      </c>
      <c r="H107" s="259">
        <v>1264596.551</v>
      </c>
      <c r="I107" s="256">
        <v>48096.701000000001</v>
      </c>
      <c r="J107" s="281"/>
      <c r="K107" s="253" t="s">
        <v>62</v>
      </c>
      <c r="L107" s="254">
        <v>80612.551999999996</v>
      </c>
      <c r="M107" s="255">
        <v>369558.67099999997</v>
      </c>
      <c r="N107" s="256">
        <v>13784.867</v>
      </c>
      <c r="O107" s="257" t="s">
        <v>62</v>
      </c>
      <c r="P107" s="258">
        <v>98969.32</v>
      </c>
      <c r="Q107" s="259">
        <v>426859.05</v>
      </c>
      <c r="R107" s="256">
        <v>15008.173000000001</v>
      </c>
    </row>
    <row r="108" spans="2:18" ht="15.75" x14ac:dyDescent="0.25">
      <c r="B108" s="260" t="s">
        <v>75</v>
      </c>
      <c r="C108" s="261">
        <v>53322.498</v>
      </c>
      <c r="D108" s="261">
        <v>245430.69899999999</v>
      </c>
      <c r="E108" s="261">
        <v>11400.485000000001</v>
      </c>
      <c r="F108" s="262" t="s">
        <v>75</v>
      </c>
      <c r="G108" s="263">
        <v>58970.072999999997</v>
      </c>
      <c r="H108" s="264">
        <v>254571.59899999999</v>
      </c>
      <c r="I108" s="265">
        <v>9349.5609999999997</v>
      </c>
      <c r="J108" s="281"/>
      <c r="K108" s="260" t="s">
        <v>31</v>
      </c>
      <c r="L108" s="261">
        <v>23182.302</v>
      </c>
      <c r="M108" s="261">
        <v>106309.319</v>
      </c>
      <c r="N108" s="261">
        <v>3676.1979999999999</v>
      </c>
      <c r="O108" s="262" t="s">
        <v>31</v>
      </c>
      <c r="P108" s="263">
        <v>28346.371999999999</v>
      </c>
      <c r="Q108" s="264">
        <v>122252.61500000001</v>
      </c>
      <c r="R108" s="265">
        <v>4116.2659999999996</v>
      </c>
    </row>
    <row r="109" spans="2:18" ht="15.75" x14ac:dyDescent="0.25">
      <c r="B109" s="266" t="s">
        <v>166</v>
      </c>
      <c r="C109" s="267">
        <v>37124.747000000003</v>
      </c>
      <c r="D109" s="267">
        <v>172538.003</v>
      </c>
      <c r="E109" s="267">
        <v>8191.9830000000002</v>
      </c>
      <c r="F109" s="268" t="s">
        <v>166</v>
      </c>
      <c r="G109" s="269">
        <v>43489.919999999998</v>
      </c>
      <c r="H109" s="270">
        <v>187712.264</v>
      </c>
      <c r="I109" s="271">
        <v>7403.2020000000002</v>
      </c>
      <c r="J109" s="281"/>
      <c r="K109" s="266" t="s">
        <v>77</v>
      </c>
      <c r="L109" s="267">
        <v>20821.465</v>
      </c>
      <c r="M109" s="267">
        <v>95732.047999999995</v>
      </c>
      <c r="N109" s="267">
        <v>2820.7660000000001</v>
      </c>
      <c r="O109" s="268" t="s">
        <v>77</v>
      </c>
      <c r="P109" s="269">
        <v>23687.387999999999</v>
      </c>
      <c r="Q109" s="270">
        <v>102279.448</v>
      </c>
      <c r="R109" s="271">
        <v>3424.866</v>
      </c>
    </row>
    <row r="110" spans="2:18" ht="15.75" x14ac:dyDescent="0.25">
      <c r="B110" s="266" t="s">
        <v>84</v>
      </c>
      <c r="C110" s="267">
        <v>22974.880000000001</v>
      </c>
      <c r="D110" s="267">
        <v>105803.811</v>
      </c>
      <c r="E110" s="267">
        <v>4641.0020000000004</v>
      </c>
      <c r="F110" s="268" t="s">
        <v>84</v>
      </c>
      <c r="G110" s="269">
        <v>27483.485000000001</v>
      </c>
      <c r="H110" s="270">
        <v>118759.678</v>
      </c>
      <c r="I110" s="271">
        <v>4485.6859999999997</v>
      </c>
      <c r="J110" s="281"/>
      <c r="K110" s="266" t="s">
        <v>166</v>
      </c>
      <c r="L110" s="267">
        <v>10008.799000000001</v>
      </c>
      <c r="M110" s="267">
        <v>45865.500999999997</v>
      </c>
      <c r="N110" s="267">
        <v>1763.547</v>
      </c>
      <c r="O110" s="268" t="s">
        <v>30</v>
      </c>
      <c r="P110" s="269">
        <v>12405.89</v>
      </c>
      <c r="Q110" s="270">
        <v>53475.262999999999</v>
      </c>
      <c r="R110" s="271">
        <v>2084.4940000000001</v>
      </c>
    </row>
    <row r="111" spans="2:18" ht="15.75" x14ac:dyDescent="0.25">
      <c r="B111" s="266" t="s">
        <v>31</v>
      </c>
      <c r="C111" s="267">
        <v>22366.327000000001</v>
      </c>
      <c r="D111" s="267">
        <v>103525.035</v>
      </c>
      <c r="E111" s="267">
        <v>4583.5640000000003</v>
      </c>
      <c r="F111" s="268" t="s">
        <v>31</v>
      </c>
      <c r="G111" s="269">
        <v>23507.348999999998</v>
      </c>
      <c r="H111" s="270">
        <v>101505.35400000001</v>
      </c>
      <c r="I111" s="271">
        <v>4019.8820000000001</v>
      </c>
      <c r="J111" s="281"/>
      <c r="K111" s="266" t="s">
        <v>30</v>
      </c>
      <c r="L111" s="267">
        <v>9524.9760000000006</v>
      </c>
      <c r="M111" s="267">
        <v>43481.284</v>
      </c>
      <c r="N111" s="267">
        <v>1611.9670000000001</v>
      </c>
      <c r="O111" s="268" t="s">
        <v>166</v>
      </c>
      <c r="P111" s="269">
        <v>9963.6579999999994</v>
      </c>
      <c r="Q111" s="270">
        <v>42882.379000000001</v>
      </c>
      <c r="R111" s="271">
        <v>1523.1120000000001</v>
      </c>
    </row>
    <row r="112" spans="2:18" ht="15.75" x14ac:dyDescent="0.25">
      <c r="B112" s="266" t="s">
        <v>30</v>
      </c>
      <c r="C112" s="267">
        <v>22308.870999999999</v>
      </c>
      <c r="D112" s="267">
        <v>103291.57399999999</v>
      </c>
      <c r="E112" s="267">
        <v>4096.835</v>
      </c>
      <c r="F112" s="268" t="s">
        <v>33</v>
      </c>
      <c r="G112" s="269">
        <v>22220.626</v>
      </c>
      <c r="H112" s="270">
        <v>95741.509000000005</v>
      </c>
      <c r="I112" s="271">
        <v>3424.38</v>
      </c>
      <c r="J112" s="281"/>
      <c r="K112" s="266" t="s">
        <v>72</v>
      </c>
      <c r="L112" s="267">
        <v>5046.8779999999997</v>
      </c>
      <c r="M112" s="267">
        <v>23125.432000000001</v>
      </c>
      <c r="N112" s="267">
        <v>992.58199999999999</v>
      </c>
      <c r="O112" s="268" t="s">
        <v>83</v>
      </c>
      <c r="P112" s="269">
        <v>5245.26</v>
      </c>
      <c r="Q112" s="270">
        <v>22651.47</v>
      </c>
      <c r="R112" s="271">
        <v>928.375</v>
      </c>
    </row>
    <row r="113" spans="2:18" ht="15.75" x14ac:dyDescent="0.25">
      <c r="B113" s="266" t="s">
        <v>217</v>
      </c>
      <c r="C113" s="267">
        <v>21759.073</v>
      </c>
      <c r="D113" s="267">
        <v>98104.172000000006</v>
      </c>
      <c r="E113" s="267">
        <v>4827.3500000000004</v>
      </c>
      <c r="F113" s="268" t="s">
        <v>30</v>
      </c>
      <c r="G113" s="269">
        <v>18030.108</v>
      </c>
      <c r="H113" s="270">
        <v>77712.724000000002</v>
      </c>
      <c r="I113" s="271">
        <v>3085.768</v>
      </c>
      <c r="J113" s="281"/>
      <c r="K113" s="266" t="s">
        <v>81</v>
      </c>
      <c r="L113" s="267">
        <v>3057.6379999999999</v>
      </c>
      <c r="M113" s="267">
        <v>13910.257</v>
      </c>
      <c r="N113" s="267">
        <v>1042.509</v>
      </c>
      <c r="O113" s="268" t="s">
        <v>71</v>
      </c>
      <c r="P113" s="269">
        <v>3890.875</v>
      </c>
      <c r="Q113" s="270">
        <v>16791.995999999999</v>
      </c>
      <c r="R113" s="271">
        <v>631.16700000000003</v>
      </c>
    </row>
    <row r="114" spans="2:18" ht="15.75" x14ac:dyDescent="0.25">
      <c r="B114" s="266" t="s">
        <v>33</v>
      </c>
      <c r="C114" s="267">
        <v>19426.402999999998</v>
      </c>
      <c r="D114" s="267">
        <v>89274.577999999994</v>
      </c>
      <c r="E114" s="267">
        <v>4040.4279999999999</v>
      </c>
      <c r="F114" s="268" t="s">
        <v>74</v>
      </c>
      <c r="G114" s="269">
        <v>13603.948</v>
      </c>
      <c r="H114" s="270">
        <v>58711.661</v>
      </c>
      <c r="I114" s="271">
        <v>2129.7109999999998</v>
      </c>
      <c r="J114" s="281"/>
      <c r="K114" s="266" t="s">
        <v>71</v>
      </c>
      <c r="L114" s="267">
        <v>2484.605</v>
      </c>
      <c r="M114" s="267">
        <v>11309.678</v>
      </c>
      <c r="N114" s="267">
        <v>604.01099999999997</v>
      </c>
      <c r="O114" s="268" t="s">
        <v>72</v>
      </c>
      <c r="P114" s="269">
        <v>3386.623</v>
      </c>
      <c r="Q114" s="270">
        <v>14624.666999999999</v>
      </c>
      <c r="R114" s="271">
        <v>536.35699999999997</v>
      </c>
    </row>
    <row r="115" spans="2:18" ht="15.75" x14ac:dyDescent="0.25">
      <c r="B115" s="266" t="s">
        <v>74</v>
      </c>
      <c r="C115" s="267">
        <v>14670.054</v>
      </c>
      <c r="D115" s="267">
        <v>67813.255999999994</v>
      </c>
      <c r="E115" s="267">
        <v>3049.13</v>
      </c>
      <c r="F115" s="268" t="s">
        <v>89</v>
      </c>
      <c r="G115" s="269">
        <v>12322.23</v>
      </c>
      <c r="H115" s="270">
        <v>53158.11</v>
      </c>
      <c r="I115" s="271">
        <v>1979.473</v>
      </c>
      <c r="J115" s="281"/>
      <c r="K115" s="266" t="s">
        <v>83</v>
      </c>
      <c r="L115" s="267">
        <v>1471.2329999999999</v>
      </c>
      <c r="M115" s="267">
        <v>6703.4719999999998</v>
      </c>
      <c r="N115" s="267">
        <v>307.92500000000001</v>
      </c>
      <c r="O115" s="268" t="s">
        <v>81</v>
      </c>
      <c r="P115" s="269">
        <v>3293.0770000000002</v>
      </c>
      <c r="Q115" s="270">
        <v>14228.161</v>
      </c>
      <c r="R115" s="271">
        <v>513.721</v>
      </c>
    </row>
    <row r="116" spans="2:18" ht="15.75" x14ac:dyDescent="0.25">
      <c r="B116" s="266" t="s">
        <v>114</v>
      </c>
      <c r="C116" s="267">
        <v>12041.217000000001</v>
      </c>
      <c r="D116" s="267">
        <v>55780.875</v>
      </c>
      <c r="E116" s="267">
        <v>2105.0749999999998</v>
      </c>
      <c r="F116" s="268" t="s">
        <v>114</v>
      </c>
      <c r="G116" s="269">
        <v>7603.9809999999998</v>
      </c>
      <c r="H116" s="270">
        <v>32927.760000000002</v>
      </c>
      <c r="I116" s="271">
        <v>1518.44</v>
      </c>
      <c r="J116" s="281"/>
      <c r="K116" s="266" t="s">
        <v>124</v>
      </c>
      <c r="L116" s="267">
        <v>1211.069</v>
      </c>
      <c r="M116" s="267">
        <v>5565.4049999999997</v>
      </c>
      <c r="N116" s="267">
        <v>215.596</v>
      </c>
      <c r="O116" s="268" t="s">
        <v>76</v>
      </c>
      <c r="P116" s="269">
        <v>3023.8890000000001</v>
      </c>
      <c r="Q116" s="270">
        <v>13034.175999999999</v>
      </c>
      <c r="R116" s="271">
        <v>368.65499999999997</v>
      </c>
    </row>
    <row r="117" spans="2:18" ht="15.75" x14ac:dyDescent="0.25">
      <c r="B117" s="266" t="s">
        <v>89</v>
      </c>
      <c r="C117" s="267">
        <v>10938.68</v>
      </c>
      <c r="D117" s="267">
        <v>50453.192999999999</v>
      </c>
      <c r="E117" s="267">
        <v>2278.4580000000001</v>
      </c>
      <c r="F117" s="268" t="s">
        <v>71</v>
      </c>
      <c r="G117" s="269">
        <v>7355.1859999999997</v>
      </c>
      <c r="H117" s="270">
        <v>31745.241999999998</v>
      </c>
      <c r="I117" s="271">
        <v>1155.777</v>
      </c>
      <c r="J117" s="281"/>
      <c r="K117" s="266" t="s">
        <v>211</v>
      </c>
      <c r="L117" s="267">
        <v>1152.26</v>
      </c>
      <c r="M117" s="267">
        <v>5412.549</v>
      </c>
      <c r="N117" s="267">
        <v>189</v>
      </c>
      <c r="O117" s="268" t="s">
        <v>75</v>
      </c>
      <c r="P117" s="269">
        <v>1958.9760000000001</v>
      </c>
      <c r="Q117" s="270">
        <v>8409.5949999999993</v>
      </c>
      <c r="R117" s="271">
        <v>263.46899999999999</v>
      </c>
    </row>
    <row r="118" spans="2:18" ht="15.75" x14ac:dyDescent="0.25">
      <c r="B118" s="266" t="s">
        <v>79</v>
      </c>
      <c r="C118" s="267">
        <v>5597.4470000000001</v>
      </c>
      <c r="D118" s="267">
        <v>25748.79</v>
      </c>
      <c r="E118" s="267">
        <v>1049.799</v>
      </c>
      <c r="F118" s="268" t="s">
        <v>79</v>
      </c>
      <c r="G118" s="269">
        <v>5762.6149999999998</v>
      </c>
      <c r="H118" s="270">
        <v>24871.927</v>
      </c>
      <c r="I118" s="271">
        <v>888.22500000000002</v>
      </c>
      <c r="J118" s="281"/>
      <c r="K118" s="266" t="s">
        <v>82</v>
      </c>
      <c r="L118" s="267">
        <v>940.69200000000001</v>
      </c>
      <c r="M118" s="267">
        <v>4264.4219999999996</v>
      </c>
      <c r="N118" s="267">
        <v>178.82400000000001</v>
      </c>
      <c r="O118" s="268" t="s">
        <v>124</v>
      </c>
      <c r="P118" s="269">
        <v>1635.115</v>
      </c>
      <c r="Q118" s="270">
        <v>7003.6559999999999</v>
      </c>
      <c r="R118" s="271">
        <v>245.97399999999999</v>
      </c>
    </row>
    <row r="119" spans="2:18" ht="15.75" x14ac:dyDescent="0.25">
      <c r="B119" s="266" t="s">
        <v>71</v>
      </c>
      <c r="C119" s="267">
        <v>4742.5259999999998</v>
      </c>
      <c r="D119" s="267">
        <v>21824.924999999999</v>
      </c>
      <c r="E119" s="267">
        <v>837.976</v>
      </c>
      <c r="F119" s="268" t="s">
        <v>116</v>
      </c>
      <c r="G119" s="269">
        <v>4795.1239999999998</v>
      </c>
      <c r="H119" s="270">
        <v>20688.16</v>
      </c>
      <c r="I119" s="271">
        <v>829.64499999999998</v>
      </c>
      <c r="J119" s="281"/>
      <c r="K119" s="266" t="s">
        <v>74</v>
      </c>
      <c r="L119" s="267">
        <v>703.43899999999996</v>
      </c>
      <c r="M119" s="267">
        <v>3207.8679999999999</v>
      </c>
      <c r="N119" s="267">
        <v>148.16900000000001</v>
      </c>
      <c r="O119" s="268" t="s">
        <v>112</v>
      </c>
      <c r="P119" s="269">
        <v>711.101</v>
      </c>
      <c r="Q119" s="270">
        <v>3072.7739999999999</v>
      </c>
      <c r="R119" s="271">
        <v>129</v>
      </c>
    </row>
    <row r="120" spans="2:18" ht="15.75" x14ac:dyDescent="0.25">
      <c r="B120" s="266" t="s">
        <v>164</v>
      </c>
      <c r="C120" s="267">
        <v>4731.74</v>
      </c>
      <c r="D120" s="267">
        <v>22086.61</v>
      </c>
      <c r="E120" s="267">
        <v>1039.4000000000001</v>
      </c>
      <c r="F120" s="268" t="s">
        <v>82</v>
      </c>
      <c r="G120" s="269">
        <v>4617.6000000000004</v>
      </c>
      <c r="H120" s="270">
        <v>19930.306</v>
      </c>
      <c r="I120" s="271">
        <v>660.31399999999996</v>
      </c>
      <c r="J120" s="281"/>
      <c r="K120" s="266" t="s">
        <v>112</v>
      </c>
      <c r="L120" s="267">
        <v>445.18799999999999</v>
      </c>
      <c r="M120" s="267">
        <v>2063.0120000000002</v>
      </c>
      <c r="N120" s="267">
        <v>109.4</v>
      </c>
      <c r="O120" s="268" t="s">
        <v>73</v>
      </c>
      <c r="P120" s="269">
        <v>507.86900000000003</v>
      </c>
      <c r="Q120" s="270">
        <v>2188.114</v>
      </c>
      <c r="R120" s="271">
        <v>83.224999999999994</v>
      </c>
    </row>
    <row r="121" spans="2:18" ht="15.75" x14ac:dyDescent="0.25">
      <c r="B121" s="266" t="s">
        <v>82</v>
      </c>
      <c r="C121" s="267">
        <v>4280.7020000000002</v>
      </c>
      <c r="D121" s="267">
        <v>19698.810000000001</v>
      </c>
      <c r="E121" s="267">
        <v>716.50900000000001</v>
      </c>
      <c r="F121" s="268" t="s">
        <v>95</v>
      </c>
      <c r="G121" s="269">
        <v>4094.6379999999999</v>
      </c>
      <c r="H121" s="270">
        <v>17586.255000000001</v>
      </c>
      <c r="I121" s="271">
        <v>613.17200000000003</v>
      </c>
      <c r="J121" s="281"/>
      <c r="K121" s="266" t="s">
        <v>88</v>
      </c>
      <c r="L121" s="267">
        <v>254.423</v>
      </c>
      <c r="M121" s="267">
        <v>1200.606</v>
      </c>
      <c r="N121" s="267">
        <v>62.4</v>
      </c>
      <c r="O121" s="268" t="s">
        <v>74</v>
      </c>
      <c r="P121" s="269">
        <v>383.51100000000002</v>
      </c>
      <c r="Q121" s="270">
        <v>1662.0550000000001</v>
      </c>
      <c r="R121" s="271">
        <v>63.948</v>
      </c>
    </row>
    <row r="122" spans="2:18" ht="15.75" x14ac:dyDescent="0.25">
      <c r="B122" s="266" t="s">
        <v>294</v>
      </c>
      <c r="C122" s="267">
        <v>3882.5410000000002</v>
      </c>
      <c r="D122" s="267">
        <v>17770.52</v>
      </c>
      <c r="E122" s="267">
        <v>746.28899999999999</v>
      </c>
      <c r="F122" s="268" t="s">
        <v>73</v>
      </c>
      <c r="G122" s="269">
        <v>3426.6410000000001</v>
      </c>
      <c r="H122" s="270">
        <v>14804.353999999999</v>
      </c>
      <c r="I122" s="271">
        <v>590.07500000000005</v>
      </c>
      <c r="J122" s="281"/>
      <c r="K122" s="266" t="s">
        <v>79</v>
      </c>
      <c r="L122" s="267">
        <v>174.49</v>
      </c>
      <c r="M122" s="267">
        <v>792.51099999999997</v>
      </c>
      <c r="N122" s="267">
        <v>41.25</v>
      </c>
      <c r="O122" s="268" t="s">
        <v>82</v>
      </c>
      <c r="P122" s="269">
        <v>297.82600000000002</v>
      </c>
      <c r="Q122" s="270">
        <v>1288.992</v>
      </c>
      <c r="R122" s="271">
        <v>43.017000000000003</v>
      </c>
    </row>
    <row r="123" spans="2:18" ht="16.5" thickBot="1" x14ac:dyDescent="0.3">
      <c r="B123" s="272" t="s">
        <v>73</v>
      </c>
      <c r="C123" s="273">
        <v>3769.5430000000001</v>
      </c>
      <c r="D123" s="273">
        <v>17503.526999999998</v>
      </c>
      <c r="E123" s="273">
        <v>757.81200000000001</v>
      </c>
      <c r="F123" s="274" t="s">
        <v>124</v>
      </c>
      <c r="G123" s="275">
        <v>3370.5050000000001</v>
      </c>
      <c r="H123" s="276">
        <v>14633.416999999999</v>
      </c>
      <c r="I123" s="277">
        <v>586.91800000000001</v>
      </c>
      <c r="J123" s="281"/>
      <c r="K123" s="272" t="s">
        <v>84</v>
      </c>
      <c r="L123" s="273">
        <v>120.15300000000001</v>
      </c>
      <c r="M123" s="273">
        <v>556.04200000000003</v>
      </c>
      <c r="N123" s="273">
        <v>19.25</v>
      </c>
      <c r="O123" s="274" t="s">
        <v>88</v>
      </c>
      <c r="P123" s="275">
        <v>113.396</v>
      </c>
      <c r="Q123" s="276">
        <v>496.166</v>
      </c>
      <c r="R123" s="277">
        <v>20.8</v>
      </c>
    </row>
    <row r="124" spans="2:18" x14ac:dyDescent="0.2">
      <c r="B124" s="278"/>
      <c r="C124" s="278"/>
      <c r="D124" s="278"/>
      <c r="E124" s="278"/>
      <c r="F124" s="278"/>
      <c r="G124" s="278"/>
      <c r="H124" s="278"/>
      <c r="I124" s="278"/>
      <c r="J124" s="278"/>
      <c r="K124" s="278"/>
      <c r="L124" s="278"/>
      <c r="M124" s="278"/>
      <c r="N124" s="278"/>
      <c r="O124" s="278"/>
      <c r="P124" s="278"/>
      <c r="Q124" s="278"/>
      <c r="R124" s="278"/>
    </row>
    <row r="125" spans="2:18" x14ac:dyDescent="0.2">
      <c r="B125" s="278"/>
      <c r="C125" s="278"/>
      <c r="D125" s="278"/>
      <c r="E125" s="278"/>
      <c r="F125" s="278"/>
      <c r="G125" s="278"/>
      <c r="H125" s="278"/>
      <c r="I125" s="278"/>
      <c r="J125" s="278"/>
      <c r="K125" s="278"/>
      <c r="L125" s="278"/>
      <c r="M125" s="278"/>
      <c r="N125" s="278"/>
      <c r="O125" s="278"/>
      <c r="P125" s="278"/>
      <c r="Q125" s="278"/>
      <c r="R125" s="278"/>
    </row>
    <row r="126" spans="2:18" x14ac:dyDescent="0.2">
      <c r="B126" s="278"/>
      <c r="C126" s="278"/>
      <c r="D126" s="278"/>
      <c r="E126" s="278"/>
      <c r="F126" s="278"/>
      <c r="G126" s="278"/>
      <c r="H126" s="278"/>
      <c r="I126" s="278"/>
      <c r="J126" s="278"/>
      <c r="K126" s="278"/>
      <c r="L126" s="278"/>
      <c r="M126" s="278"/>
      <c r="N126" s="278"/>
      <c r="O126" s="278"/>
      <c r="P126" s="278"/>
      <c r="Q126" s="278"/>
      <c r="R126" s="278"/>
    </row>
    <row r="127" spans="2:18" ht="16.5" x14ac:dyDescent="0.25">
      <c r="B127" s="304"/>
      <c r="C127" s="304"/>
      <c r="D127" s="304"/>
      <c r="E127" s="304"/>
      <c r="F127" s="304"/>
      <c r="G127" s="304"/>
      <c r="H127" s="304"/>
      <c r="I127" s="305"/>
      <c r="J127" s="305"/>
      <c r="K127" s="304"/>
      <c r="L127" s="304"/>
      <c r="M127" s="304"/>
      <c r="N127" s="304"/>
      <c r="O127" s="304"/>
      <c r="P127" s="306"/>
      <c r="Q127" s="306"/>
      <c r="R127" s="297"/>
    </row>
    <row r="128" spans="2:18" ht="15.75" x14ac:dyDescent="0.25">
      <c r="B128" s="279" t="s">
        <v>205</v>
      </c>
      <c r="C128" s="279"/>
      <c r="D128" s="279"/>
      <c r="E128" s="279"/>
      <c r="F128" s="279"/>
      <c r="G128" s="279"/>
      <c r="H128" s="279"/>
      <c r="I128" s="281"/>
      <c r="J128" s="281"/>
      <c r="K128" s="279" t="s">
        <v>206</v>
      </c>
      <c r="L128" s="279"/>
      <c r="M128" s="279"/>
      <c r="N128" s="279"/>
      <c r="O128" s="279"/>
      <c r="P128" s="279"/>
      <c r="Q128" s="279"/>
      <c r="R128" s="281"/>
    </row>
    <row r="129" spans="2:31" ht="16.5" thickBot="1" x14ac:dyDescent="0.3">
      <c r="B129" s="282" t="s">
        <v>127</v>
      </c>
      <c r="C129" s="279"/>
      <c r="D129" s="279"/>
      <c r="E129" s="279"/>
      <c r="F129" s="281"/>
      <c r="G129" s="281"/>
      <c r="H129" s="281"/>
      <c r="I129" s="281"/>
      <c r="J129" s="281"/>
      <c r="K129" s="282" t="s">
        <v>127</v>
      </c>
      <c r="L129" s="279"/>
      <c r="M129" s="279"/>
      <c r="N129" s="279"/>
      <c r="O129" s="281"/>
      <c r="P129" s="281"/>
      <c r="Q129" s="281"/>
      <c r="R129" s="281"/>
    </row>
    <row r="130" spans="2:31" ht="16.5" thickBot="1" x14ac:dyDescent="0.3">
      <c r="B130" s="283" t="s">
        <v>67</v>
      </c>
      <c r="C130" s="284"/>
      <c r="D130" s="284"/>
      <c r="E130" s="284"/>
      <c r="F130" s="284"/>
      <c r="G130" s="284"/>
      <c r="H130" s="284"/>
      <c r="I130" s="285"/>
      <c r="J130" s="281"/>
      <c r="K130" s="283" t="s">
        <v>68</v>
      </c>
      <c r="L130" s="284"/>
      <c r="M130" s="284"/>
      <c r="N130" s="284"/>
      <c r="O130" s="284"/>
      <c r="P130" s="284"/>
      <c r="Q130" s="284"/>
      <c r="R130" s="285"/>
    </row>
    <row r="131" spans="2:31" ht="16.5" thickBot="1" x14ac:dyDescent="0.3">
      <c r="B131" s="286" t="s">
        <v>299</v>
      </c>
      <c r="C131" s="287"/>
      <c r="D131" s="288"/>
      <c r="E131" s="289"/>
      <c r="F131" s="286" t="s">
        <v>300</v>
      </c>
      <c r="G131" s="287"/>
      <c r="H131" s="288"/>
      <c r="I131" s="289"/>
      <c r="J131" s="281"/>
      <c r="K131" s="286" t="s">
        <v>299</v>
      </c>
      <c r="L131" s="287"/>
      <c r="M131" s="288"/>
      <c r="N131" s="289"/>
      <c r="O131" s="286" t="s">
        <v>300</v>
      </c>
      <c r="P131" s="287"/>
      <c r="Q131" s="288"/>
      <c r="R131" s="289"/>
    </row>
    <row r="132" spans="2:31" ht="32.25" thickBot="1" x14ac:dyDescent="0.3">
      <c r="B132" s="290" t="s">
        <v>69</v>
      </c>
      <c r="C132" s="291" t="s">
        <v>49</v>
      </c>
      <c r="D132" s="292" t="s">
        <v>91</v>
      </c>
      <c r="E132" s="293" t="s">
        <v>70</v>
      </c>
      <c r="F132" s="290" t="s">
        <v>69</v>
      </c>
      <c r="G132" s="291" t="s">
        <v>49</v>
      </c>
      <c r="H132" s="292" t="s">
        <v>91</v>
      </c>
      <c r="I132" s="293" t="s">
        <v>70</v>
      </c>
      <c r="J132" s="281"/>
      <c r="K132" s="290" t="s">
        <v>69</v>
      </c>
      <c r="L132" s="291" t="s">
        <v>49</v>
      </c>
      <c r="M132" s="292" t="s">
        <v>91</v>
      </c>
      <c r="N132" s="293" t="s">
        <v>70</v>
      </c>
      <c r="O132" s="290" t="s">
        <v>69</v>
      </c>
      <c r="P132" s="291" t="s">
        <v>49</v>
      </c>
      <c r="Q132" s="292" t="s">
        <v>91</v>
      </c>
      <c r="R132" s="293" t="s">
        <v>70</v>
      </c>
    </row>
    <row r="133" spans="2:31" ht="16.5" thickBot="1" x14ac:dyDescent="0.3">
      <c r="B133" s="253" t="s">
        <v>62</v>
      </c>
      <c r="C133" s="254">
        <v>875839.08700000006</v>
      </c>
      <c r="D133" s="255">
        <v>4020131.0660000001</v>
      </c>
      <c r="E133" s="256">
        <v>215240.00200000001</v>
      </c>
      <c r="F133" s="257" t="s">
        <v>62</v>
      </c>
      <c r="G133" s="258">
        <v>882855.38500000001</v>
      </c>
      <c r="H133" s="259">
        <v>3810379.426</v>
      </c>
      <c r="I133" s="256">
        <v>212260.84</v>
      </c>
      <c r="J133" s="281"/>
      <c r="K133" s="253" t="s">
        <v>62</v>
      </c>
      <c r="L133" s="254">
        <v>447732.62599999999</v>
      </c>
      <c r="M133" s="255">
        <v>2055436.335</v>
      </c>
      <c r="N133" s="256">
        <v>86436.258000000002</v>
      </c>
      <c r="O133" s="257" t="s">
        <v>62</v>
      </c>
      <c r="P133" s="258">
        <v>499308.41399999999</v>
      </c>
      <c r="Q133" s="259">
        <v>2154686.4759999998</v>
      </c>
      <c r="R133" s="256">
        <v>98546.524999999994</v>
      </c>
    </row>
    <row r="134" spans="2:31" ht="15.75" x14ac:dyDescent="0.25">
      <c r="B134" s="260" t="s">
        <v>31</v>
      </c>
      <c r="C134" s="261">
        <v>103080.56299999999</v>
      </c>
      <c r="D134" s="261">
        <v>472656.40600000002</v>
      </c>
      <c r="E134" s="261">
        <v>30628.06</v>
      </c>
      <c r="F134" s="262" t="s">
        <v>31</v>
      </c>
      <c r="G134" s="263">
        <v>125672.511</v>
      </c>
      <c r="H134" s="264">
        <v>542316.07700000005</v>
      </c>
      <c r="I134" s="265">
        <v>35998.748</v>
      </c>
      <c r="J134" s="281"/>
      <c r="K134" s="260" t="s">
        <v>31</v>
      </c>
      <c r="L134" s="261">
        <v>161494.18299999999</v>
      </c>
      <c r="M134" s="261">
        <v>741189.06099999999</v>
      </c>
      <c r="N134" s="261">
        <v>34049.178999999996</v>
      </c>
      <c r="O134" s="262" t="s">
        <v>31</v>
      </c>
      <c r="P134" s="263">
        <v>165211.62400000001</v>
      </c>
      <c r="Q134" s="264">
        <v>713179.64300000004</v>
      </c>
      <c r="R134" s="265">
        <v>36629.627999999997</v>
      </c>
    </row>
    <row r="135" spans="2:31" ht="15.75" x14ac:dyDescent="0.25">
      <c r="B135" s="266" t="s">
        <v>75</v>
      </c>
      <c r="C135" s="267">
        <v>78653.679000000004</v>
      </c>
      <c r="D135" s="267">
        <v>360809.77100000001</v>
      </c>
      <c r="E135" s="267">
        <v>17841.713</v>
      </c>
      <c r="F135" s="268" t="s">
        <v>75</v>
      </c>
      <c r="G135" s="269">
        <v>83332.396999999997</v>
      </c>
      <c r="H135" s="270">
        <v>359649.29300000001</v>
      </c>
      <c r="I135" s="271">
        <v>19237.554</v>
      </c>
      <c r="J135" s="281"/>
      <c r="K135" s="266" t="s">
        <v>71</v>
      </c>
      <c r="L135" s="267">
        <v>63423.642</v>
      </c>
      <c r="M135" s="267">
        <v>290261.08199999999</v>
      </c>
      <c r="N135" s="267">
        <v>8253.7450000000008</v>
      </c>
      <c r="O135" s="268" t="s">
        <v>71</v>
      </c>
      <c r="P135" s="269">
        <v>79411.25</v>
      </c>
      <c r="Q135" s="270">
        <v>342515.06300000002</v>
      </c>
      <c r="R135" s="271">
        <v>10105.477000000001</v>
      </c>
    </row>
    <row r="136" spans="2:31" ht="15.75" x14ac:dyDescent="0.25">
      <c r="B136" s="266" t="s">
        <v>71</v>
      </c>
      <c r="C136" s="267">
        <v>72491.244999999995</v>
      </c>
      <c r="D136" s="267">
        <v>332255.17599999998</v>
      </c>
      <c r="E136" s="267">
        <v>18050.125</v>
      </c>
      <c r="F136" s="268" t="s">
        <v>84</v>
      </c>
      <c r="G136" s="269">
        <v>64074.025000000001</v>
      </c>
      <c r="H136" s="270">
        <v>276596.78100000002</v>
      </c>
      <c r="I136" s="271">
        <v>18759.671999999999</v>
      </c>
      <c r="J136" s="281"/>
      <c r="K136" s="266" t="s">
        <v>166</v>
      </c>
      <c r="L136" s="267">
        <v>54083.851999999999</v>
      </c>
      <c r="M136" s="267">
        <v>249017.29399999999</v>
      </c>
      <c r="N136" s="267">
        <v>11796.432000000001</v>
      </c>
      <c r="O136" s="268" t="s">
        <v>166</v>
      </c>
      <c r="P136" s="269">
        <v>56688.696000000004</v>
      </c>
      <c r="Q136" s="270">
        <v>244519.71400000001</v>
      </c>
      <c r="R136" s="271">
        <v>11798.108</v>
      </c>
    </row>
    <row r="137" spans="2:31" ht="15.75" x14ac:dyDescent="0.25">
      <c r="B137" s="266" t="s">
        <v>124</v>
      </c>
      <c r="C137" s="267">
        <v>63313.082999999999</v>
      </c>
      <c r="D137" s="267">
        <v>290841.26299999998</v>
      </c>
      <c r="E137" s="267">
        <v>12516.24</v>
      </c>
      <c r="F137" s="268" t="s">
        <v>71</v>
      </c>
      <c r="G137" s="269">
        <v>60845.678999999996</v>
      </c>
      <c r="H137" s="270">
        <v>262643.58299999998</v>
      </c>
      <c r="I137" s="271">
        <v>13355.089</v>
      </c>
      <c r="J137" s="281"/>
      <c r="K137" s="266" t="s">
        <v>75</v>
      </c>
      <c r="L137" s="267">
        <v>33593.557000000001</v>
      </c>
      <c r="M137" s="267">
        <v>154107.46400000001</v>
      </c>
      <c r="N137" s="267">
        <v>7244.3720000000003</v>
      </c>
      <c r="O137" s="268" t="s">
        <v>75</v>
      </c>
      <c r="P137" s="269">
        <v>39984.417000000001</v>
      </c>
      <c r="Q137" s="270">
        <v>172544.057</v>
      </c>
      <c r="R137" s="271">
        <v>10875.396000000001</v>
      </c>
    </row>
    <row r="138" spans="2:31" ht="15.75" x14ac:dyDescent="0.25">
      <c r="B138" s="266" t="s">
        <v>84</v>
      </c>
      <c r="C138" s="267">
        <v>55543.824000000001</v>
      </c>
      <c r="D138" s="267">
        <v>254914.079</v>
      </c>
      <c r="E138" s="267">
        <v>16818.810000000001</v>
      </c>
      <c r="F138" s="268" t="s">
        <v>124</v>
      </c>
      <c r="G138" s="269">
        <v>59545.595999999998</v>
      </c>
      <c r="H138" s="270">
        <v>256827.99400000001</v>
      </c>
      <c r="I138" s="271">
        <v>11508.436</v>
      </c>
      <c r="J138" s="281"/>
      <c r="K138" s="266" t="s">
        <v>30</v>
      </c>
      <c r="L138" s="267">
        <v>31294.679</v>
      </c>
      <c r="M138" s="267">
        <v>143840.005</v>
      </c>
      <c r="N138" s="267">
        <v>6005.4880000000003</v>
      </c>
      <c r="O138" s="268" t="s">
        <v>81</v>
      </c>
      <c r="P138" s="269">
        <v>33608.531000000003</v>
      </c>
      <c r="Q138" s="270">
        <v>145057.12400000001</v>
      </c>
      <c r="R138" s="271">
        <v>7890.8950000000004</v>
      </c>
    </row>
    <row r="139" spans="2:31" ht="15.75" x14ac:dyDescent="0.25">
      <c r="B139" s="266" t="s">
        <v>82</v>
      </c>
      <c r="C139" s="267">
        <v>53831.273999999998</v>
      </c>
      <c r="D139" s="267">
        <v>247113.984</v>
      </c>
      <c r="E139" s="267">
        <v>11780.647999999999</v>
      </c>
      <c r="F139" s="268" t="s">
        <v>82</v>
      </c>
      <c r="G139" s="269">
        <v>56958.173000000003</v>
      </c>
      <c r="H139" s="270">
        <v>245885.99799999999</v>
      </c>
      <c r="I139" s="271">
        <v>12438.317999999999</v>
      </c>
      <c r="J139" s="281"/>
      <c r="K139" s="266" t="s">
        <v>81</v>
      </c>
      <c r="L139" s="267">
        <v>29878.017</v>
      </c>
      <c r="M139" s="267">
        <v>137211.65</v>
      </c>
      <c r="N139" s="267">
        <v>6917.3779999999997</v>
      </c>
      <c r="O139" s="268" t="s">
        <v>30</v>
      </c>
      <c r="P139" s="269">
        <v>32617.715</v>
      </c>
      <c r="Q139" s="270">
        <v>140848.046</v>
      </c>
      <c r="R139" s="271">
        <v>6171.6260000000002</v>
      </c>
    </row>
    <row r="140" spans="2:31" ht="15.75" x14ac:dyDescent="0.25">
      <c r="B140" s="266" t="s">
        <v>33</v>
      </c>
      <c r="C140" s="267">
        <v>46615.025000000001</v>
      </c>
      <c r="D140" s="267">
        <v>213995.50899999999</v>
      </c>
      <c r="E140" s="267">
        <v>11581.235000000001</v>
      </c>
      <c r="F140" s="268" t="s">
        <v>33</v>
      </c>
      <c r="G140" s="269">
        <v>45170.633999999998</v>
      </c>
      <c r="H140" s="270">
        <v>194919.226</v>
      </c>
      <c r="I140" s="271">
        <v>10827.370999999999</v>
      </c>
      <c r="J140" s="281"/>
      <c r="K140" s="266" t="s">
        <v>119</v>
      </c>
      <c r="L140" s="267">
        <v>11223.055</v>
      </c>
      <c r="M140" s="267">
        <v>51491.894</v>
      </c>
      <c r="N140" s="267">
        <v>1376.93</v>
      </c>
      <c r="O140" s="268" t="s">
        <v>74</v>
      </c>
      <c r="P140" s="269">
        <v>13690.718000000001</v>
      </c>
      <c r="Q140" s="270">
        <v>59072.307000000001</v>
      </c>
      <c r="R140" s="271">
        <v>1812.4159999999999</v>
      </c>
    </row>
    <row r="141" spans="2:31" ht="15.75" x14ac:dyDescent="0.25">
      <c r="B141" s="266" t="s">
        <v>79</v>
      </c>
      <c r="C141" s="267">
        <v>37025.910000000003</v>
      </c>
      <c r="D141" s="267">
        <v>169969.27100000001</v>
      </c>
      <c r="E141" s="267">
        <v>9552.6270000000004</v>
      </c>
      <c r="F141" s="268" t="s">
        <v>79</v>
      </c>
      <c r="G141" s="269">
        <v>36655.254000000001</v>
      </c>
      <c r="H141" s="270">
        <v>158202.33499999999</v>
      </c>
      <c r="I141" s="271">
        <v>8572.2909999999993</v>
      </c>
      <c r="J141" s="281"/>
      <c r="K141" s="266" t="s">
        <v>74</v>
      </c>
      <c r="L141" s="267">
        <v>10833.183999999999</v>
      </c>
      <c r="M141" s="267">
        <v>49690.89</v>
      </c>
      <c r="N141" s="267">
        <v>1502.509</v>
      </c>
      <c r="O141" s="268" t="s">
        <v>119</v>
      </c>
      <c r="P141" s="269">
        <v>13380.951999999999</v>
      </c>
      <c r="Q141" s="270">
        <v>57712.500999999997</v>
      </c>
      <c r="R141" s="271">
        <v>1733.375</v>
      </c>
      <c r="AE141" s="13">
        <v>0</v>
      </c>
    </row>
    <row r="142" spans="2:31" ht="15.75" x14ac:dyDescent="0.25">
      <c r="B142" s="266" t="s">
        <v>73</v>
      </c>
      <c r="C142" s="267">
        <v>34242.648999999998</v>
      </c>
      <c r="D142" s="267">
        <v>156962.478</v>
      </c>
      <c r="E142" s="267">
        <v>8255.07</v>
      </c>
      <c r="F142" s="268" t="s">
        <v>73</v>
      </c>
      <c r="G142" s="269">
        <v>36060.703999999998</v>
      </c>
      <c r="H142" s="270">
        <v>155537.682</v>
      </c>
      <c r="I142" s="271">
        <v>8349.1409999999996</v>
      </c>
      <c r="J142" s="281"/>
      <c r="K142" s="266" t="s">
        <v>77</v>
      </c>
      <c r="L142" s="267">
        <v>9928.9210000000003</v>
      </c>
      <c r="M142" s="267">
        <v>45596.197</v>
      </c>
      <c r="N142" s="267">
        <v>2374.3829999999998</v>
      </c>
      <c r="O142" s="268" t="s">
        <v>95</v>
      </c>
      <c r="P142" s="269">
        <v>12704.611999999999</v>
      </c>
      <c r="Q142" s="270">
        <v>54867.779000000002</v>
      </c>
      <c r="R142" s="271">
        <v>1595.7159999999999</v>
      </c>
    </row>
    <row r="143" spans="2:31" ht="15.75" x14ac:dyDescent="0.25">
      <c r="B143" s="266" t="s">
        <v>78</v>
      </c>
      <c r="C143" s="267">
        <v>32627.133000000002</v>
      </c>
      <c r="D143" s="267">
        <v>150346.45000000001</v>
      </c>
      <c r="E143" s="267">
        <v>6328.9</v>
      </c>
      <c r="F143" s="268" t="s">
        <v>74</v>
      </c>
      <c r="G143" s="269">
        <v>32050.383999999998</v>
      </c>
      <c r="H143" s="270">
        <v>138323.742</v>
      </c>
      <c r="I143" s="271">
        <v>8021.1769999999997</v>
      </c>
      <c r="J143" s="281"/>
      <c r="K143" s="266" t="s">
        <v>95</v>
      </c>
      <c r="L143" s="267">
        <v>9667.5650000000005</v>
      </c>
      <c r="M143" s="267">
        <v>44289.62</v>
      </c>
      <c r="N143" s="267">
        <v>1167.2460000000001</v>
      </c>
      <c r="O143" s="268" t="s">
        <v>77</v>
      </c>
      <c r="P143" s="269">
        <v>12609.767</v>
      </c>
      <c r="Q143" s="270">
        <v>54421.491999999998</v>
      </c>
      <c r="R143" s="271">
        <v>3043.5479999999998</v>
      </c>
    </row>
    <row r="144" spans="2:31" ht="15.75" x14ac:dyDescent="0.25">
      <c r="B144" s="266" t="s">
        <v>74</v>
      </c>
      <c r="C144" s="267">
        <v>30345.105</v>
      </c>
      <c r="D144" s="267">
        <v>139170.33600000001</v>
      </c>
      <c r="E144" s="267">
        <v>7856.9780000000001</v>
      </c>
      <c r="F144" s="268" t="s">
        <v>78</v>
      </c>
      <c r="G144" s="269">
        <v>30260.732</v>
      </c>
      <c r="H144" s="270">
        <v>130636.167</v>
      </c>
      <c r="I144" s="271">
        <v>6884.2920000000004</v>
      </c>
      <c r="J144" s="281"/>
      <c r="K144" s="266" t="s">
        <v>73</v>
      </c>
      <c r="L144" s="267">
        <v>7073.2939999999999</v>
      </c>
      <c r="M144" s="267">
        <v>32538.483</v>
      </c>
      <c r="N144" s="267">
        <v>606.33900000000006</v>
      </c>
      <c r="O144" s="268" t="s">
        <v>82</v>
      </c>
      <c r="P144" s="269">
        <v>8023.1670000000004</v>
      </c>
      <c r="Q144" s="270">
        <v>34638.724999999999</v>
      </c>
      <c r="R144" s="271">
        <v>1589.527</v>
      </c>
    </row>
    <row r="145" spans="1:18" ht="15.75" x14ac:dyDescent="0.25">
      <c r="B145" s="266" t="s">
        <v>89</v>
      </c>
      <c r="C145" s="267">
        <v>24617.03</v>
      </c>
      <c r="D145" s="267">
        <v>112957.485</v>
      </c>
      <c r="E145" s="267">
        <v>6028.3639999999996</v>
      </c>
      <c r="F145" s="268" t="s">
        <v>89</v>
      </c>
      <c r="G145" s="269">
        <v>27011.297999999999</v>
      </c>
      <c r="H145" s="270">
        <v>116607.448</v>
      </c>
      <c r="I145" s="271">
        <v>6336.0209999999997</v>
      </c>
      <c r="J145" s="281"/>
      <c r="K145" s="266" t="s">
        <v>82</v>
      </c>
      <c r="L145" s="267">
        <v>6594.1530000000002</v>
      </c>
      <c r="M145" s="267">
        <v>30305.149000000001</v>
      </c>
      <c r="N145" s="267">
        <v>1168.086</v>
      </c>
      <c r="O145" s="268" t="s">
        <v>73</v>
      </c>
      <c r="P145" s="269">
        <v>7454.2309999999998</v>
      </c>
      <c r="Q145" s="270">
        <v>32175.462</v>
      </c>
      <c r="R145" s="271">
        <v>588.16099999999994</v>
      </c>
    </row>
    <row r="146" spans="1:18" ht="15.75" x14ac:dyDescent="0.25">
      <c r="B146" s="266" t="s">
        <v>81</v>
      </c>
      <c r="C146" s="267">
        <v>21171.493999999999</v>
      </c>
      <c r="D146" s="267">
        <v>97202.048999999999</v>
      </c>
      <c r="E146" s="267">
        <v>3523.8910000000001</v>
      </c>
      <c r="F146" s="268" t="s">
        <v>81</v>
      </c>
      <c r="G146" s="269">
        <v>21161.837</v>
      </c>
      <c r="H146" s="270">
        <v>91301.971999999994</v>
      </c>
      <c r="I146" s="271">
        <v>3713.66</v>
      </c>
      <c r="J146" s="281"/>
      <c r="K146" s="266" t="s">
        <v>112</v>
      </c>
      <c r="L146" s="267">
        <v>4281.8050000000003</v>
      </c>
      <c r="M146" s="267">
        <v>19881.546999999999</v>
      </c>
      <c r="N146" s="267">
        <v>1233.271</v>
      </c>
      <c r="O146" s="268" t="s">
        <v>72</v>
      </c>
      <c r="P146" s="269">
        <v>5996.2910000000002</v>
      </c>
      <c r="Q146" s="270">
        <v>25821.061000000002</v>
      </c>
      <c r="R146" s="271">
        <v>1349.1189999999999</v>
      </c>
    </row>
    <row r="147" spans="1:18" ht="15.75" x14ac:dyDescent="0.25">
      <c r="B147" s="266" t="s">
        <v>166</v>
      </c>
      <c r="C147" s="267">
        <v>20052.328000000001</v>
      </c>
      <c r="D147" s="267">
        <v>92330.317999999999</v>
      </c>
      <c r="E147" s="267">
        <v>5354.6220000000003</v>
      </c>
      <c r="F147" s="268" t="s">
        <v>80</v>
      </c>
      <c r="G147" s="269">
        <v>17188.726999999999</v>
      </c>
      <c r="H147" s="270">
        <v>74172.303</v>
      </c>
      <c r="I147" s="271">
        <v>4209.4780000000001</v>
      </c>
      <c r="J147" s="281"/>
      <c r="K147" s="266" t="s">
        <v>72</v>
      </c>
      <c r="L147" s="267">
        <v>3253.2220000000002</v>
      </c>
      <c r="M147" s="267">
        <v>14887.305</v>
      </c>
      <c r="N147" s="267">
        <v>620.78800000000001</v>
      </c>
      <c r="O147" s="268" t="s">
        <v>112</v>
      </c>
      <c r="P147" s="269">
        <v>4344.5020000000004</v>
      </c>
      <c r="Q147" s="270">
        <v>18763.258999999998</v>
      </c>
      <c r="R147" s="271">
        <v>948.69100000000003</v>
      </c>
    </row>
    <row r="148" spans="1:18" ht="15.75" x14ac:dyDescent="0.25">
      <c r="B148" s="266" t="s">
        <v>215</v>
      </c>
      <c r="C148" s="267">
        <v>17034.378000000001</v>
      </c>
      <c r="D148" s="267">
        <v>78201.986999999994</v>
      </c>
      <c r="E148" s="267">
        <v>3549.2420000000002</v>
      </c>
      <c r="F148" s="268" t="s">
        <v>166</v>
      </c>
      <c r="G148" s="269">
        <v>17016.508999999998</v>
      </c>
      <c r="H148" s="270">
        <v>73394.842000000004</v>
      </c>
      <c r="I148" s="271">
        <v>4288.2749999999996</v>
      </c>
      <c r="J148" s="281"/>
      <c r="K148" s="266" t="s">
        <v>33</v>
      </c>
      <c r="L148" s="267">
        <v>2460.4169999999999</v>
      </c>
      <c r="M148" s="267">
        <v>11344.074000000001</v>
      </c>
      <c r="N148" s="267">
        <v>482.96800000000002</v>
      </c>
      <c r="O148" s="268" t="s">
        <v>79</v>
      </c>
      <c r="P148" s="269">
        <v>3110.5520000000001</v>
      </c>
      <c r="Q148" s="270">
        <v>13398.841</v>
      </c>
      <c r="R148" s="271">
        <v>524.12699999999995</v>
      </c>
    </row>
    <row r="149" spans="1:18" ht="16.5" thickBot="1" x14ac:dyDescent="0.3">
      <c r="B149" s="272" t="s">
        <v>80</v>
      </c>
      <c r="C149" s="273">
        <v>16591.108</v>
      </c>
      <c r="D149" s="273">
        <v>76014.335000000006</v>
      </c>
      <c r="E149" s="273">
        <v>4432.1779999999999</v>
      </c>
      <c r="F149" s="274" t="s">
        <v>77</v>
      </c>
      <c r="G149" s="275">
        <v>12925.931</v>
      </c>
      <c r="H149" s="276">
        <v>55877.896000000001</v>
      </c>
      <c r="I149" s="277">
        <v>2873.5830000000001</v>
      </c>
      <c r="J149" s="281"/>
      <c r="K149" s="272" t="s">
        <v>88</v>
      </c>
      <c r="L149" s="273">
        <v>1969.742</v>
      </c>
      <c r="M149" s="273">
        <v>9075.482</v>
      </c>
      <c r="N149" s="273">
        <v>450.68099999999998</v>
      </c>
      <c r="O149" s="274" t="s">
        <v>33</v>
      </c>
      <c r="P149" s="275">
        <v>3024.7310000000002</v>
      </c>
      <c r="Q149" s="276">
        <v>13046.099</v>
      </c>
      <c r="R149" s="277">
        <v>489.452</v>
      </c>
    </row>
    <row r="151" spans="1:18" ht="15" x14ac:dyDescent="0.2">
      <c r="A151" s="219"/>
      <c r="B151" s="220" t="s">
        <v>207</v>
      </c>
      <c r="C151" s="219"/>
      <c r="D151" s="219"/>
    </row>
  </sheetData>
  <phoneticPr fontId="2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V24" sqref="V2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1"/>
  </cols>
  <sheetData>
    <row r="2" spans="1:23" ht="18" x14ac:dyDescent="0.25">
      <c r="B2" s="79" t="s">
        <v>193</v>
      </c>
      <c r="C2" s="81"/>
    </row>
    <row r="3" spans="1:23" x14ac:dyDescent="0.2">
      <c r="G3" s="21"/>
      <c r="H3" s="21"/>
    </row>
    <row r="4" spans="1:23" ht="23.25" x14ac:dyDescent="0.35">
      <c r="B4" s="141" t="s">
        <v>223</v>
      </c>
      <c r="C4" s="144"/>
      <c r="D4" s="144"/>
      <c r="E4" s="144"/>
      <c r="F4" s="144"/>
      <c r="G4" s="144"/>
      <c r="H4" s="124"/>
      <c r="I4" s="144"/>
    </row>
    <row r="5" spans="1:23" ht="15.75" x14ac:dyDescent="0.25">
      <c r="B5" s="142" t="s">
        <v>65</v>
      </c>
      <c r="C5" s="82"/>
      <c r="D5" s="82"/>
      <c r="E5" s="82"/>
      <c r="F5" s="21"/>
      <c r="J5" s="8"/>
      <c r="L5" s="18"/>
      <c r="M5" s="18"/>
      <c r="N5" s="8"/>
      <c r="O5" s="8"/>
      <c r="P5" s="19"/>
      <c r="Q5" s="19"/>
      <c r="R5" s="8"/>
      <c r="S5" s="8"/>
    </row>
    <row r="6" spans="1:23" ht="29.25" thickBot="1" x14ac:dyDescent="0.5">
      <c r="B6" s="143" t="s">
        <v>62</v>
      </c>
      <c r="F6" s="8"/>
      <c r="G6" s="8"/>
    </row>
    <row r="7" spans="1:23" ht="15" x14ac:dyDescent="0.2">
      <c r="A7" s="26"/>
      <c r="B7" s="145"/>
      <c r="C7" s="146"/>
      <c r="D7" s="147" t="s">
        <v>45</v>
      </c>
      <c r="E7" s="148"/>
      <c r="F7" s="148"/>
      <c r="G7" s="148"/>
      <c r="H7" s="148"/>
      <c r="I7" s="149"/>
      <c r="J7" s="147" t="s">
        <v>46</v>
      </c>
      <c r="K7" s="148"/>
      <c r="L7" s="148"/>
      <c r="M7" s="148"/>
      <c r="N7" s="148"/>
      <c r="O7" s="149"/>
      <c r="P7" s="308" t="s">
        <v>64</v>
      </c>
      <c r="Q7" s="309"/>
      <c r="R7" s="310"/>
      <c r="S7" s="311"/>
      <c r="U7" s="312"/>
      <c r="V7" s="312"/>
      <c r="W7" s="312"/>
    </row>
    <row r="8" spans="1:23" ht="15" x14ac:dyDescent="0.25">
      <c r="A8" s="26"/>
      <c r="B8" s="150" t="s">
        <v>47</v>
      </c>
      <c r="C8" s="151" t="s">
        <v>48</v>
      </c>
      <c r="D8" s="152" t="s">
        <v>49</v>
      </c>
      <c r="E8" s="153"/>
      <c r="F8" s="153" t="s">
        <v>91</v>
      </c>
      <c r="G8" s="153"/>
      <c r="H8" s="153" t="s">
        <v>50</v>
      </c>
      <c r="I8" s="154"/>
      <c r="J8" s="152" t="s">
        <v>49</v>
      </c>
      <c r="K8" s="153"/>
      <c r="L8" s="153" t="s">
        <v>91</v>
      </c>
      <c r="M8" s="153"/>
      <c r="N8" s="153" t="s">
        <v>50</v>
      </c>
      <c r="O8" s="154"/>
      <c r="P8" s="152" t="s">
        <v>49</v>
      </c>
      <c r="Q8" s="153"/>
      <c r="R8" s="155" t="s">
        <v>91</v>
      </c>
      <c r="S8" s="154"/>
      <c r="U8" s="312"/>
      <c r="V8" s="312"/>
      <c r="W8" s="312"/>
    </row>
    <row r="9" spans="1:23" ht="13.5" thickBot="1" x14ac:dyDescent="0.25">
      <c r="A9" s="26"/>
      <c r="B9" s="156"/>
      <c r="C9" s="157"/>
      <c r="D9" s="158" t="s">
        <v>221</v>
      </c>
      <c r="E9" s="221" t="s">
        <v>222</v>
      </c>
      <c r="F9" s="158" t="s">
        <v>221</v>
      </c>
      <c r="G9" s="221" t="s">
        <v>222</v>
      </c>
      <c r="H9" s="158" t="s">
        <v>221</v>
      </c>
      <c r="I9" s="221" t="s">
        <v>222</v>
      </c>
      <c r="J9" s="161" t="s">
        <v>221</v>
      </c>
      <c r="K9" s="232" t="s">
        <v>222</v>
      </c>
      <c r="L9" s="162" t="s">
        <v>221</v>
      </c>
      <c r="M9" s="232" t="s">
        <v>222</v>
      </c>
      <c r="N9" s="163" t="s">
        <v>221</v>
      </c>
      <c r="O9" s="233" t="s">
        <v>222</v>
      </c>
      <c r="P9" s="158" t="s">
        <v>221</v>
      </c>
      <c r="Q9" s="221" t="s">
        <v>222</v>
      </c>
      <c r="R9" s="158" t="s">
        <v>221</v>
      </c>
      <c r="S9" s="228" t="s">
        <v>222</v>
      </c>
      <c r="T9" s="21"/>
      <c r="U9" s="312"/>
      <c r="V9" s="312"/>
      <c r="W9" s="312"/>
    </row>
    <row r="10" spans="1:23" ht="15.75" x14ac:dyDescent="0.25">
      <c r="A10" s="26"/>
      <c r="B10" s="165" t="s">
        <v>194</v>
      </c>
      <c r="C10" s="166"/>
      <c r="D10" s="167">
        <f t="shared" ref="D10:O10" si="0">SUM(D11:D16)</f>
        <v>3303498.5</v>
      </c>
      <c r="E10" s="222">
        <f t="shared" si="0"/>
        <v>2923898.2149999999</v>
      </c>
      <c r="F10" s="168">
        <f>SUM(F11:F16)</f>
        <v>15431984.870000001</v>
      </c>
      <c r="G10" s="225">
        <f>SUM(G11:G16)</f>
        <v>13370470.43</v>
      </c>
      <c r="H10" s="169">
        <f t="shared" si="0"/>
        <v>1695749.44</v>
      </c>
      <c r="I10" s="229">
        <f t="shared" si="0"/>
        <v>1694413.2840000002</v>
      </c>
      <c r="J10" s="167">
        <f t="shared" si="0"/>
        <v>1543697.1709999999</v>
      </c>
      <c r="K10" s="225">
        <f t="shared" si="0"/>
        <v>1457120.5109999999</v>
      </c>
      <c r="L10" s="168">
        <f t="shared" si="0"/>
        <v>7224712.949000001</v>
      </c>
      <c r="M10" s="225">
        <f t="shared" si="0"/>
        <v>6651158.0480000004</v>
      </c>
      <c r="N10" s="170">
        <f t="shared" si="0"/>
        <v>639739.93599999999</v>
      </c>
      <c r="O10" s="234">
        <f t="shared" si="0"/>
        <v>630332.07799999998</v>
      </c>
      <c r="P10" s="167">
        <f>SUM(P11:P16)</f>
        <v>1759801.3289999999</v>
      </c>
      <c r="Q10" s="234">
        <f>SUM(Q11:Q16)</f>
        <v>1466777.7039999999</v>
      </c>
      <c r="R10" s="171">
        <f>SUM(R11:R16)</f>
        <v>8207271.9210000001</v>
      </c>
      <c r="S10" s="234">
        <f>SUM(S11:S16)</f>
        <v>6719312.3820000002</v>
      </c>
      <c r="T10" s="35"/>
      <c r="U10" s="312"/>
      <c r="V10" s="312"/>
      <c r="W10" s="312"/>
    </row>
    <row r="11" spans="1:23" x14ac:dyDescent="0.2">
      <c r="A11" s="26"/>
      <c r="B11" s="172" t="s">
        <v>51</v>
      </c>
      <c r="C11" s="173" t="s">
        <v>97</v>
      </c>
      <c r="D11" s="174">
        <v>706356.429</v>
      </c>
      <c r="E11" s="223">
        <v>570968.84600000002</v>
      </c>
      <c r="F11" s="175">
        <v>3302241.8909999998</v>
      </c>
      <c r="G11" s="226">
        <v>2607886.5860000001</v>
      </c>
      <c r="H11" s="176">
        <v>843811.54299999995</v>
      </c>
      <c r="I11" s="230">
        <v>835436.96100000001</v>
      </c>
      <c r="J11" s="174">
        <v>292823.59700000001</v>
      </c>
      <c r="K11" s="223">
        <v>243072.253</v>
      </c>
      <c r="L11" s="175">
        <v>1372275.807</v>
      </c>
      <c r="M11" s="226">
        <v>1110506.8030000001</v>
      </c>
      <c r="N11" s="176">
        <v>211437.83600000001</v>
      </c>
      <c r="O11" s="230">
        <v>202040.32199999999</v>
      </c>
      <c r="P11" s="174">
        <f t="shared" ref="P11:S16" si="1">D11-J11</f>
        <v>413532.83199999999</v>
      </c>
      <c r="Q11" s="230">
        <f t="shared" si="1"/>
        <v>327896.59299999999</v>
      </c>
      <c r="R11" s="177">
        <f t="shared" si="1"/>
        <v>1929966.0839999998</v>
      </c>
      <c r="S11" s="235">
        <f t="shared" si="1"/>
        <v>1497379.7830000001</v>
      </c>
      <c r="T11" s="35"/>
      <c r="U11" s="312"/>
      <c r="V11" s="312"/>
      <c r="W11" s="312"/>
    </row>
    <row r="12" spans="1:23" x14ac:dyDescent="0.2">
      <c r="A12" s="26"/>
      <c r="B12" s="172" t="s">
        <v>52</v>
      </c>
      <c r="C12" s="173" t="s">
        <v>53</v>
      </c>
      <c r="D12" s="174">
        <v>522119.76199999999</v>
      </c>
      <c r="E12" s="223">
        <v>423195.11800000002</v>
      </c>
      <c r="F12" s="175">
        <v>2435144.7579999999</v>
      </c>
      <c r="G12" s="226">
        <v>1941053.4920000001</v>
      </c>
      <c r="H12" s="176">
        <v>144971.73199999999</v>
      </c>
      <c r="I12" s="230">
        <v>155445.71799999999</v>
      </c>
      <c r="J12" s="174">
        <v>355465.04599999997</v>
      </c>
      <c r="K12" s="223">
        <v>320954.913</v>
      </c>
      <c r="L12" s="175">
        <v>1663257.898</v>
      </c>
      <c r="M12" s="226">
        <v>1464751.655</v>
      </c>
      <c r="N12" s="176">
        <v>126237.12699999999</v>
      </c>
      <c r="O12" s="230">
        <v>135950.905</v>
      </c>
      <c r="P12" s="174">
        <f t="shared" si="1"/>
        <v>166654.71600000001</v>
      </c>
      <c r="Q12" s="230">
        <f t="shared" si="1"/>
        <v>102240.20500000002</v>
      </c>
      <c r="R12" s="177">
        <f t="shared" si="1"/>
        <v>771886.85999999987</v>
      </c>
      <c r="S12" s="235">
        <f t="shared" si="1"/>
        <v>476301.83700000006</v>
      </c>
      <c r="T12" s="35"/>
      <c r="U12" s="312"/>
      <c r="V12" s="312"/>
      <c r="W12" s="312"/>
    </row>
    <row r="13" spans="1:23" x14ac:dyDescent="0.2">
      <c r="A13" s="26"/>
      <c r="B13" s="172" t="s">
        <v>54</v>
      </c>
      <c r="C13" s="173" t="s">
        <v>55</v>
      </c>
      <c r="D13" s="174">
        <v>190007.81299999999</v>
      </c>
      <c r="E13" s="223">
        <v>216014.114</v>
      </c>
      <c r="F13" s="175">
        <v>888319.04799999995</v>
      </c>
      <c r="G13" s="226">
        <v>986770.495</v>
      </c>
      <c r="H13" s="176">
        <v>131409.21400000001</v>
      </c>
      <c r="I13" s="230">
        <v>133070.03700000001</v>
      </c>
      <c r="J13" s="174">
        <v>91867.543999999994</v>
      </c>
      <c r="K13" s="223">
        <v>95338.077000000005</v>
      </c>
      <c r="L13" s="175">
        <v>429245.57799999998</v>
      </c>
      <c r="M13" s="226">
        <v>435486.38099999999</v>
      </c>
      <c r="N13" s="176">
        <v>60499.231</v>
      </c>
      <c r="O13" s="230">
        <v>57947.972999999998</v>
      </c>
      <c r="P13" s="174">
        <f t="shared" si="1"/>
        <v>98140.269</v>
      </c>
      <c r="Q13" s="230">
        <f t="shared" si="1"/>
        <v>120676.037</v>
      </c>
      <c r="R13" s="177">
        <f t="shared" si="1"/>
        <v>459073.47</v>
      </c>
      <c r="S13" s="235">
        <f t="shared" si="1"/>
        <v>551284.11400000006</v>
      </c>
      <c r="T13" s="35"/>
      <c r="U13" s="34"/>
    </row>
    <row r="14" spans="1:23" x14ac:dyDescent="0.2">
      <c r="A14" s="26"/>
      <c r="B14" s="172" t="s">
        <v>56</v>
      </c>
      <c r="C14" s="173" t="s">
        <v>57</v>
      </c>
      <c r="D14" s="174">
        <v>259915.12400000001</v>
      </c>
      <c r="E14" s="223">
        <v>184662.29500000001</v>
      </c>
      <c r="F14" s="175">
        <v>1214204.4469999999</v>
      </c>
      <c r="G14" s="226">
        <v>845627.60900000005</v>
      </c>
      <c r="H14" s="176">
        <v>221903.67800000001</v>
      </c>
      <c r="I14" s="230">
        <v>214407.652</v>
      </c>
      <c r="J14" s="174">
        <v>85607.347999999998</v>
      </c>
      <c r="K14" s="223">
        <v>67239.945999999996</v>
      </c>
      <c r="L14" s="175">
        <v>399213.75699999998</v>
      </c>
      <c r="M14" s="226">
        <v>306996.67099999997</v>
      </c>
      <c r="N14" s="176">
        <v>106559.234</v>
      </c>
      <c r="O14" s="230">
        <v>94441.733999999997</v>
      </c>
      <c r="P14" s="174">
        <f t="shared" si="1"/>
        <v>174307.77600000001</v>
      </c>
      <c r="Q14" s="230">
        <f t="shared" si="1"/>
        <v>117422.34900000002</v>
      </c>
      <c r="R14" s="177">
        <f t="shared" si="1"/>
        <v>814990.69</v>
      </c>
      <c r="S14" s="235">
        <f t="shared" si="1"/>
        <v>538630.93800000008</v>
      </c>
      <c r="T14" s="35"/>
      <c r="U14" s="27"/>
    </row>
    <row r="15" spans="1:23" x14ac:dyDescent="0.2">
      <c r="A15" s="26"/>
      <c r="B15" s="172" t="s">
        <v>58</v>
      </c>
      <c r="C15" s="173" t="s">
        <v>59</v>
      </c>
      <c r="D15" s="174">
        <v>475662.72499999998</v>
      </c>
      <c r="E15" s="223">
        <v>374442.799</v>
      </c>
      <c r="F15" s="175">
        <v>2219252.145</v>
      </c>
      <c r="G15" s="226">
        <v>1715852.473</v>
      </c>
      <c r="H15" s="176">
        <v>74595.269</v>
      </c>
      <c r="I15" s="230">
        <v>74439.701000000001</v>
      </c>
      <c r="J15" s="174">
        <v>174600.19699999999</v>
      </c>
      <c r="K15" s="223">
        <v>126338.25</v>
      </c>
      <c r="L15" s="175">
        <v>818233.22900000005</v>
      </c>
      <c r="M15" s="226">
        <v>574975.554</v>
      </c>
      <c r="N15" s="176">
        <v>26995.035</v>
      </c>
      <c r="O15" s="230">
        <v>22018.864000000001</v>
      </c>
      <c r="P15" s="174">
        <f t="shared" si="1"/>
        <v>301062.52799999999</v>
      </c>
      <c r="Q15" s="230">
        <f t="shared" si="1"/>
        <v>248104.549</v>
      </c>
      <c r="R15" s="177">
        <f t="shared" si="1"/>
        <v>1401018.916</v>
      </c>
      <c r="S15" s="235">
        <f t="shared" si="1"/>
        <v>1140876.919</v>
      </c>
      <c r="T15" s="35"/>
      <c r="U15" s="27"/>
    </row>
    <row r="16" spans="1:23" ht="13.5" thickBot="1" x14ac:dyDescent="0.25">
      <c r="A16" s="26"/>
      <c r="B16" s="178" t="s">
        <v>60</v>
      </c>
      <c r="C16" s="179" t="s">
        <v>61</v>
      </c>
      <c r="D16" s="180">
        <v>1149436.6470000001</v>
      </c>
      <c r="E16" s="224">
        <v>1154615.0430000001</v>
      </c>
      <c r="F16" s="181">
        <v>5372822.5810000002</v>
      </c>
      <c r="G16" s="227">
        <v>5273279.7750000004</v>
      </c>
      <c r="H16" s="182">
        <v>279058.00400000002</v>
      </c>
      <c r="I16" s="231">
        <v>281613.21500000003</v>
      </c>
      <c r="J16" s="180">
        <v>543333.43900000001</v>
      </c>
      <c r="K16" s="224">
        <v>604177.07200000004</v>
      </c>
      <c r="L16" s="181">
        <v>2542486.6800000002</v>
      </c>
      <c r="M16" s="227">
        <v>2758440.9840000002</v>
      </c>
      <c r="N16" s="182">
        <v>108011.473</v>
      </c>
      <c r="O16" s="231">
        <v>117932.28</v>
      </c>
      <c r="P16" s="180">
        <f t="shared" si="1"/>
        <v>606103.2080000001</v>
      </c>
      <c r="Q16" s="231">
        <f t="shared" si="1"/>
        <v>550437.97100000002</v>
      </c>
      <c r="R16" s="183">
        <f t="shared" si="1"/>
        <v>2830335.9010000001</v>
      </c>
      <c r="S16" s="236">
        <f t="shared" si="1"/>
        <v>2514838.7910000002</v>
      </c>
      <c r="T16" s="21"/>
      <c r="U16" s="27"/>
    </row>
    <row r="17" spans="1:23" x14ac:dyDescent="0.2">
      <c r="E17" s="17"/>
      <c r="G17" s="17"/>
      <c r="H17" s="17"/>
      <c r="I17" s="17"/>
      <c r="L17" s="17"/>
      <c r="M17" s="17"/>
      <c r="N17" s="17"/>
      <c r="O17" s="17"/>
      <c r="R17" s="24"/>
    </row>
    <row r="18" spans="1:23" ht="29.25" thickBot="1" x14ac:dyDescent="0.5">
      <c r="B18" s="143" t="s">
        <v>163</v>
      </c>
      <c r="C18" s="82"/>
      <c r="G18" s="17"/>
      <c r="I18" s="17"/>
      <c r="L18" s="17"/>
    </row>
    <row r="19" spans="1:23" ht="15" x14ac:dyDescent="0.2">
      <c r="A19" s="26"/>
      <c r="B19" s="145"/>
      <c r="C19" s="184"/>
      <c r="D19" s="185" t="s">
        <v>45</v>
      </c>
      <c r="E19" s="186"/>
      <c r="F19" s="186"/>
      <c r="G19" s="186"/>
      <c r="H19" s="186"/>
      <c r="I19" s="187"/>
      <c r="J19" s="185" t="s">
        <v>46</v>
      </c>
      <c r="K19" s="186"/>
      <c r="L19" s="186"/>
      <c r="M19" s="186"/>
      <c r="N19" s="186"/>
      <c r="O19" s="187"/>
      <c r="P19" s="188" t="s">
        <v>64</v>
      </c>
      <c r="Q19" s="189"/>
      <c r="R19" s="190"/>
      <c r="S19" s="191"/>
      <c r="U19" s="312"/>
      <c r="V19" s="312"/>
      <c r="W19" s="312"/>
    </row>
    <row r="20" spans="1:23" ht="15" x14ac:dyDescent="0.25">
      <c r="A20" s="26"/>
      <c r="B20" s="150" t="s">
        <v>47</v>
      </c>
      <c r="C20" s="192" t="s">
        <v>48</v>
      </c>
      <c r="D20" s="153" t="s">
        <v>49</v>
      </c>
      <c r="E20" s="153"/>
      <c r="F20" s="153" t="s">
        <v>91</v>
      </c>
      <c r="G20" s="153"/>
      <c r="H20" s="153" t="s">
        <v>50</v>
      </c>
      <c r="I20" s="193"/>
      <c r="J20" s="153" t="s">
        <v>49</v>
      </c>
      <c r="K20" s="153"/>
      <c r="L20" s="153" t="s">
        <v>91</v>
      </c>
      <c r="M20" s="153"/>
      <c r="N20" s="153" t="s">
        <v>50</v>
      </c>
      <c r="O20" s="193"/>
      <c r="P20" s="155" t="s">
        <v>49</v>
      </c>
      <c r="Q20" s="153"/>
      <c r="R20" s="155" t="s">
        <v>91</v>
      </c>
      <c r="S20" s="154"/>
      <c r="U20" s="312"/>
      <c r="V20" s="312"/>
      <c r="W20" s="312"/>
    </row>
    <row r="21" spans="1:23" ht="13.5" thickBot="1" x14ac:dyDescent="0.25">
      <c r="A21" s="26"/>
      <c r="B21" s="156"/>
      <c r="C21" s="194"/>
      <c r="D21" s="195" t="s">
        <v>221</v>
      </c>
      <c r="E21" s="221" t="s">
        <v>222</v>
      </c>
      <c r="F21" s="159" t="s">
        <v>221</v>
      </c>
      <c r="G21" s="221" t="s">
        <v>222</v>
      </c>
      <c r="H21" s="160" t="s">
        <v>221</v>
      </c>
      <c r="I21" s="237" t="s">
        <v>222</v>
      </c>
      <c r="J21" s="196" t="s">
        <v>221</v>
      </c>
      <c r="K21" s="232" t="s">
        <v>222</v>
      </c>
      <c r="L21" s="162" t="s">
        <v>221</v>
      </c>
      <c r="M21" s="232" t="s">
        <v>222</v>
      </c>
      <c r="N21" s="163" t="s">
        <v>221</v>
      </c>
      <c r="O21" s="241" t="s">
        <v>222</v>
      </c>
      <c r="P21" s="195" t="s">
        <v>221</v>
      </c>
      <c r="Q21" s="221" t="s">
        <v>222</v>
      </c>
      <c r="R21" s="197" t="s">
        <v>221</v>
      </c>
      <c r="S21" s="228" t="s">
        <v>222</v>
      </c>
      <c r="U21" s="312"/>
      <c r="V21" s="312"/>
      <c r="W21" s="312"/>
    </row>
    <row r="22" spans="1:23" ht="15.75" x14ac:dyDescent="0.25">
      <c r="A22" s="26"/>
      <c r="B22" s="165" t="s">
        <v>194</v>
      </c>
      <c r="C22" s="198"/>
      <c r="D22" s="199">
        <f t="shared" ref="D22:S22" si="2">SUM(D23:D28)</f>
        <v>200864.58300000001</v>
      </c>
      <c r="E22" s="225">
        <f t="shared" si="2"/>
        <v>126810.60199999998</v>
      </c>
      <c r="F22" s="168">
        <f t="shared" si="2"/>
        <v>932762.10600000003</v>
      </c>
      <c r="G22" s="225">
        <f t="shared" si="2"/>
        <v>583898.30900000012</v>
      </c>
      <c r="H22" s="170">
        <f t="shared" si="2"/>
        <v>87396.590999999986</v>
      </c>
      <c r="I22" s="238">
        <f t="shared" si="2"/>
        <v>65243.748</v>
      </c>
      <c r="J22" s="199">
        <f t="shared" si="2"/>
        <v>142028.587</v>
      </c>
      <c r="K22" s="225">
        <f>SUM(K23:K28)</f>
        <v>146684.60999999999</v>
      </c>
      <c r="L22" s="168">
        <f>SUM(L23:L28)</f>
        <v>664411.18799999997</v>
      </c>
      <c r="M22" s="225">
        <f>SUM(M23:M28)</f>
        <v>670099.2620000001</v>
      </c>
      <c r="N22" s="170">
        <f t="shared" si="2"/>
        <v>37788.75</v>
      </c>
      <c r="O22" s="222">
        <f t="shared" si="2"/>
        <v>46472.233</v>
      </c>
      <c r="P22" s="167">
        <f t="shared" si="2"/>
        <v>58835.995999999999</v>
      </c>
      <c r="Q22" s="229">
        <f t="shared" si="2"/>
        <v>-19874.008000000013</v>
      </c>
      <c r="R22" s="333">
        <f t="shared" si="2"/>
        <v>268350.91799999995</v>
      </c>
      <c r="S22" s="330">
        <f t="shared" si="2"/>
        <v>-86200.953000000038</v>
      </c>
      <c r="U22" s="312"/>
      <c r="V22" s="312"/>
      <c r="W22" s="312"/>
    </row>
    <row r="23" spans="1:23" x14ac:dyDescent="0.2">
      <c r="A23" s="26"/>
      <c r="B23" s="172" t="s">
        <v>51</v>
      </c>
      <c r="C23" s="200" t="s">
        <v>97</v>
      </c>
      <c r="D23" s="176">
        <v>5690.5339999999997</v>
      </c>
      <c r="E23" s="223">
        <v>6608.6689999999999</v>
      </c>
      <c r="F23" s="201">
        <v>26518.407999999999</v>
      </c>
      <c r="G23" s="226">
        <v>30272.342000000001</v>
      </c>
      <c r="H23" s="176">
        <v>3440.107</v>
      </c>
      <c r="I23" s="239">
        <v>4117.549</v>
      </c>
      <c r="J23" s="202">
        <v>6996.7430000000004</v>
      </c>
      <c r="K23" s="226">
        <v>8093.5640000000003</v>
      </c>
      <c r="L23" s="175">
        <v>32673.592000000001</v>
      </c>
      <c r="M23" s="226">
        <v>36705.396999999997</v>
      </c>
      <c r="N23" s="201">
        <v>4833.9589999999998</v>
      </c>
      <c r="O23" s="242">
        <v>6991.3389999999999</v>
      </c>
      <c r="P23" s="174">
        <f t="shared" ref="P23:S28" si="3">D23-J23</f>
        <v>-1306.2090000000007</v>
      </c>
      <c r="Q23" s="336">
        <f t="shared" si="3"/>
        <v>-1484.8950000000004</v>
      </c>
      <c r="R23" s="334">
        <f t="shared" si="3"/>
        <v>-6155.1840000000011</v>
      </c>
      <c r="S23" s="331">
        <f t="shared" si="3"/>
        <v>-6433.0549999999967</v>
      </c>
      <c r="U23" s="312"/>
      <c r="V23" s="312"/>
      <c r="W23" s="312"/>
    </row>
    <row r="24" spans="1:23" x14ac:dyDescent="0.2">
      <c r="A24" s="26"/>
      <c r="B24" s="172" t="s">
        <v>52</v>
      </c>
      <c r="C24" s="200" t="s">
        <v>53</v>
      </c>
      <c r="D24" s="176">
        <v>44829.735999999997</v>
      </c>
      <c r="E24" s="223">
        <v>21946.806</v>
      </c>
      <c r="F24" s="201">
        <v>207309.397</v>
      </c>
      <c r="G24" s="226">
        <v>101506.26300000001</v>
      </c>
      <c r="H24" s="176">
        <v>12639.71</v>
      </c>
      <c r="I24" s="239">
        <v>8954.5779999999995</v>
      </c>
      <c r="J24" s="202">
        <v>42399.256999999998</v>
      </c>
      <c r="K24" s="226">
        <v>37072.550999999999</v>
      </c>
      <c r="L24" s="175">
        <v>198144.15100000001</v>
      </c>
      <c r="M24" s="226">
        <v>169570.27499999999</v>
      </c>
      <c r="N24" s="201">
        <v>12341.915999999999</v>
      </c>
      <c r="O24" s="242">
        <v>13505.634</v>
      </c>
      <c r="P24" s="174">
        <f t="shared" si="3"/>
        <v>2430.4789999999994</v>
      </c>
      <c r="Q24" s="336">
        <f t="shared" si="3"/>
        <v>-15125.744999999999</v>
      </c>
      <c r="R24" s="334">
        <f t="shared" si="3"/>
        <v>9165.2459999999846</v>
      </c>
      <c r="S24" s="331">
        <f t="shared" si="3"/>
        <v>-68064.011999999988</v>
      </c>
      <c r="U24" s="312"/>
      <c r="V24" s="312"/>
      <c r="W24" s="312"/>
    </row>
    <row r="25" spans="1:23" x14ac:dyDescent="0.2">
      <c r="A25" s="26"/>
      <c r="B25" s="172" t="s">
        <v>54</v>
      </c>
      <c r="C25" s="200" t="s">
        <v>55</v>
      </c>
      <c r="D25" s="176">
        <v>7678.5590000000002</v>
      </c>
      <c r="E25" s="223">
        <v>9242.7530000000006</v>
      </c>
      <c r="F25" s="201">
        <v>35803.534</v>
      </c>
      <c r="G25" s="226">
        <v>42054.279000000002</v>
      </c>
      <c r="H25" s="176">
        <v>3765.3829999999998</v>
      </c>
      <c r="I25" s="239">
        <v>3955.7750000000001</v>
      </c>
      <c r="J25" s="202">
        <v>3731.83</v>
      </c>
      <c r="K25" s="226">
        <v>969.60299999999995</v>
      </c>
      <c r="L25" s="175">
        <v>17616.648000000001</v>
      </c>
      <c r="M25" s="226">
        <v>4461.8549999999996</v>
      </c>
      <c r="N25" s="201">
        <v>1077.5999999999999</v>
      </c>
      <c r="O25" s="242">
        <v>496.65600000000001</v>
      </c>
      <c r="P25" s="174">
        <f t="shared" si="3"/>
        <v>3946.7290000000003</v>
      </c>
      <c r="Q25" s="336">
        <f t="shared" si="3"/>
        <v>8273.1500000000015</v>
      </c>
      <c r="R25" s="334">
        <f t="shared" si="3"/>
        <v>18186.885999999999</v>
      </c>
      <c r="S25" s="331">
        <f t="shared" si="3"/>
        <v>37592.423999999999</v>
      </c>
      <c r="U25" s="312"/>
    </row>
    <row r="26" spans="1:23" x14ac:dyDescent="0.2">
      <c r="A26" s="26"/>
      <c r="B26" s="172" t="s">
        <v>56</v>
      </c>
      <c r="C26" s="200" t="s">
        <v>57</v>
      </c>
      <c r="D26" s="176">
        <v>50336.542999999998</v>
      </c>
      <c r="E26" s="223">
        <v>25443.138999999999</v>
      </c>
      <c r="F26" s="201">
        <v>233961.046</v>
      </c>
      <c r="G26" s="226">
        <v>116387.764</v>
      </c>
      <c r="H26" s="176">
        <v>49209.178999999996</v>
      </c>
      <c r="I26" s="239">
        <v>33099.714</v>
      </c>
      <c r="J26" s="202">
        <v>13333.191999999999</v>
      </c>
      <c r="K26" s="226">
        <v>8483.2860000000001</v>
      </c>
      <c r="L26" s="175">
        <v>62391.724000000002</v>
      </c>
      <c r="M26" s="226">
        <v>38918.857000000004</v>
      </c>
      <c r="N26" s="201">
        <v>6500.576</v>
      </c>
      <c r="O26" s="242">
        <v>6012.7780000000002</v>
      </c>
      <c r="P26" s="174">
        <f t="shared" si="3"/>
        <v>37003.350999999995</v>
      </c>
      <c r="Q26" s="336">
        <f t="shared" si="3"/>
        <v>16959.852999999999</v>
      </c>
      <c r="R26" s="334">
        <f t="shared" si="3"/>
        <v>171569.32199999999</v>
      </c>
      <c r="S26" s="331">
        <f t="shared" si="3"/>
        <v>77468.906999999992</v>
      </c>
      <c r="U26" s="312"/>
    </row>
    <row r="27" spans="1:23" x14ac:dyDescent="0.2">
      <c r="A27" s="26"/>
      <c r="B27" s="172" t="s">
        <v>58</v>
      </c>
      <c r="C27" s="200" t="s">
        <v>59</v>
      </c>
      <c r="D27" s="176">
        <v>64072.811000000002</v>
      </c>
      <c r="E27" s="223">
        <v>38539.644999999997</v>
      </c>
      <c r="F27" s="201">
        <v>297386.321</v>
      </c>
      <c r="G27" s="226">
        <v>178945.58900000001</v>
      </c>
      <c r="H27" s="176">
        <v>9812.7489999999998</v>
      </c>
      <c r="I27" s="239">
        <v>8453.5499999999993</v>
      </c>
      <c r="J27" s="202">
        <v>24128.157999999999</v>
      </c>
      <c r="K27" s="226">
        <v>17086.29</v>
      </c>
      <c r="L27" s="175">
        <v>112800.77099999999</v>
      </c>
      <c r="M27" s="226">
        <v>77787.282000000007</v>
      </c>
      <c r="N27" s="201">
        <v>3542.5990000000002</v>
      </c>
      <c r="O27" s="242">
        <v>3162.0770000000002</v>
      </c>
      <c r="P27" s="174">
        <f t="shared" si="3"/>
        <v>39944.653000000006</v>
      </c>
      <c r="Q27" s="336">
        <f t="shared" si="3"/>
        <v>21453.354999999996</v>
      </c>
      <c r="R27" s="334">
        <f t="shared" si="3"/>
        <v>184585.55</v>
      </c>
      <c r="S27" s="331">
        <f t="shared" si="3"/>
        <v>101158.307</v>
      </c>
      <c r="U27" s="312"/>
    </row>
    <row r="28" spans="1:23" ht="13.5" thickBot="1" x14ac:dyDescent="0.25">
      <c r="A28" s="26"/>
      <c r="B28" s="178" t="s">
        <v>60</v>
      </c>
      <c r="C28" s="203" t="s">
        <v>61</v>
      </c>
      <c r="D28" s="182">
        <v>28256.400000000001</v>
      </c>
      <c r="E28" s="224">
        <v>25029.59</v>
      </c>
      <c r="F28" s="204">
        <v>131783.4</v>
      </c>
      <c r="G28" s="227">
        <v>114732.072</v>
      </c>
      <c r="H28" s="182">
        <v>8529.4629999999997</v>
      </c>
      <c r="I28" s="240">
        <v>6662.5820000000003</v>
      </c>
      <c r="J28" s="205">
        <v>51439.406999999999</v>
      </c>
      <c r="K28" s="227">
        <v>74979.316000000006</v>
      </c>
      <c r="L28" s="181">
        <v>240784.302</v>
      </c>
      <c r="M28" s="227">
        <v>342655.59600000002</v>
      </c>
      <c r="N28" s="204">
        <v>9492.1</v>
      </c>
      <c r="O28" s="243">
        <v>16303.749</v>
      </c>
      <c r="P28" s="180">
        <f t="shared" si="3"/>
        <v>-23183.006999999998</v>
      </c>
      <c r="Q28" s="337">
        <f t="shared" si="3"/>
        <v>-49949.72600000001</v>
      </c>
      <c r="R28" s="335">
        <f t="shared" si="3"/>
        <v>-109000.902</v>
      </c>
      <c r="S28" s="332">
        <f t="shared" si="3"/>
        <v>-227923.52400000003</v>
      </c>
    </row>
    <row r="29" spans="1:23" x14ac:dyDescent="0.2">
      <c r="G29" s="17"/>
      <c r="H29" s="17"/>
    </row>
    <row r="30" spans="1:23" ht="27" customHeight="1" thickBot="1" x14ac:dyDescent="0.5">
      <c r="B30" s="143" t="s">
        <v>94</v>
      </c>
      <c r="C30" s="82"/>
      <c r="G30" s="17"/>
    </row>
    <row r="31" spans="1:23" ht="15" x14ac:dyDescent="0.2">
      <c r="A31" s="26"/>
      <c r="B31" s="145"/>
      <c r="C31" s="184"/>
      <c r="D31" s="185" t="s">
        <v>45</v>
      </c>
      <c r="E31" s="186"/>
      <c r="F31" s="186"/>
      <c r="G31" s="186"/>
      <c r="H31" s="186"/>
      <c r="I31" s="187"/>
      <c r="J31" s="185" t="s">
        <v>46</v>
      </c>
      <c r="K31" s="186"/>
      <c r="L31" s="186"/>
      <c r="M31" s="186"/>
      <c r="N31" s="186"/>
      <c r="O31" s="187"/>
      <c r="P31" s="185" t="s">
        <v>64</v>
      </c>
      <c r="Q31" s="189"/>
      <c r="R31" s="190"/>
      <c r="S31" s="191"/>
    </row>
    <row r="32" spans="1:23" ht="15" x14ac:dyDescent="0.25">
      <c r="A32" s="26"/>
      <c r="B32" s="150" t="s">
        <v>47</v>
      </c>
      <c r="C32" s="192" t="s">
        <v>48</v>
      </c>
      <c r="D32" s="153" t="s">
        <v>49</v>
      </c>
      <c r="E32" s="153"/>
      <c r="F32" s="153" t="s">
        <v>91</v>
      </c>
      <c r="G32" s="153"/>
      <c r="H32" s="153" t="s">
        <v>50</v>
      </c>
      <c r="I32" s="193"/>
      <c r="J32" s="153" t="s">
        <v>49</v>
      </c>
      <c r="K32" s="153"/>
      <c r="L32" s="153" t="s">
        <v>91</v>
      </c>
      <c r="M32" s="153"/>
      <c r="N32" s="153" t="s">
        <v>50</v>
      </c>
      <c r="O32" s="193"/>
      <c r="P32" s="153" t="s">
        <v>49</v>
      </c>
      <c r="Q32" s="153"/>
      <c r="R32" s="155" t="s">
        <v>91</v>
      </c>
      <c r="S32" s="154"/>
    </row>
    <row r="33" spans="1:21" ht="13.5" thickBot="1" x14ac:dyDescent="0.25">
      <c r="A33" s="26"/>
      <c r="B33" s="156"/>
      <c r="C33" s="194"/>
      <c r="D33" s="195" t="s">
        <v>221</v>
      </c>
      <c r="E33" s="221" t="s">
        <v>222</v>
      </c>
      <c r="F33" s="159" t="s">
        <v>221</v>
      </c>
      <c r="G33" s="221" t="s">
        <v>222</v>
      </c>
      <c r="H33" s="160" t="s">
        <v>221</v>
      </c>
      <c r="I33" s="237" t="s">
        <v>222</v>
      </c>
      <c r="J33" s="196" t="s">
        <v>221</v>
      </c>
      <c r="K33" s="232" t="s">
        <v>222</v>
      </c>
      <c r="L33" s="162" t="s">
        <v>221</v>
      </c>
      <c r="M33" s="232" t="s">
        <v>222</v>
      </c>
      <c r="N33" s="163" t="s">
        <v>221</v>
      </c>
      <c r="O33" s="241" t="s">
        <v>222</v>
      </c>
      <c r="P33" s="196" t="s">
        <v>221</v>
      </c>
      <c r="Q33" s="232" t="s">
        <v>222</v>
      </c>
      <c r="R33" s="164" t="s">
        <v>221</v>
      </c>
      <c r="S33" s="233" t="s">
        <v>222</v>
      </c>
      <c r="T33" s="29"/>
      <c r="U33" s="312"/>
    </row>
    <row r="34" spans="1:21" ht="15.75" x14ac:dyDescent="0.25">
      <c r="A34" s="26"/>
      <c r="B34" s="165" t="s">
        <v>194</v>
      </c>
      <c r="C34" s="198"/>
      <c r="D34" s="199">
        <f t="shared" ref="D34:S34" si="4">SUM(D35:D40)</f>
        <v>663747.67299999995</v>
      </c>
      <c r="E34" s="225">
        <f t="shared" si="4"/>
        <v>498951.56000000006</v>
      </c>
      <c r="F34" s="168">
        <f t="shared" si="4"/>
        <v>3097265.2320000003</v>
      </c>
      <c r="G34" s="225">
        <f t="shared" si="4"/>
        <v>2280342.8200000003</v>
      </c>
      <c r="H34" s="170">
        <f t="shared" si="4"/>
        <v>599375.77099999995</v>
      </c>
      <c r="I34" s="238">
        <f t="shared" si="4"/>
        <v>581721.48800000001</v>
      </c>
      <c r="J34" s="199">
        <f t="shared" si="4"/>
        <v>464054.54900000006</v>
      </c>
      <c r="K34" s="225">
        <f t="shared" si="4"/>
        <v>491687.24300000002</v>
      </c>
      <c r="L34" s="168">
        <f t="shared" si="4"/>
        <v>2170989.3840000001</v>
      </c>
      <c r="M34" s="225">
        <f t="shared" si="4"/>
        <v>2243049.7590000001</v>
      </c>
      <c r="N34" s="170">
        <f t="shared" si="4"/>
        <v>175130.90399999998</v>
      </c>
      <c r="O34" s="222">
        <f t="shared" si="4"/>
        <v>192538.117</v>
      </c>
      <c r="P34" s="167">
        <f>SUM(P35:P40)</f>
        <v>199693.12399999989</v>
      </c>
      <c r="Q34" s="234">
        <f>SUM(Q35:Q40)</f>
        <v>7264.31700000001</v>
      </c>
      <c r="R34" s="171">
        <f t="shared" si="4"/>
        <v>926275.84799999988</v>
      </c>
      <c r="S34" s="234">
        <f t="shared" si="4"/>
        <v>37293.060999999987</v>
      </c>
      <c r="T34" s="29"/>
      <c r="U34" s="312"/>
    </row>
    <row r="35" spans="1:21" x14ac:dyDescent="0.2">
      <c r="A35" s="26"/>
      <c r="B35" s="172" t="s">
        <v>51</v>
      </c>
      <c r="C35" s="200" t="s">
        <v>97</v>
      </c>
      <c r="D35" s="176">
        <v>396731.69</v>
      </c>
      <c r="E35" s="223">
        <v>274908.70400000003</v>
      </c>
      <c r="F35" s="175">
        <v>1853277.987</v>
      </c>
      <c r="G35" s="226">
        <v>1256227.831</v>
      </c>
      <c r="H35" s="176">
        <v>490343.91899999999</v>
      </c>
      <c r="I35" s="239">
        <v>485037.72</v>
      </c>
      <c r="J35" s="206">
        <v>53164.612000000001</v>
      </c>
      <c r="K35" s="223">
        <v>63097.925000000003</v>
      </c>
      <c r="L35" s="175">
        <v>249196.122</v>
      </c>
      <c r="M35" s="226">
        <v>286900.79700000002</v>
      </c>
      <c r="N35" s="176">
        <v>30383.316999999999</v>
      </c>
      <c r="O35" s="244">
        <v>27695.87</v>
      </c>
      <c r="P35" s="174">
        <f t="shared" ref="P35:S40" si="5">D35-J35</f>
        <v>343567.07799999998</v>
      </c>
      <c r="Q35" s="230">
        <f t="shared" si="5"/>
        <v>211810.77900000004</v>
      </c>
      <c r="R35" s="177">
        <f t="shared" si="5"/>
        <v>1604081.865</v>
      </c>
      <c r="S35" s="235">
        <f t="shared" si="5"/>
        <v>969327.03399999999</v>
      </c>
      <c r="T35" s="29"/>
      <c r="U35" s="312"/>
    </row>
    <row r="36" spans="1:21" x14ac:dyDescent="0.2">
      <c r="A36" s="26"/>
      <c r="B36" s="172" t="s">
        <v>52</v>
      </c>
      <c r="C36" s="200" t="s">
        <v>53</v>
      </c>
      <c r="D36" s="176">
        <v>60479.1</v>
      </c>
      <c r="E36" s="223">
        <v>34946.993000000002</v>
      </c>
      <c r="F36" s="175">
        <v>280520.86900000001</v>
      </c>
      <c r="G36" s="226">
        <v>159793.75200000001</v>
      </c>
      <c r="H36" s="176">
        <v>18646.349999999999</v>
      </c>
      <c r="I36" s="239">
        <v>12926.07</v>
      </c>
      <c r="J36" s="206">
        <v>127176.091</v>
      </c>
      <c r="K36" s="223">
        <v>120985.558</v>
      </c>
      <c r="L36" s="175">
        <v>595271.99699999997</v>
      </c>
      <c r="M36" s="226">
        <v>552304.08299999998</v>
      </c>
      <c r="N36" s="176">
        <v>55182.695</v>
      </c>
      <c r="O36" s="244">
        <v>57594.436999999998</v>
      </c>
      <c r="P36" s="174">
        <f t="shared" si="5"/>
        <v>-66696.991000000009</v>
      </c>
      <c r="Q36" s="230">
        <f t="shared" si="5"/>
        <v>-86038.565000000002</v>
      </c>
      <c r="R36" s="177">
        <f t="shared" si="5"/>
        <v>-314751.12799999997</v>
      </c>
      <c r="S36" s="235">
        <f t="shared" si="5"/>
        <v>-392510.33100000001</v>
      </c>
      <c r="U36" s="312"/>
    </row>
    <row r="37" spans="1:21" x14ac:dyDescent="0.2">
      <c r="A37" s="26"/>
      <c r="B37" s="172" t="s">
        <v>54</v>
      </c>
      <c r="C37" s="200" t="s">
        <v>55</v>
      </c>
      <c r="D37" s="176">
        <v>14405.304</v>
      </c>
      <c r="E37" s="223">
        <v>16007.732</v>
      </c>
      <c r="F37" s="175">
        <v>67245.168000000005</v>
      </c>
      <c r="G37" s="226">
        <v>73035.691000000006</v>
      </c>
      <c r="H37" s="176">
        <v>12605.715</v>
      </c>
      <c r="I37" s="239">
        <v>11101.427</v>
      </c>
      <c r="J37" s="206">
        <v>30002.078000000001</v>
      </c>
      <c r="K37" s="223">
        <v>34235.074000000001</v>
      </c>
      <c r="L37" s="175">
        <v>140111.61499999999</v>
      </c>
      <c r="M37" s="226">
        <v>156189.16399999999</v>
      </c>
      <c r="N37" s="176">
        <v>18864.77</v>
      </c>
      <c r="O37" s="244">
        <v>21681.965</v>
      </c>
      <c r="P37" s="174">
        <f t="shared" si="5"/>
        <v>-15596.774000000001</v>
      </c>
      <c r="Q37" s="230">
        <f t="shared" si="5"/>
        <v>-18227.342000000001</v>
      </c>
      <c r="R37" s="177">
        <f t="shared" si="5"/>
        <v>-72866.446999999986</v>
      </c>
      <c r="S37" s="235">
        <f t="shared" si="5"/>
        <v>-83153.472999999984</v>
      </c>
      <c r="T37" s="29"/>
      <c r="U37" s="312"/>
    </row>
    <row r="38" spans="1:21" x14ac:dyDescent="0.2">
      <c r="A38" s="26"/>
      <c r="B38" s="172" t="s">
        <v>56</v>
      </c>
      <c r="C38" s="200" t="s">
        <v>57</v>
      </c>
      <c r="D38" s="176">
        <v>23171.498</v>
      </c>
      <c r="E38" s="223">
        <v>12827.32</v>
      </c>
      <c r="F38" s="175">
        <v>107980.16</v>
      </c>
      <c r="G38" s="226">
        <v>58717.652000000002</v>
      </c>
      <c r="H38" s="176">
        <v>32652.135999999999</v>
      </c>
      <c r="I38" s="239">
        <v>27039.167000000001</v>
      </c>
      <c r="J38" s="206">
        <v>20183.379000000001</v>
      </c>
      <c r="K38" s="223">
        <v>20089.657999999999</v>
      </c>
      <c r="L38" s="175">
        <v>94143.584000000003</v>
      </c>
      <c r="M38" s="226">
        <v>91751.501999999993</v>
      </c>
      <c r="N38" s="176">
        <v>21345.753000000001</v>
      </c>
      <c r="O38" s="244">
        <v>33265.332000000002</v>
      </c>
      <c r="P38" s="174">
        <f t="shared" si="5"/>
        <v>2988.1189999999988</v>
      </c>
      <c r="Q38" s="230">
        <f t="shared" si="5"/>
        <v>-7262.3379999999997</v>
      </c>
      <c r="R38" s="177">
        <f t="shared" si="5"/>
        <v>13836.576000000001</v>
      </c>
      <c r="S38" s="235">
        <f t="shared" si="5"/>
        <v>-33033.849999999991</v>
      </c>
      <c r="T38" s="29"/>
      <c r="U38" s="312"/>
    </row>
    <row r="39" spans="1:21" x14ac:dyDescent="0.2">
      <c r="A39" s="26"/>
      <c r="B39" s="172" t="s">
        <v>58</v>
      </c>
      <c r="C39" s="200" t="s">
        <v>59</v>
      </c>
      <c r="D39" s="176">
        <v>41743.39</v>
      </c>
      <c r="E39" s="223">
        <v>26580.581999999999</v>
      </c>
      <c r="F39" s="175">
        <v>194271.34299999999</v>
      </c>
      <c r="G39" s="226">
        <v>122143.531</v>
      </c>
      <c r="H39" s="176">
        <v>7579.8209999999999</v>
      </c>
      <c r="I39" s="239">
        <v>5388.6109999999999</v>
      </c>
      <c r="J39" s="206">
        <v>39174.514999999999</v>
      </c>
      <c r="K39" s="223">
        <v>38152.665000000001</v>
      </c>
      <c r="L39" s="175">
        <v>183107.87400000001</v>
      </c>
      <c r="M39" s="226">
        <v>173643.79800000001</v>
      </c>
      <c r="N39" s="176">
        <v>5894.2049999999999</v>
      </c>
      <c r="O39" s="244">
        <v>6026.0569999999998</v>
      </c>
      <c r="P39" s="174">
        <f t="shared" si="5"/>
        <v>2568.875</v>
      </c>
      <c r="Q39" s="230">
        <f t="shared" si="5"/>
        <v>-11572.083000000002</v>
      </c>
      <c r="R39" s="177">
        <f t="shared" si="5"/>
        <v>11163.468999999983</v>
      </c>
      <c r="S39" s="235">
        <f t="shared" si="5"/>
        <v>-51500.267000000007</v>
      </c>
    </row>
    <row r="40" spans="1:21" ht="13.5" thickBot="1" x14ac:dyDescent="0.25">
      <c r="A40" s="26"/>
      <c r="B40" s="178" t="s">
        <v>60</v>
      </c>
      <c r="C40" s="203" t="s">
        <v>61</v>
      </c>
      <c r="D40" s="182">
        <v>127216.69100000001</v>
      </c>
      <c r="E40" s="224">
        <v>133680.22899999999</v>
      </c>
      <c r="F40" s="181">
        <v>593969.70499999996</v>
      </c>
      <c r="G40" s="227">
        <v>610424.36300000001</v>
      </c>
      <c r="H40" s="182">
        <v>37547.83</v>
      </c>
      <c r="I40" s="240">
        <v>40228.493000000002</v>
      </c>
      <c r="J40" s="207">
        <v>194353.87400000001</v>
      </c>
      <c r="K40" s="224">
        <v>215126.36300000001</v>
      </c>
      <c r="L40" s="181">
        <v>909158.19200000004</v>
      </c>
      <c r="M40" s="227">
        <v>982260.41500000004</v>
      </c>
      <c r="N40" s="182">
        <v>43460.163999999997</v>
      </c>
      <c r="O40" s="245">
        <v>46274.455999999998</v>
      </c>
      <c r="P40" s="180">
        <f t="shared" si="5"/>
        <v>-67137.183000000005</v>
      </c>
      <c r="Q40" s="231">
        <f t="shared" si="5"/>
        <v>-81446.13400000002</v>
      </c>
      <c r="R40" s="183">
        <f t="shared" si="5"/>
        <v>-315188.48700000008</v>
      </c>
      <c r="S40" s="236">
        <f t="shared" si="5"/>
        <v>-371836.05200000003</v>
      </c>
    </row>
    <row r="41" spans="1:21" x14ac:dyDescent="0.2">
      <c r="G41" s="17"/>
      <c r="H41" s="17"/>
      <c r="L41" s="17"/>
    </row>
    <row r="42" spans="1:21" ht="29.25" thickBot="1" x14ac:dyDescent="0.5">
      <c r="B42" s="143" t="s">
        <v>171</v>
      </c>
      <c r="C42" s="82"/>
      <c r="H42" s="17"/>
    </row>
    <row r="43" spans="1:21" ht="15" x14ac:dyDescent="0.2">
      <c r="A43" s="26"/>
      <c r="B43" s="145"/>
      <c r="C43" s="184"/>
      <c r="D43" s="188" t="s">
        <v>45</v>
      </c>
      <c r="E43" s="186"/>
      <c r="F43" s="186"/>
      <c r="G43" s="186"/>
      <c r="H43" s="186"/>
      <c r="I43" s="187"/>
      <c r="J43" s="185" t="s">
        <v>46</v>
      </c>
      <c r="K43" s="186"/>
      <c r="L43" s="186"/>
      <c r="M43" s="186"/>
      <c r="N43" s="186"/>
      <c r="O43" s="187"/>
      <c r="P43" s="185" t="s">
        <v>64</v>
      </c>
      <c r="Q43" s="189"/>
      <c r="R43" s="190"/>
      <c r="S43" s="191"/>
    </row>
    <row r="44" spans="1:21" ht="15" x14ac:dyDescent="0.25">
      <c r="A44" s="26"/>
      <c r="B44" s="150" t="s">
        <v>47</v>
      </c>
      <c r="C44" s="192" t="s">
        <v>48</v>
      </c>
      <c r="D44" s="155" t="s">
        <v>49</v>
      </c>
      <c r="E44" s="153"/>
      <c r="F44" s="153" t="s">
        <v>91</v>
      </c>
      <c r="G44" s="153"/>
      <c r="H44" s="153" t="s">
        <v>50</v>
      </c>
      <c r="I44" s="193"/>
      <c r="J44" s="153" t="s">
        <v>49</v>
      </c>
      <c r="K44" s="153"/>
      <c r="L44" s="153" t="s">
        <v>91</v>
      </c>
      <c r="M44" s="153"/>
      <c r="N44" s="153" t="s">
        <v>50</v>
      </c>
      <c r="O44" s="193"/>
      <c r="P44" s="153" t="s">
        <v>49</v>
      </c>
      <c r="Q44" s="153"/>
      <c r="R44" s="155" t="s">
        <v>91</v>
      </c>
      <c r="S44" s="154"/>
    </row>
    <row r="45" spans="1:21" ht="13.5" thickBot="1" x14ac:dyDescent="0.25">
      <c r="A45" s="26"/>
      <c r="B45" s="156"/>
      <c r="C45" s="194"/>
      <c r="D45" s="196" t="s">
        <v>221</v>
      </c>
      <c r="E45" s="232" t="s">
        <v>222</v>
      </c>
      <c r="F45" s="162" t="s">
        <v>221</v>
      </c>
      <c r="G45" s="232" t="s">
        <v>222</v>
      </c>
      <c r="H45" s="163" t="s">
        <v>221</v>
      </c>
      <c r="I45" s="241" t="s">
        <v>222</v>
      </c>
      <c r="J45" s="196" t="s">
        <v>221</v>
      </c>
      <c r="K45" s="232" t="s">
        <v>222</v>
      </c>
      <c r="L45" s="162" t="s">
        <v>221</v>
      </c>
      <c r="M45" s="232" t="s">
        <v>222</v>
      </c>
      <c r="N45" s="163" t="s">
        <v>221</v>
      </c>
      <c r="O45" s="241" t="s">
        <v>222</v>
      </c>
      <c r="P45" s="196" t="s">
        <v>221</v>
      </c>
      <c r="Q45" s="232" t="s">
        <v>222</v>
      </c>
      <c r="R45" s="164" t="s">
        <v>221</v>
      </c>
      <c r="S45" s="233" t="s">
        <v>222</v>
      </c>
    </row>
    <row r="46" spans="1:21" ht="15.75" x14ac:dyDescent="0.25">
      <c r="A46" s="26"/>
      <c r="B46" s="208" t="s">
        <v>194</v>
      </c>
      <c r="C46" s="209"/>
      <c r="D46" s="199">
        <f t="shared" ref="D46:S46" si="6">SUM(D47:D52)</f>
        <v>2335161.4350000001</v>
      </c>
      <c r="E46" s="225">
        <f t="shared" si="6"/>
        <v>1909087.162</v>
      </c>
      <c r="F46" s="168">
        <f>(SUM(F47:F52))/1</f>
        <v>10904507.780999999</v>
      </c>
      <c r="G46" s="225">
        <f>(SUM(G47:G52))/1</f>
        <v>8728142.188000001</v>
      </c>
      <c r="H46" s="170">
        <f t="shared" si="6"/>
        <v>1203195.817</v>
      </c>
      <c r="I46" s="238">
        <f t="shared" si="6"/>
        <v>1160209.558</v>
      </c>
      <c r="J46" s="199">
        <f t="shared" si="6"/>
        <v>1453937.422</v>
      </c>
      <c r="K46" s="225">
        <f t="shared" si="6"/>
        <v>1406237.666</v>
      </c>
      <c r="L46" s="168">
        <f>(SUM(L47:L52))/1</f>
        <v>6801427.0189999994</v>
      </c>
      <c r="M46" s="225">
        <f>(SUM(M47:M52))/1</f>
        <v>6419059.2029999997</v>
      </c>
      <c r="N46" s="170">
        <f t="shared" si="6"/>
        <v>615167.18400000001</v>
      </c>
      <c r="O46" s="222">
        <f t="shared" si="6"/>
        <v>606356.47399999993</v>
      </c>
      <c r="P46" s="167">
        <f>SUM(P47:P52)</f>
        <v>881224.01300000004</v>
      </c>
      <c r="Q46" s="234">
        <f>SUM(Q47:Q52)</f>
        <v>502849.49600000004</v>
      </c>
      <c r="R46" s="171">
        <f t="shared" si="6"/>
        <v>4103080.7620000006</v>
      </c>
      <c r="S46" s="234">
        <f t="shared" si="6"/>
        <v>2309082.9850000003</v>
      </c>
    </row>
    <row r="47" spans="1:21" x14ac:dyDescent="0.2">
      <c r="A47" s="26"/>
      <c r="B47" s="210" t="s">
        <v>51</v>
      </c>
      <c r="C47" s="211" t="s">
        <v>97</v>
      </c>
      <c r="D47" s="202">
        <v>562649.51699999999</v>
      </c>
      <c r="E47" s="226">
        <v>430795.337</v>
      </c>
      <c r="F47" s="175">
        <v>2630812.9890000001</v>
      </c>
      <c r="G47" s="226">
        <v>1966603.351</v>
      </c>
      <c r="H47" s="201">
        <v>644673.65399999998</v>
      </c>
      <c r="I47" s="246">
        <v>651606.04299999995</v>
      </c>
      <c r="J47" s="202">
        <v>292658.31900000002</v>
      </c>
      <c r="K47" s="226">
        <v>231313.35200000001</v>
      </c>
      <c r="L47" s="175">
        <v>1371497.4990000001</v>
      </c>
      <c r="M47" s="226">
        <v>1056728.7919999999</v>
      </c>
      <c r="N47" s="201">
        <v>211388.38099999999</v>
      </c>
      <c r="O47" s="242">
        <v>196760.54199999999</v>
      </c>
      <c r="P47" s="212">
        <f t="shared" ref="P47:S52" si="7">D47-J47</f>
        <v>269991.19799999997</v>
      </c>
      <c r="Q47" s="235">
        <f t="shared" si="7"/>
        <v>199481.98499999999</v>
      </c>
      <c r="R47" s="177">
        <f t="shared" si="7"/>
        <v>1259315.49</v>
      </c>
      <c r="S47" s="235">
        <f t="shared" si="7"/>
        <v>909874.55900000012</v>
      </c>
    </row>
    <row r="48" spans="1:21" x14ac:dyDescent="0.2">
      <c r="A48" s="26"/>
      <c r="B48" s="213" t="s">
        <v>52</v>
      </c>
      <c r="C48" s="211" t="s">
        <v>53</v>
      </c>
      <c r="D48" s="202">
        <v>237144.74900000001</v>
      </c>
      <c r="E48" s="226">
        <v>150698.399</v>
      </c>
      <c r="F48" s="175">
        <v>1102392.9850000001</v>
      </c>
      <c r="G48" s="226">
        <v>691355.73899999994</v>
      </c>
      <c r="H48" s="201">
        <v>69207.305999999997</v>
      </c>
      <c r="I48" s="246">
        <v>56751.809000000001</v>
      </c>
      <c r="J48" s="202">
        <v>332567.16800000001</v>
      </c>
      <c r="K48" s="226">
        <v>303406.799</v>
      </c>
      <c r="L48" s="175">
        <v>1555590.905</v>
      </c>
      <c r="M48" s="226">
        <v>1384989.5870000001</v>
      </c>
      <c r="N48" s="201">
        <v>117334.542</v>
      </c>
      <c r="O48" s="242">
        <v>126571.776</v>
      </c>
      <c r="P48" s="212">
        <f t="shared" si="7"/>
        <v>-95422.418999999994</v>
      </c>
      <c r="Q48" s="235">
        <f t="shared" si="7"/>
        <v>-152708.4</v>
      </c>
      <c r="R48" s="177">
        <f t="shared" si="7"/>
        <v>-453197.91999999993</v>
      </c>
      <c r="S48" s="235">
        <f t="shared" si="7"/>
        <v>-693633.84800000011</v>
      </c>
    </row>
    <row r="49" spans="1:19" x14ac:dyDescent="0.2">
      <c r="A49" s="26"/>
      <c r="B49" s="213" t="s">
        <v>54</v>
      </c>
      <c r="C49" s="211" t="s">
        <v>55</v>
      </c>
      <c r="D49" s="202">
        <v>131727.28899999999</v>
      </c>
      <c r="E49" s="226">
        <v>158151.595</v>
      </c>
      <c r="F49" s="175">
        <v>615525.01500000001</v>
      </c>
      <c r="G49" s="226">
        <v>722224.40300000005</v>
      </c>
      <c r="H49" s="201">
        <v>98927.214999999997</v>
      </c>
      <c r="I49" s="246">
        <v>100201.853</v>
      </c>
      <c r="J49" s="202">
        <v>91419.024000000005</v>
      </c>
      <c r="K49" s="226">
        <v>95300.679000000004</v>
      </c>
      <c r="L49" s="175">
        <v>427176.61</v>
      </c>
      <c r="M49" s="226">
        <v>435317.04499999998</v>
      </c>
      <c r="N49" s="201">
        <v>60372.374000000003</v>
      </c>
      <c r="O49" s="242">
        <v>57929.932000000001</v>
      </c>
      <c r="P49" s="212">
        <f t="shared" si="7"/>
        <v>40308.264999999985</v>
      </c>
      <c r="Q49" s="235">
        <f t="shared" si="7"/>
        <v>62850.915999999997</v>
      </c>
      <c r="R49" s="177">
        <f t="shared" si="7"/>
        <v>188348.40500000003</v>
      </c>
      <c r="S49" s="235">
        <f t="shared" si="7"/>
        <v>286907.35800000007</v>
      </c>
    </row>
    <row r="50" spans="1:19" x14ac:dyDescent="0.2">
      <c r="A50" s="26"/>
      <c r="B50" s="213" t="s">
        <v>56</v>
      </c>
      <c r="C50" s="211" t="s">
        <v>57</v>
      </c>
      <c r="D50" s="202">
        <v>115850.37300000001</v>
      </c>
      <c r="E50" s="226">
        <v>66511.539000000004</v>
      </c>
      <c r="F50" s="175">
        <v>539595.495</v>
      </c>
      <c r="G50" s="226">
        <v>304295.39600000001</v>
      </c>
      <c r="H50" s="201">
        <v>113331.93399999999</v>
      </c>
      <c r="I50" s="246">
        <v>84876.865000000005</v>
      </c>
      <c r="J50" s="202">
        <v>78160.755999999994</v>
      </c>
      <c r="K50" s="226">
        <v>60557.593000000001</v>
      </c>
      <c r="L50" s="175">
        <v>364566.951</v>
      </c>
      <c r="M50" s="226">
        <v>276608.98499999999</v>
      </c>
      <c r="N50" s="201">
        <v>101426.677</v>
      </c>
      <c r="O50" s="242">
        <v>87789.054000000004</v>
      </c>
      <c r="P50" s="212">
        <f t="shared" si="7"/>
        <v>37689.617000000013</v>
      </c>
      <c r="Q50" s="235">
        <f t="shared" si="7"/>
        <v>5953.9460000000036</v>
      </c>
      <c r="R50" s="177">
        <f t="shared" si="7"/>
        <v>175028.54399999999</v>
      </c>
      <c r="S50" s="235">
        <f t="shared" si="7"/>
        <v>27686.411000000022</v>
      </c>
    </row>
    <row r="51" spans="1:19" x14ac:dyDescent="0.2">
      <c r="A51" s="26"/>
      <c r="B51" s="213" t="s">
        <v>58</v>
      </c>
      <c r="C51" s="211" t="s">
        <v>59</v>
      </c>
      <c r="D51" s="202">
        <v>443731.658</v>
      </c>
      <c r="E51" s="226">
        <v>304517.35800000001</v>
      </c>
      <c r="F51" s="175">
        <v>2070438.6710000001</v>
      </c>
      <c r="G51" s="226">
        <v>1396670.6710000001</v>
      </c>
      <c r="H51" s="201">
        <v>69616.426999999996</v>
      </c>
      <c r="I51" s="246">
        <v>60528.66</v>
      </c>
      <c r="J51" s="202">
        <v>138022.50700000001</v>
      </c>
      <c r="K51" s="226">
        <v>121867.673</v>
      </c>
      <c r="L51" s="175">
        <v>644876.80099999998</v>
      </c>
      <c r="M51" s="226">
        <v>554433.88600000006</v>
      </c>
      <c r="N51" s="201">
        <v>21062.206999999999</v>
      </c>
      <c r="O51" s="242">
        <v>21196.697</v>
      </c>
      <c r="P51" s="212">
        <f t="shared" si="7"/>
        <v>305709.15099999995</v>
      </c>
      <c r="Q51" s="235">
        <f t="shared" si="7"/>
        <v>182649.685</v>
      </c>
      <c r="R51" s="177">
        <f t="shared" si="7"/>
        <v>1425561.87</v>
      </c>
      <c r="S51" s="235">
        <f t="shared" si="7"/>
        <v>842236.78500000003</v>
      </c>
    </row>
    <row r="52" spans="1:19" ht="13.5" thickBot="1" x14ac:dyDescent="0.25">
      <c r="A52" s="26"/>
      <c r="B52" s="214" t="s">
        <v>60</v>
      </c>
      <c r="C52" s="215" t="s">
        <v>61</v>
      </c>
      <c r="D52" s="205">
        <v>844057.84900000005</v>
      </c>
      <c r="E52" s="227">
        <v>798412.93400000001</v>
      </c>
      <c r="F52" s="181">
        <v>3945742.6260000002</v>
      </c>
      <c r="G52" s="227">
        <v>3646992.628</v>
      </c>
      <c r="H52" s="204">
        <v>207439.28099999999</v>
      </c>
      <c r="I52" s="247">
        <v>206244.32800000001</v>
      </c>
      <c r="J52" s="205">
        <v>521109.64799999999</v>
      </c>
      <c r="K52" s="227">
        <v>593791.56999999995</v>
      </c>
      <c r="L52" s="181">
        <v>2437718.253</v>
      </c>
      <c r="M52" s="227">
        <v>2710980.9079999998</v>
      </c>
      <c r="N52" s="204">
        <v>103583.003</v>
      </c>
      <c r="O52" s="243">
        <v>116108.473</v>
      </c>
      <c r="P52" s="216">
        <f t="shared" si="7"/>
        <v>322948.20100000006</v>
      </c>
      <c r="Q52" s="236">
        <f t="shared" si="7"/>
        <v>204621.36400000006</v>
      </c>
      <c r="R52" s="183">
        <f t="shared" si="7"/>
        <v>1508024.3730000001</v>
      </c>
      <c r="S52" s="236">
        <f t="shared" si="7"/>
        <v>936011.7200000002</v>
      </c>
    </row>
    <row r="53" spans="1:19" x14ac:dyDescent="0.2">
      <c r="J53" s="17"/>
      <c r="O53" s="17"/>
    </row>
    <row r="54" spans="1:19" ht="14.25" x14ac:dyDescent="0.2">
      <c r="C54" s="10" t="s">
        <v>66</v>
      </c>
      <c r="H54" s="17"/>
      <c r="I54" s="17"/>
      <c r="J54" s="17"/>
      <c r="K54" s="17"/>
      <c r="L54" s="17"/>
      <c r="M54" s="17"/>
      <c r="Q54" s="24"/>
    </row>
    <row r="55" spans="1:19" x14ac:dyDescent="0.2">
      <c r="G55" s="17"/>
      <c r="J55" s="17"/>
      <c r="K55" s="17"/>
      <c r="L55" s="17"/>
      <c r="N55" s="17"/>
      <c r="O55" s="17"/>
    </row>
  </sheetData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25"/>
  <sheetViews>
    <sheetView showGridLines="0" zoomScale="80" workbookViewId="0">
      <selection activeCell="R17" sqref="R17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5" width="10.7109375" customWidth="1"/>
    <col min="6" max="6" width="12" customWidth="1"/>
    <col min="7" max="8" width="12.5703125" customWidth="1"/>
    <col min="9" max="9" width="12" customWidth="1"/>
    <col min="10" max="14" width="10.7109375" customWidth="1"/>
    <col min="15" max="15" width="9" customWidth="1"/>
    <col min="16" max="16" width="16.28515625" customWidth="1"/>
    <col min="17" max="17" width="17.140625" customWidth="1"/>
    <col min="18" max="18" width="15.42578125" customWidth="1"/>
    <col min="19" max="19" width="16.7109375" customWidth="1"/>
    <col min="20" max="21" width="13.42578125" customWidth="1"/>
  </cols>
  <sheetData>
    <row r="2" spans="2:21" ht="15.75" x14ac:dyDescent="0.25">
      <c r="B2" s="5" t="s">
        <v>161</v>
      </c>
      <c r="C2" s="25"/>
      <c r="D2" s="25"/>
      <c r="E2" s="25"/>
      <c r="F2" s="25"/>
      <c r="G2" s="25"/>
      <c r="H2" s="25"/>
    </row>
    <row r="3" spans="2:21" ht="15.75" x14ac:dyDescent="0.25">
      <c r="B3" s="5"/>
      <c r="C3" s="25"/>
      <c r="D3" s="25"/>
      <c r="E3" s="25"/>
      <c r="F3" s="25"/>
      <c r="G3" s="25"/>
      <c r="H3" s="25"/>
    </row>
    <row r="4" spans="2:21" ht="16.5" thickBot="1" x14ac:dyDescent="0.3">
      <c r="B4" s="5"/>
      <c r="C4" s="25"/>
      <c r="D4" s="25"/>
      <c r="E4" s="25"/>
      <c r="F4" s="25"/>
      <c r="G4" s="25"/>
      <c r="H4" s="25"/>
    </row>
    <row r="5" spans="2:21" ht="16.5" thickBot="1" x14ac:dyDescent="0.3">
      <c r="B5" s="5"/>
      <c r="C5" s="25"/>
      <c r="D5" s="25"/>
      <c r="E5" s="642" t="s">
        <v>0</v>
      </c>
      <c r="F5" s="650"/>
      <c r="G5" s="654" t="s">
        <v>1</v>
      </c>
      <c r="H5" s="655"/>
      <c r="I5" s="655"/>
      <c r="J5" s="655"/>
      <c r="K5" s="656"/>
      <c r="P5" s="665" t="s">
        <v>1</v>
      </c>
      <c r="Q5" s="666"/>
      <c r="R5" s="666"/>
      <c r="S5" s="666"/>
      <c r="T5" s="666"/>
      <c r="U5" s="667"/>
    </row>
    <row r="6" spans="2:21" ht="16.5" customHeight="1" thickBot="1" x14ac:dyDescent="0.3">
      <c r="B6" s="5"/>
      <c r="C6" s="25"/>
      <c r="D6" s="25"/>
      <c r="E6" s="644"/>
      <c r="F6" s="651"/>
      <c r="G6" s="547" t="s">
        <v>17</v>
      </c>
      <c r="H6" s="548"/>
      <c r="I6" s="657" t="s">
        <v>168</v>
      </c>
      <c r="J6" s="659" t="s">
        <v>301</v>
      </c>
      <c r="K6" s="660"/>
      <c r="P6" s="663" t="s">
        <v>0</v>
      </c>
      <c r="Q6" s="639" t="s">
        <v>302</v>
      </c>
      <c r="R6" s="639" t="s">
        <v>303</v>
      </c>
      <c r="S6" s="639" t="s">
        <v>304</v>
      </c>
      <c r="T6" s="39" t="s">
        <v>227</v>
      </c>
      <c r="U6" s="40"/>
    </row>
    <row r="7" spans="2:21" ht="39.75" customHeight="1" thickBot="1" x14ac:dyDescent="0.3">
      <c r="B7" s="5"/>
      <c r="C7" s="25"/>
      <c r="D7" s="25"/>
      <c r="E7" s="652"/>
      <c r="F7" s="653"/>
      <c r="G7" s="549" t="s">
        <v>301</v>
      </c>
      <c r="H7" s="549" t="s">
        <v>295</v>
      </c>
      <c r="I7" s="658"/>
      <c r="J7" s="550" t="s">
        <v>169</v>
      </c>
      <c r="K7" s="551" t="s">
        <v>170</v>
      </c>
      <c r="P7" s="664"/>
      <c r="Q7" s="640"/>
      <c r="R7" s="641"/>
      <c r="S7" s="640"/>
      <c r="T7" s="47" t="s">
        <v>228</v>
      </c>
      <c r="U7" s="48" t="s">
        <v>212</v>
      </c>
    </row>
    <row r="8" spans="2:21" ht="47.25" customHeight="1" thickBot="1" x14ac:dyDescent="0.3">
      <c r="B8" s="5"/>
      <c r="C8" s="25"/>
      <c r="D8" s="25"/>
      <c r="E8" s="661" t="s">
        <v>115</v>
      </c>
      <c r="F8" s="662"/>
      <c r="G8" s="505">
        <v>223</v>
      </c>
      <c r="H8" s="505">
        <v>211.31</v>
      </c>
      <c r="I8" s="552">
        <v>5.5321565472528498</v>
      </c>
      <c r="J8" s="553">
        <v>3.51</v>
      </c>
      <c r="K8" s="530">
        <v>4.1900000000000004</v>
      </c>
      <c r="P8" s="41" t="s">
        <v>85</v>
      </c>
      <c r="Q8" s="46">
        <v>223</v>
      </c>
      <c r="R8" s="42">
        <v>197.85</v>
      </c>
      <c r="S8" s="43">
        <v>263.31</v>
      </c>
      <c r="T8" s="49">
        <v>12.711650240080875</v>
      </c>
      <c r="U8" s="50">
        <v>-15.308951426075728</v>
      </c>
    </row>
    <row r="9" spans="2:21" ht="15.75" x14ac:dyDescent="0.25">
      <c r="B9" s="5"/>
      <c r="C9" s="25"/>
      <c r="D9" s="25"/>
      <c r="E9" s="25"/>
      <c r="F9" s="25"/>
      <c r="G9" s="25"/>
      <c r="H9" s="25"/>
    </row>
    <row r="10" spans="2:21" ht="15.75" x14ac:dyDescent="0.25">
      <c r="B10" s="5"/>
      <c r="C10" s="25"/>
      <c r="D10" s="25"/>
      <c r="E10" s="25"/>
      <c r="F10" s="25"/>
      <c r="G10" s="25"/>
      <c r="H10" s="25"/>
    </row>
    <row r="11" spans="2:21" ht="15.75" x14ac:dyDescent="0.25">
      <c r="B11" s="5"/>
      <c r="C11" s="25"/>
      <c r="D11" s="25"/>
      <c r="E11" s="25"/>
      <c r="F11" s="25"/>
      <c r="G11" s="25"/>
      <c r="H11" s="25"/>
    </row>
    <row r="12" spans="2:21" ht="20.25" customHeight="1" x14ac:dyDescent="0.2"/>
    <row r="13" spans="2:21" ht="15.75" customHeight="1" thickBot="1" x14ac:dyDescent="0.25"/>
    <row r="14" spans="2:21" ht="15" customHeight="1" thickBot="1" x14ac:dyDescent="0.3">
      <c r="B14" s="642" t="s">
        <v>0</v>
      </c>
      <c r="C14" s="643"/>
      <c r="D14" s="554" t="s">
        <v>7</v>
      </c>
      <c r="E14" s="554"/>
      <c r="F14" s="554"/>
      <c r="G14" s="555"/>
      <c r="H14" s="555"/>
      <c r="I14" s="555"/>
      <c r="J14" s="555"/>
      <c r="K14" s="555"/>
      <c r="L14" s="555"/>
      <c r="M14" s="555"/>
      <c r="N14" s="555"/>
      <c r="O14" s="556"/>
    </row>
    <row r="15" spans="2:21" ht="15" customHeight="1" thickBot="1" x14ac:dyDescent="0.3">
      <c r="B15" s="644"/>
      <c r="C15" s="645"/>
      <c r="D15" s="557" t="s">
        <v>8</v>
      </c>
      <c r="E15" s="554"/>
      <c r="F15" s="554"/>
      <c r="G15" s="557" t="s">
        <v>9</v>
      </c>
      <c r="H15" s="554"/>
      <c r="I15" s="554"/>
      <c r="J15" s="557" t="s">
        <v>10</v>
      </c>
      <c r="K15" s="555"/>
      <c r="L15" s="555"/>
      <c r="M15" s="557" t="s">
        <v>11</v>
      </c>
      <c r="N15" s="555"/>
      <c r="O15" s="556"/>
    </row>
    <row r="16" spans="2:21" ht="31.5" customHeight="1" thickBot="1" x14ac:dyDescent="0.3">
      <c r="B16" s="644"/>
      <c r="C16" s="645"/>
      <c r="D16" s="558" t="s">
        <v>17</v>
      </c>
      <c r="E16" s="559"/>
      <c r="F16" s="560" t="s">
        <v>86</v>
      </c>
      <c r="G16" s="558" t="s">
        <v>17</v>
      </c>
      <c r="H16" s="559"/>
      <c r="I16" s="560" t="s">
        <v>86</v>
      </c>
      <c r="J16" s="558" t="s">
        <v>17</v>
      </c>
      <c r="K16" s="559"/>
      <c r="L16" s="560" t="s">
        <v>86</v>
      </c>
      <c r="M16" s="558" t="s">
        <v>17</v>
      </c>
      <c r="N16" s="559"/>
      <c r="O16" s="560" t="s">
        <v>86</v>
      </c>
    </row>
    <row r="17" spans="2:15" ht="19.5" customHeight="1" thickBot="1" x14ac:dyDescent="0.25">
      <c r="B17" s="646"/>
      <c r="C17" s="647"/>
      <c r="D17" s="561" t="s">
        <v>301</v>
      </c>
      <c r="E17" s="561" t="s">
        <v>295</v>
      </c>
      <c r="F17" s="531" t="s">
        <v>12</v>
      </c>
      <c r="G17" s="561" t="s">
        <v>301</v>
      </c>
      <c r="H17" s="562" t="s">
        <v>295</v>
      </c>
      <c r="I17" s="546" t="s">
        <v>12</v>
      </c>
      <c r="J17" s="561" t="s">
        <v>301</v>
      </c>
      <c r="K17" s="561" t="s">
        <v>295</v>
      </c>
      <c r="L17" s="546" t="s">
        <v>12</v>
      </c>
      <c r="M17" s="561" t="s">
        <v>301</v>
      </c>
      <c r="N17" s="561" t="s">
        <v>295</v>
      </c>
      <c r="O17" s="546" t="s">
        <v>12</v>
      </c>
    </row>
    <row r="18" spans="2:15" ht="47.25" customHeight="1" thickBot="1" x14ac:dyDescent="0.25">
      <c r="B18" s="648" t="s">
        <v>118</v>
      </c>
      <c r="C18" s="649"/>
      <c r="D18" s="505">
        <v>229.06</v>
      </c>
      <c r="E18" s="563">
        <v>215.99</v>
      </c>
      <c r="F18" s="564">
        <v>6.0512060743552905</v>
      </c>
      <c r="G18" s="490">
        <v>207.18</v>
      </c>
      <c r="H18" s="563">
        <v>197.95</v>
      </c>
      <c r="I18" s="45">
        <v>4.6627936347562615</v>
      </c>
      <c r="J18" s="565">
        <v>226.04</v>
      </c>
      <c r="K18" s="563">
        <v>216.11</v>
      </c>
      <c r="L18" s="45">
        <v>4.5948822358983747</v>
      </c>
      <c r="M18" s="565">
        <v>207.39</v>
      </c>
      <c r="N18" s="563">
        <v>198.13</v>
      </c>
      <c r="O18" s="307">
        <v>4.6736990864583809</v>
      </c>
    </row>
    <row r="21" spans="2:15" ht="22.5" x14ac:dyDescent="0.35">
      <c r="B21" s="6"/>
      <c r="I21" s="11"/>
      <c r="J21" s="12"/>
      <c r="K21" s="11"/>
      <c r="L21" s="11"/>
      <c r="M21" s="11"/>
      <c r="N21" s="11"/>
    </row>
    <row r="23" spans="2:15" ht="32.25" customHeight="1" x14ac:dyDescent="0.2"/>
    <row r="24" spans="2:15" ht="19.5" customHeight="1" x14ac:dyDescent="0.2"/>
    <row r="25" spans="2:15" ht="52.5" customHeight="1" x14ac:dyDescent="0.2"/>
  </sheetData>
  <mergeCells count="12">
    <mergeCell ref="S6:S7"/>
    <mergeCell ref="Q6:Q7"/>
    <mergeCell ref="R6:R7"/>
    <mergeCell ref="B14:C17"/>
    <mergeCell ref="B18:C18"/>
    <mergeCell ref="E5:F7"/>
    <mergeCell ref="G5:K5"/>
    <mergeCell ref="I6:I7"/>
    <mergeCell ref="J6:K6"/>
    <mergeCell ref="E8:F8"/>
    <mergeCell ref="P6:P7"/>
    <mergeCell ref="P5:U5"/>
  </mergeCells>
  <phoneticPr fontId="13" type="noConversion"/>
  <conditionalFormatting sqref="T8:U8">
    <cfRule type="cellIs" dxfId="33" priority="121" operator="lessThan">
      <formula>0</formula>
    </cfRule>
    <cfRule type="cellIs" dxfId="32" priority="122" operator="greaterThan">
      <formula>0</formula>
    </cfRule>
  </conditionalFormatting>
  <conditionalFormatting sqref="I8">
    <cfRule type="cellIs" dxfId="31" priority="3" stopIfTrue="1" operator="lessThan">
      <formula>0</formula>
    </cfRule>
    <cfRule type="cellIs" dxfId="30" priority="4" stopIfTrue="1" operator="greaterThan">
      <formula>0</formula>
    </cfRule>
  </conditionalFormatting>
  <conditionalFormatting sqref="F18 I18 L18 O18">
    <cfRule type="cellIs" dxfId="29" priority="1" stopIfTrue="1" operator="lessThan">
      <formula>0</formula>
    </cfRule>
    <cfRule type="cellIs" dxfId="28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51"/>
  <sheetViews>
    <sheetView showGridLines="0" zoomScale="96" zoomScaleNormal="96" workbookViewId="0">
      <selection activeCell="V31" sqref="V31"/>
    </sheetView>
  </sheetViews>
  <sheetFormatPr defaultColWidth="9.140625" defaultRowHeight="12.75" x14ac:dyDescent="0.2"/>
  <cols>
    <col min="1" max="1" width="9.140625" style="13"/>
    <col min="2" max="2" width="13.7109375" style="13" customWidth="1"/>
    <col min="3" max="3" width="11.85546875" style="13" customWidth="1"/>
    <col min="4" max="4" width="11.7109375" style="13" customWidth="1"/>
    <col min="5" max="5" width="11.85546875" style="13" customWidth="1"/>
    <col min="6" max="6" width="13.5703125" style="13" customWidth="1"/>
    <col min="7" max="8" width="11.7109375" style="13" customWidth="1"/>
    <col min="9" max="9" width="11.42578125" style="13" customWidth="1"/>
    <col min="10" max="10" width="9.85546875" style="13" customWidth="1"/>
    <col min="11" max="11" width="13.7109375" style="13" customWidth="1"/>
    <col min="12" max="13" width="11.7109375" style="13" customWidth="1"/>
    <col min="14" max="14" width="11.85546875" style="13" customWidth="1"/>
    <col min="15" max="15" width="13.5703125" style="13" customWidth="1"/>
    <col min="16" max="17" width="11.7109375" style="13" customWidth="1"/>
    <col min="18" max="18" width="11.85546875" style="13" customWidth="1"/>
    <col min="19" max="16384" width="9.140625" style="13"/>
  </cols>
  <sheetData>
    <row r="2" spans="2:18" ht="17.25" x14ac:dyDescent="0.3">
      <c r="B2" s="217" t="s">
        <v>195</v>
      </c>
      <c r="C2" s="217"/>
      <c r="D2" s="217"/>
      <c r="E2" s="217"/>
      <c r="F2" s="217"/>
      <c r="G2" s="217"/>
      <c r="H2" s="217"/>
      <c r="I2" s="217"/>
      <c r="J2" s="217"/>
      <c r="K2" s="217" t="s">
        <v>196</v>
      </c>
      <c r="L2" s="217"/>
      <c r="M2" s="217"/>
      <c r="N2" s="217"/>
      <c r="O2" s="217"/>
      <c r="P2" s="16"/>
    </row>
    <row r="3" spans="2:18" ht="18" thickBot="1" x14ac:dyDescent="0.35">
      <c r="B3" s="218" t="s">
        <v>127</v>
      </c>
      <c r="C3" s="217"/>
      <c r="D3" s="217"/>
      <c r="E3" s="217"/>
      <c r="F3" s="217"/>
      <c r="G3" s="217"/>
      <c r="H3" s="217"/>
      <c r="I3" s="217"/>
      <c r="J3" s="217"/>
      <c r="K3" s="218" t="s">
        <v>127</v>
      </c>
      <c r="L3" s="217"/>
      <c r="M3" s="217"/>
      <c r="N3" s="217"/>
      <c r="O3" s="217"/>
      <c r="P3" s="16"/>
    </row>
    <row r="4" spans="2:18" ht="16.5" thickBot="1" x14ac:dyDescent="0.3">
      <c r="B4" s="283" t="s">
        <v>67</v>
      </c>
      <c r="C4" s="284"/>
      <c r="D4" s="284"/>
      <c r="E4" s="284"/>
      <c r="F4" s="284"/>
      <c r="G4" s="284"/>
      <c r="H4" s="284"/>
      <c r="I4" s="285"/>
      <c r="J4" s="248"/>
      <c r="K4" s="283" t="s">
        <v>68</v>
      </c>
      <c r="L4" s="284"/>
      <c r="M4" s="284"/>
      <c r="N4" s="284"/>
      <c r="O4" s="284"/>
      <c r="P4" s="284"/>
      <c r="Q4" s="284"/>
      <c r="R4" s="285"/>
    </row>
    <row r="5" spans="2:18" ht="16.5" thickBot="1" x14ac:dyDescent="0.3">
      <c r="B5" s="286" t="s">
        <v>224</v>
      </c>
      <c r="C5" s="287"/>
      <c r="D5" s="288"/>
      <c r="E5" s="289"/>
      <c r="F5" s="286" t="s">
        <v>225</v>
      </c>
      <c r="G5" s="287"/>
      <c r="H5" s="288"/>
      <c r="I5" s="289"/>
      <c r="J5" s="248"/>
      <c r="K5" s="286" t="s">
        <v>224</v>
      </c>
      <c r="L5" s="287"/>
      <c r="M5" s="288"/>
      <c r="N5" s="289"/>
      <c r="O5" s="286" t="s">
        <v>225</v>
      </c>
      <c r="P5" s="287"/>
      <c r="Q5" s="288"/>
      <c r="R5" s="289"/>
    </row>
    <row r="6" spans="2:18" ht="30.75" thickBot="1" x14ac:dyDescent="0.25">
      <c r="B6" s="249" t="s">
        <v>69</v>
      </c>
      <c r="C6" s="250" t="s">
        <v>49</v>
      </c>
      <c r="D6" s="251" t="s">
        <v>91</v>
      </c>
      <c r="E6" s="252" t="s">
        <v>70</v>
      </c>
      <c r="F6" s="249" t="s">
        <v>69</v>
      </c>
      <c r="G6" s="250" t="s">
        <v>49</v>
      </c>
      <c r="H6" s="251" t="s">
        <v>91</v>
      </c>
      <c r="I6" s="252" t="s">
        <v>70</v>
      </c>
      <c r="J6" s="248"/>
      <c r="K6" s="249" t="s">
        <v>69</v>
      </c>
      <c r="L6" s="250" t="s">
        <v>49</v>
      </c>
      <c r="M6" s="251" t="s">
        <v>91</v>
      </c>
      <c r="N6" s="252" t="s">
        <v>70</v>
      </c>
      <c r="O6" s="249" t="s">
        <v>69</v>
      </c>
      <c r="P6" s="250" t="s">
        <v>49</v>
      </c>
      <c r="Q6" s="251" t="s">
        <v>91</v>
      </c>
      <c r="R6" s="252" t="s">
        <v>70</v>
      </c>
    </row>
    <row r="7" spans="2:18" ht="16.5" thickBot="1" x14ac:dyDescent="0.3">
      <c r="B7" s="253" t="s">
        <v>62</v>
      </c>
      <c r="C7" s="254">
        <v>706356.429</v>
      </c>
      <c r="D7" s="255">
        <v>3302241.8909999998</v>
      </c>
      <c r="E7" s="256">
        <v>843811.54299999995</v>
      </c>
      <c r="F7" s="257" t="s">
        <v>62</v>
      </c>
      <c r="G7" s="258">
        <v>570968.84600000002</v>
      </c>
      <c r="H7" s="259">
        <v>2607886.5860000001</v>
      </c>
      <c r="I7" s="256">
        <v>835436.96100000001</v>
      </c>
      <c r="J7" s="248"/>
      <c r="K7" s="253" t="s">
        <v>62</v>
      </c>
      <c r="L7" s="254">
        <v>292823.59700000001</v>
      </c>
      <c r="M7" s="255">
        <v>1372275.807</v>
      </c>
      <c r="N7" s="256">
        <v>211437.83600000001</v>
      </c>
      <c r="O7" s="257" t="s">
        <v>62</v>
      </c>
      <c r="P7" s="258">
        <v>243072.253</v>
      </c>
      <c r="Q7" s="259">
        <v>1110506.8030000001</v>
      </c>
      <c r="R7" s="256">
        <v>202040.32199999999</v>
      </c>
    </row>
    <row r="8" spans="2:18" ht="15.75" x14ac:dyDescent="0.25">
      <c r="B8" s="260" t="s">
        <v>31</v>
      </c>
      <c r="C8" s="261">
        <v>396731.69</v>
      </c>
      <c r="D8" s="261">
        <v>1853277.987</v>
      </c>
      <c r="E8" s="261">
        <v>490343.91899999999</v>
      </c>
      <c r="F8" s="262" t="s">
        <v>31</v>
      </c>
      <c r="G8" s="263">
        <v>274908.70400000003</v>
      </c>
      <c r="H8" s="264">
        <v>1256227.831</v>
      </c>
      <c r="I8" s="265">
        <v>485037.72</v>
      </c>
      <c r="J8" s="248"/>
      <c r="K8" s="260" t="s">
        <v>74</v>
      </c>
      <c r="L8" s="261">
        <v>185167.698</v>
      </c>
      <c r="M8" s="261">
        <v>868156.91500000004</v>
      </c>
      <c r="N8" s="261">
        <v>119925.796</v>
      </c>
      <c r="O8" s="262" t="s">
        <v>74</v>
      </c>
      <c r="P8" s="263">
        <v>115323.03599999999</v>
      </c>
      <c r="Q8" s="264">
        <v>527554.61499999999</v>
      </c>
      <c r="R8" s="265">
        <v>107819.476</v>
      </c>
    </row>
    <row r="9" spans="2:18" ht="15.75" x14ac:dyDescent="0.25">
      <c r="B9" s="266" t="s">
        <v>96</v>
      </c>
      <c r="C9" s="267">
        <v>58613.42</v>
      </c>
      <c r="D9" s="267">
        <v>272956.08199999999</v>
      </c>
      <c r="E9" s="267">
        <v>89276.98</v>
      </c>
      <c r="F9" s="268" t="s">
        <v>74</v>
      </c>
      <c r="G9" s="269">
        <v>39472.639000000003</v>
      </c>
      <c r="H9" s="270">
        <v>180283.14300000001</v>
      </c>
      <c r="I9" s="271">
        <v>53902.343999999997</v>
      </c>
      <c r="J9" s="248"/>
      <c r="K9" s="266" t="s">
        <v>31</v>
      </c>
      <c r="L9" s="267">
        <v>53164.612000000001</v>
      </c>
      <c r="M9" s="267">
        <v>249196.122</v>
      </c>
      <c r="N9" s="267">
        <v>30383.316999999999</v>
      </c>
      <c r="O9" s="268" t="s">
        <v>31</v>
      </c>
      <c r="P9" s="269">
        <v>63097.925000000003</v>
      </c>
      <c r="Q9" s="270">
        <v>286900.79700000002</v>
      </c>
      <c r="R9" s="271">
        <v>27695.87</v>
      </c>
    </row>
    <row r="10" spans="2:18" ht="15.75" x14ac:dyDescent="0.25">
      <c r="B10" s="266" t="s">
        <v>74</v>
      </c>
      <c r="C10" s="267">
        <v>35317.764000000003</v>
      </c>
      <c r="D10" s="267">
        <v>165261.68900000001</v>
      </c>
      <c r="E10" s="267">
        <v>50207.849000000002</v>
      </c>
      <c r="F10" s="268" t="s">
        <v>96</v>
      </c>
      <c r="G10" s="269">
        <v>36557.731</v>
      </c>
      <c r="H10" s="270">
        <v>167346.111</v>
      </c>
      <c r="I10" s="271">
        <v>52165.347000000002</v>
      </c>
      <c r="J10" s="248"/>
      <c r="K10" s="266" t="s">
        <v>33</v>
      </c>
      <c r="L10" s="267">
        <v>9640.6790000000001</v>
      </c>
      <c r="M10" s="267">
        <v>44947.421999999999</v>
      </c>
      <c r="N10" s="267">
        <v>20271.737000000001</v>
      </c>
      <c r="O10" s="268" t="s">
        <v>82</v>
      </c>
      <c r="P10" s="269">
        <v>11640.333000000001</v>
      </c>
      <c r="Q10" s="270">
        <v>53225.63</v>
      </c>
      <c r="R10" s="271">
        <v>5241.0619999999999</v>
      </c>
    </row>
    <row r="11" spans="2:18" ht="15.75" x14ac:dyDescent="0.25">
      <c r="B11" s="266" t="s">
        <v>89</v>
      </c>
      <c r="C11" s="267">
        <v>18487.085999999999</v>
      </c>
      <c r="D11" s="267">
        <v>86567.748999999996</v>
      </c>
      <c r="E11" s="267">
        <v>27155.367999999999</v>
      </c>
      <c r="F11" s="268" t="s">
        <v>167</v>
      </c>
      <c r="G11" s="269">
        <v>28093.348999999998</v>
      </c>
      <c r="H11" s="270">
        <v>128601.019</v>
      </c>
      <c r="I11" s="271">
        <v>40117.93</v>
      </c>
      <c r="J11" s="248"/>
      <c r="K11" s="266" t="s">
        <v>30</v>
      </c>
      <c r="L11" s="267">
        <v>8133.1189999999997</v>
      </c>
      <c r="M11" s="267">
        <v>38104.031999999999</v>
      </c>
      <c r="N11" s="267">
        <v>2723.2330000000002</v>
      </c>
      <c r="O11" s="268" t="s">
        <v>30</v>
      </c>
      <c r="P11" s="269">
        <v>10540.178</v>
      </c>
      <c r="Q11" s="270">
        <v>48381.468999999997</v>
      </c>
      <c r="R11" s="271">
        <v>4174.2120000000004</v>
      </c>
    </row>
    <row r="12" spans="2:18" ht="15.75" x14ac:dyDescent="0.25">
      <c r="B12" s="266" t="s">
        <v>33</v>
      </c>
      <c r="C12" s="267">
        <v>17520.754000000001</v>
      </c>
      <c r="D12" s="267">
        <v>82342.910999999993</v>
      </c>
      <c r="E12" s="267">
        <v>7405.5429999999997</v>
      </c>
      <c r="F12" s="268" t="s">
        <v>82</v>
      </c>
      <c r="G12" s="269">
        <v>17652.803</v>
      </c>
      <c r="H12" s="270">
        <v>80600.244999999995</v>
      </c>
      <c r="I12" s="271">
        <v>12969.878000000001</v>
      </c>
      <c r="J12" s="248"/>
      <c r="K12" s="266" t="s">
        <v>166</v>
      </c>
      <c r="L12" s="267">
        <v>6996.7430000000004</v>
      </c>
      <c r="M12" s="267">
        <v>32673.592000000001</v>
      </c>
      <c r="N12" s="267">
        <v>4833.9589999999998</v>
      </c>
      <c r="O12" s="268" t="s">
        <v>33</v>
      </c>
      <c r="P12" s="269">
        <v>8503.9940000000006</v>
      </c>
      <c r="Q12" s="270">
        <v>39035.741000000002</v>
      </c>
      <c r="R12" s="271">
        <v>20140.367999999999</v>
      </c>
    </row>
    <row r="13" spans="2:18" ht="15.75" x14ac:dyDescent="0.25">
      <c r="B13" s="266" t="s">
        <v>167</v>
      </c>
      <c r="C13" s="267">
        <v>16233.272000000001</v>
      </c>
      <c r="D13" s="267">
        <v>75831.457999999999</v>
      </c>
      <c r="E13" s="267">
        <v>24166.847000000002</v>
      </c>
      <c r="F13" s="268" t="s">
        <v>89</v>
      </c>
      <c r="G13" s="269">
        <v>17310.038</v>
      </c>
      <c r="H13" s="270">
        <v>79125.248000000007</v>
      </c>
      <c r="I13" s="271">
        <v>23616.957999999999</v>
      </c>
      <c r="J13" s="248"/>
      <c r="K13" s="266" t="s">
        <v>112</v>
      </c>
      <c r="L13" s="267">
        <v>6126.8469999999998</v>
      </c>
      <c r="M13" s="267">
        <v>28778.287</v>
      </c>
      <c r="N13" s="267">
        <v>2083.3829999999998</v>
      </c>
      <c r="O13" s="268" t="s">
        <v>166</v>
      </c>
      <c r="P13" s="269">
        <v>8093.5640000000003</v>
      </c>
      <c r="Q13" s="270">
        <v>36705.396999999997</v>
      </c>
      <c r="R13" s="271">
        <v>6991.3389999999999</v>
      </c>
    </row>
    <row r="14" spans="2:18" ht="15.75" x14ac:dyDescent="0.25">
      <c r="B14" s="266" t="s">
        <v>82</v>
      </c>
      <c r="C14" s="267">
        <v>15963.712</v>
      </c>
      <c r="D14" s="267">
        <v>74694.794999999998</v>
      </c>
      <c r="E14" s="267">
        <v>13788.757</v>
      </c>
      <c r="F14" s="268" t="s">
        <v>33</v>
      </c>
      <c r="G14" s="269">
        <v>14925.009</v>
      </c>
      <c r="H14" s="270">
        <v>67494.67</v>
      </c>
      <c r="I14" s="271">
        <v>8099.5630000000001</v>
      </c>
      <c r="J14" s="248"/>
      <c r="K14" s="266" t="s">
        <v>89</v>
      </c>
      <c r="L14" s="267">
        <v>5606.5730000000003</v>
      </c>
      <c r="M14" s="267">
        <v>26303.273000000001</v>
      </c>
      <c r="N14" s="267">
        <v>2625.299</v>
      </c>
      <c r="O14" s="268" t="s">
        <v>112</v>
      </c>
      <c r="P14" s="269">
        <v>6912.8879999999999</v>
      </c>
      <c r="Q14" s="270">
        <v>31650.276000000002</v>
      </c>
      <c r="R14" s="271">
        <v>3214.4850000000001</v>
      </c>
    </row>
    <row r="15" spans="2:18" ht="15.75" x14ac:dyDescent="0.25">
      <c r="B15" s="266" t="s">
        <v>71</v>
      </c>
      <c r="C15" s="267">
        <v>14156.974</v>
      </c>
      <c r="D15" s="267">
        <v>66273.58</v>
      </c>
      <c r="E15" s="267">
        <v>5710.1760000000004</v>
      </c>
      <c r="F15" s="268" t="s">
        <v>84</v>
      </c>
      <c r="G15" s="269">
        <v>12761.457</v>
      </c>
      <c r="H15" s="270">
        <v>57893.02</v>
      </c>
      <c r="I15" s="271">
        <v>12161.397999999999</v>
      </c>
      <c r="J15" s="248"/>
      <c r="K15" s="266" t="s">
        <v>75</v>
      </c>
      <c r="L15" s="267">
        <v>4972.4319999999998</v>
      </c>
      <c r="M15" s="267">
        <v>23254.149000000001</v>
      </c>
      <c r="N15" s="267">
        <v>15777.621999999999</v>
      </c>
      <c r="O15" s="268" t="s">
        <v>79</v>
      </c>
      <c r="P15" s="269">
        <v>4680.393</v>
      </c>
      <c r="Q15" s="270">
        <v>21830.382000000001</v>
      </c>
      <c r="R15" s="271">
        <v>8049.442</v>
      </c>
    </row>
    <row r="16" spans="2:18" ht="15.75" x14ac:dyDescent="0.25">
      <c r="B16" s="266" t="s">
        <v>84</v>
      </c>
      <c r="C16" s="267">
        <v>13125.744000000001</v>
      </c>
      <c r="D16" s="267">
        <v>61774.817999999999</v>
      </c>
      <c r="E16" s="267">
        <v>10527.687</v>
      </c>
      <c r="F16" s="268" t="s">
        <v>113</v>
      </c>
      <c r="G16" s="269">
        <v>12660.261</v>
      </c>
      <c r="H16" s="270">
        <v>57496.14</v>
      </c>
      <c r="I16" s="271">
        <v>17105.629000000001</v>
      </c>
      <c r="J16" s="248"/>
      <c r="K16" s="266" t="s">
        <v>79</v>
      </c>
      <c r="L16" s="267">
        <v>4668.1909999999998</v>
      </c>
      <c r="M16" s="267">
        <v>21739.052</v>
      </c>
      <c r="N16" s="267">
        <v>5394.5060000000003</v>
      </c>
      <c r="O16" s="268" t="s">
        <v>77</v>
      </c>
      <c r="P16" s="269">
        <v>4426.826</v>
      </c>
      <c r="Q16" s="270">
        <v>20146.858</v>
      </c>
      <c r="R16" s="271">
        <v>4167.6859999999997</v>
      </c>
    </row>
    <row r="17" spans="2:18" ht="15.75" x14ac:dyDescent="0.25">
      <c r="B17" s="266" t="s">
        <v>116</v>
      </c>
      <c r="C17" s="267">
        <v>12739.959000000001</v>
      </c>
      <c r="D17" s="267">
        <v>59991.142999999996</v>
      </c>
      <c r="E17" s="267">
        <v>5431.7359999999999</v>
      </c>
      <c r="F17" s="268" t="s">
        <v>95</v>
      </c>
      <c r="G17" s="269">
        <v>10519.963</v>
      </c>
      <c r="H17" s="270">
        <v>48005.457000000002</v>
      </c>
      <c r="I17" s="271">
        <v>12585.579</v>
      </c>
      <c r="J17" s="248"/>
      <c r="K17" s="266" t="s">
        <v>77</v>
      </c>
      <c r="L17" s="267">
        <v>3248.5070000000001</v>
      </c>
      <c r="M17" s="267">
        <v>15166.906000000001</v>
      </c>
      <c r="N17" s="267">
        <v>2621.52</v>
      </c>
      <c r="O17" s="268" t="s">
        <v>75</v>
      </c>
      <c r="P17" s="269">
        <v>2640.2249999999999</v>
      </c>
      <c r="Q17" s="270">
        <v>12182.409</v>
      </c>
      <c r="R17" s="271">
        <v>7224.2309999999998</v>
      </c>
    </row>
    <row r="18" spans="2:18" ht="15.75" x14ac:dyDescent="0.25">
      <c r="B18" s="266" t="s">
        <v>95</v>
      </c>
      <c r="C18" s="267">
        <v>10480.92</v>
      </c>
      <c r="D18" s="267">
        <v>48898.932999999997</v>
      </c>
      <c r="E18" s="267">
        <v>12488.066000000001</v>
      </c>
      <c r="F18" s="268" t="s">
        <v>182</v>
      </c>
      <c r="G18" s="269">
        <v>10336.731</v>
      </c>
      <c r="H18" s="270">
        <v>46995.351999999999</v>
      </c>
      <c r="I18" s="271">
        <v>14130.646000000001</v>
      </c>
      <c r="J18" s="248"/>
      <c r="K18" s="266" t="s">
        <v>88</v>
      </c>
      <c r="L18" s="267">
        <v>3113.194</v>
      </c>
      <c r="M18" s="267">
        <v>14668.748</v>
      </c>
      <c r="N18" s="267">
        <v>3218.3870000000002</v>
      </c>
      <c r="O18" s="268" t="s">
        <v>88</v>
      </c>
      <c r="P18" s="269">
        <v>2368.819</v>
      </c>
      <c r="Q18" s="270">
        <v>10735.939</v>
      </c>
      <c r="R18" s="271">
        <v>4038.4639999999999</v>
      </c>
    </row>
    <row r="19" spans="2:18" ht="15.75" x14ac:dyDescent="0.25">
      <c r="B19" s="266" t="s">
        <v>79</v>
      </c>
      <c r="C19" s="267">
        <v>9921.366</v>
      </c>
      <c r="D19" s="267">
        <v>46489.762000000002</v>
      </c>
      <c r="E19" s="267">
        <v>6024.7759999999998</v>
      </c>
      <c r="F19" s="268" t="s">
        <v>79</v>
      </c>
      <c r="G19" s="269">
        <v>10301.674000000001</v>
      </c>
      <c r="H19" s="270">
        <v>46964.790999999997</v>
      </c>
      <c r="I19" s="271">
        <v>6785.5129999999999</v>
      </c>
      <c r="J19" s="248"/>
      <c r="K19" s="266" t="s">
        <v>76</v>
      </c>
      <c r="L19" s="267">
        <v>769.65200000000004</v>
      </c>
      <c r="M19" s="267">
        <v>3594.5549999999998</v>
      </c>
      <c r="N19" s="267">
        <v>929.85</v>
      </c>
      <c r="O19" s="268" t="s">
        <v>89</v>
      </c>
      <c r="P19" s="269">
        <v>1912.91</v>
      </c>
      <c r="Q19" s="270">
        <v>8709.8670000000002</v>
      </c>
      <c r="R19" s="271">
        <v>853.06899999999996</v>
      </c>
    </row>
    <row r="20" spans="2:18" ht="15.75" x14ac:dyDescent="0.25">
      <c r="B20" s="266" t="s">
        <v>113</v>
      </c>
      <c r="C20" s="267">
        <v>7618.0709999999999</v>
      </c>
      <c r="D20" s="267">
        <v>35722.298999999999</v>
      </c>
      <c r="E20" s="267">
        <v>9788.1260000000002</v>
      </c>
      <c r="F20" s="268" t="s">
        <v>71</v>
      </c>
      <c r="G20" s="269">
        <v>9152.2489999999998</v>
      </c>
      <c r="H20" s="270">
        <v>41716.94</v>
      </c>
      <c r="I20" s="271">
        <v>8248.1180000000004</v>
      </c>
      <c r="J20" s="248"/>
      <c r="K20" s="266" t="s">
        <v>71</v>
      </c>
      <c r="L20" s="267">
        <v>356.01</v>
      </c>
      <c r="M20" s="267">
        <v>1668.479</v>
      </c>
      <c r="N20" s="267">
        <v>184.017</v>
      </c>
      <c r="O20" s="268" t="s">
        <v>71</v>
      </c>
      <c r="P20" s="269">
        <v>1034.316</v>
      </c>
      <c r="Q20" s="270">
        <v>4752.3509999999997</v>
      </c>
      <c r="R20" s="271">
        <v>471.21300000000002</v>
      </c>
    </row>
    <row r="21" spans="2:18" ht="15.75" x14ac:dyDescent="0.25">
      <c r="B21" s="266" t="s">
        <v>75</v>
      </c>
      <c r="C21" s="267">
        <v>7472.808</v>
      </c>
      <c r="D21" s="267">
        <v>35202.976000000002</v>
      </c>
      <c r="E21" s="267">
        <v>3798.933</v>
      </c>
      <c r="F21" s="268" t="s">
        <v>80</v>
      </c>
      <c r="G21" s="269">
        <v>7292.5910000000003</v>
      </c>
      <c r="H21" s="270">
        <v>33323.294999999998</v>
      </c>
      <c r="I21" s="271">
        <v>10858.758</v>
      </c>
      <c r="J21" s="248"/>
      <c r="K21" s="266" t="s">
        <v>81</v>
      </c>
      <c r="L21" s="267">
        <v>244.786</v>
      </c>
      <c r="M21" s="267">
        <v>1142.578</v>
      </c>
      <c r="N21" s="267">
        <v>139.715</v>
      </c>
      <c r="O21" s="268" t="s">
        <v>72</v>
      </c>
      <c r="P21" s="269">
        <v>803.38400000000001</v>
      </c>
      <c r="Q21" s="270">
        <v>3590.5419999999999</v>
      </c>
      <c r="R21" s="271">
        <v>304.95299999999997</v>
      </c>
    </row>
    <row r="22" spans="2:18" ht="15.75" x14ac:dyDescent="0.25">
      <c r="B22" s="266" t="s">
        <v>80</v>
      </c>
      <c r="C22" s="267">
        <v>7072.95</v>
      </c>
      <c r="D22" s="267">
        <v>33078.252999999997</v>
      </c>
      <c r="E22" s="267">
        <v>9750.384</v>
      </c>
      <c r="F22" s="268" t="s">
        <v>166</v>
      </c>
      <c r="G22" s="269">
        <v>6608.6689999999999</v>
      </c>
      <c r="H22" s="270">
        <v>30272.342000000001</v>
      </c>
      <c r="I22" s="271">
        <v>4117.549</v>
      </c>
      <c r="J22" s="248"/>
      <c r="K22" s="266" t="s">
        <v>96</v>
      </c>
      <c r="L22" s="267">
        <v>159.40899999999999</v>
      </c>
      <c r="M22" s="267">
        <v>751.18299999999999</v>
      </c>
      <c r="N22" s="267">
        <v>45</v>
      </c>
      <c r="O22" s="268" t="s">
        <v>76</v>
      </c>
      <c r="P22" s="269">
        <v>257.32299999999998</v>
      </c>
      <c r="Q22" s="270">
        <v>1193.3599999999999</v>
      </c>
      <c r="R22" s="271">
        <v>233.23699999999999</v>
      </c>
    </row>
    <row r="23" spans="2:18" ht="16.5" thickBot="1" x14ac:dyDescent="0.3">
      <c r="B23" s="272" t="s">
        <v>124</v>
      </c>
      <c r="C23" s="273">
        <v>6297.1610000000001</v>
      </c>
      <c r="D23" s="273">
        <v>29250.187999999998</v>
      </c>
      <c r="E23" s="273">
        <v>8262.4509999999991</v>
      </c>
      <c r="F23" s="274" t="s">
        <v>75</v>
      </c>
      <c r="G23" s="275">
        <v>6432.6710000000003</v>
      </c>
      <c r="H23" s="276">
        <v>29277.909</v>
      </c>
      <c r="I23" s="277">
        <v>4565.5959999999995</v>
      </c>
      <c r="J23" s="248"/>
      <c r="K23" s="272" t="s">
        <v>73</v>
      </c>
      <c r="L23" s="273">
        <v>155.07599999999999</v>
      </c>
      <c r="M23" s="273">
        <v>729.38699999999994</v>
      </c>
      <c r="N23" s="273">
        <v>24.103000000000002</v>
      </c>
      <c r="O23" s="274" t="s">
        <v>81</v>
      </c>
      <c r="P23" s="275">
        <v>253.63</v>
      </c>
      <c r="Q23" s="276">
        <v>1168.2639999999999</v>
      </c>
      <c r="R23" s="277">
        <v>102.265</v>
      </c>
    </row>
    <row r="24" spans="2:18" x14ac:dyDescent="0.2">
      <c r="B24" s="278"/>
      <c r="C24" s="278"/>
      <c r="D24" s="278"/>
      <c r="E24" s="278"/>
      <c r="F24" s="278"/>
      <c r="G24" s="278"/>
      <c r="H24" s="278"/>
      <c r="I24" s="278"/>
      <c r="J24" s="278"/>
      <c r="K24" s="278"/>
      <c r="L24" s="278"/>
      <c r="M24" s="278"/>
      <c r="N24" s="278"/>
      <c r="O24" s="278"/>
      <c r="P24" s="278"/>
      <c r="Q24" s="278"/>
      <c r="R24" s="278"/>
    </row>
    <row r="25" spans="2:18" x14ac:dyDescent="0.2">
      <c r="B25" s="278"/>
      <c r="C25" s="278"/>
      <c r="D25" s="278"/>
      <c r="E25" s="278"/>
      <c r="F25" s="278"/>
      <c r="G25" s="278"/>
      <c r="H25" s="278"/>
      <c r="I25" s="278"/>
      <c r="J25" s="278"/>
      <c r="K25" s="278"/>
      <c r="L25" s="278"/>
      <c r="M25" s="278"/>
      <c r="N25" s="278"/>
      <c r="O25" s="278"/>
      <c r="P25" s="278"/>
      <c r="Q25" s="278"/>
      <c r="R25" s="278"/>
    </row>
    <row r="26" spans="2:18" x14ac:dyDescent="0.2">
      <c r="B26" s="278"/>
      <c r="C26" s="278"/>
      <c r="D26" s="278"/>
      <c r="E26" s="278"/>
      <c r="F26" s="278"/>
      <c r="G26" s="278"/>
      <c r="H26" s="278"/>
      <c r="I26" s="278"/>
      <c r="J26" s="278"/>
      <c r="K26" s="278"/>
      <c r="L26" s="278"/>
      <c r="M26" s="278"/>
      <c r="N26" s="278"/>
      <c r="O26" s="278"/>
      <c r="P26" s="278"/>
      <c r="Q26" s="278"/>
      <c r="R26" s="278"/>
    </row>
    <row r="27" spans="2:18" ht="15.75" x14ac:dyDescent="0.25">
      <c r="B27" s="279" t="s">
        <v>197</v>
      </c>
      <c r="C27" s="280"/>
      <c r="D27" s="279"/>
      <c r="E27" s="279"/>
      <c r="F27" s="279"/>
      <c r="G27" s="281"/>
      <c r="H27" s="279"/>
      <c r="I27" s="281"/>
      <c r="J27" s="281"/>
      <c r="K27" s="279" t="s">
        <v>198</v>
      </c>
      <c r="L27" s="279"/>
      <c r="M27" s="279"/>
      <c r="N27" s="279"/>
      <c r="O27" s="279"/>
      <c r="P27" s="281"/>
      <c r="Q27" s="279"/>
      <c r="R27" s="281"/>
    </row>
    <row r="28" spans="2:18" ht="16.5" thickBot="1" x14ac:dyDescent="0.3">
      <c r="B28" s="282" t="s">
        <v>127</v>
      </c>
      <c r="C28" s="279"/>
      <c r="D28" s="279"/>
      <c r="E28" s="279"/>
      <c r="F28" s="279"/>
      <c r="G28" s="281"/>
      <c r="H28" s="279"/>
      <c r="I28" s="281"/>
      <c r="J28" s="281"/>
      <c r="K28" s="282" t="s">
        <v>127</v>
      </c>
      <c r="L28" s="279"/>
      <c r="M28" s="279"/>
      <c r="N28" s="279"/>
      <c r="O28" s="279"/>
      <c r="P28" s="281"/>
      <c r="Q28" s="279"/>
      <c r="R28" s="281"/>
    </row>
    <row r="29" spans="2:18" ht="16.5" thickBot="1" x14ac:dyDescent="0.3">
      <c r="B29" s="283" t="s">
        <v>67</v>
      </c>
      <c r="C29" s="284"/>
      <c r="D29" s="284"/>
      <c r="E29" s="284"/>
      <c r="F29" s="284"/>
      <c r="G29" s="284"/>
      <c r="H29" s="284"/>
      <c r="I29" s="285"/>
      <c r="J29" s="281"/>
      <c r="K29" s="283" t="s">
        <v>68</v>
      </c>
      <c r="L29" s="284"/>
      <c r="M29" s="284"/>
      <c r="N29" s="284"/>
      <c r="O29" s="284"/>
      <c r="P29" s="284"/>
      <c r="Q29" s="284"/>
      <c r="R29" s="285"/>
    </row>
    <row r="30" spans="2:18" ht="16.5" thickBot="1" x14ac:dyDescent="0.3">
      <c r="B30" s="286" t="s">
        <v>224</v>
      </c>
      <c r="C30" s="287"/>
      <c r="D30" s="288"/>
      <c r="E30" s="289"/>
      <c r="F30" s="286" t="s">
        <v>225</v>
      </c>
      <c r="G30" s="287"/>
      <c r="H30" s="288"/>
      <c r="I30" s="289"/>
      <c r="J30" s="248"/>
      <c r="K30" s="286" t="s">
        <v>224</v>
      </c>
      <c r="L30" s="287"/>
      <c r="M30" s="288"/>
      <c r="N30" s="289"/>
      <c r="O30" s="286" t="s">
        <v>225</v>
      </c>
      <c r="P30" s="287"/>
      <c r="Q30" s="288"/>
      <c r="R30" s="289"/>
    </row>
    <row r="31" spans="2:18" ht="32.25" thickBot="1" x14ac:dyDescent="0.3">
      <c r="B31" s="290" t="s">
        <v>69</v>
      </c>
      <c r="C31" s="291" t="s">
        <v>49</v>
      </c>
      <c r="D31" s="292" t="s">
        <v>91</v>
      </c>
      <c r="E31" s="293" t="s">
        <v>70</v>
      </c>
      <c r="F31" s="290" t="s">
        <v>69</v>
      </c>
      <c r="G31" s="291" t="s">
        <v>49</v>
      </c>
      <c r="H31" s="292" t="s">
        <v>91</v>
      </c>
      <c r="I31" s="293" t="s">
        <v>70</v>
      </c>
      <c r="J31" s="281"/>
      <c r="K31" s="290" t="s">
        <v>69</v>
      </c>
      <c r="L31" s="291" t="s">
        <v>49</v>
      </c>
      <c r="M31" s="292" t="s">
        <v>91</v>
      </c>
      <c r="N31" s="293" t="s">
        <v>70</v>
      </c>
      <c r="O31" s="290" t="s">
        <v>69</v>
      </c>
      <c r="P31" s="291" t="s">
        <v>49</v>
      </c>
      <c r="Q31" s="292" t="s">
        <v>91</v>
      </c>
      <c r="R31" s="293" t="s">
        <v>70</v>
      </c>
    </row>
    <row r="32" spans="2:18" ht="16.5" thickBot="1" x14ac:dyDescent="0.3">
      <c r="B32" s="253" t="s">
        <v>62</v>
      </c>
      <c r="C32" s="254">
        <v>522119.76199999999</v>
      </c>
      <c r="D32" s="255">
        <v>2435144.7579999999</v>
      </c>
      <c r="E32" s="256">
        <v>144971.73199999999</v>
      </c>
      <c r="F32" s="257" t="s">
        <v>62</v>
      </c>
      <c r="G32" s="258">
        <v>423195.11800000002</v>
      </c>
      <c r="H32" s="259">
        <v>1941053.4920000001</v>
      </c>
      <c r="I32" s="256">
        <v>155445.71799999999</v>
      </c>
      <c r="J32" s="281"/>
      <c r="K32" s="253" t="s">
        <v>62</v>
      </c>
      <c r="L32" s="254">
        <v>355465.04599999997</v>
      </c>
      <c r="M32" s="255">
        <v>1663257.898</v>
      </c>
      <c r="N32" s="256">
        <v>126237.12699999999</v>
      </c>
      <c r="O32" s="257" t="s">
        <v>62</v>
      </c>
      <c r="P32" s="258">
        <v>320954.913</v>
      </c>
      <c r="Q32" s="259">
        <v>1464751.655</v>
      </c>
      <c r="R32" s="256">
        <v>135950.905</v>
      </c>
    </row>
    <row r="33" spans="2:20" ht="15.75" x14ac:dyDescent="0.25">
      <c r="B33" s="260" t="s">
        <v>92</v>
      </c>
      <c r="C33" s="261">
        <v>159020.38699999999</v>
      </c>
      <c r="D33" s="261">
        <v>744550.79799999995</v>
      </c>
      <c r="E33" s="261">
        <v>40917.5</v>
      </c>
      <c r="F33" s="262" t="s">
        <v>92</v>
      </c>
      <c r="G33" s="263">
        <v>151801.242</v>
      </c>
      <c r="H33" s="264">
        <v>695863.85199999996</v>
      </c>
      <c r="I33" s="265">
        <v>56353.000999999997</v>
      </c>
      <c r="J33" s="281"/>
      <c r="K33" s="260" t="s">
        <v>31</v>
      </c>
      <c r="L33" s="261">
        <v>127176.091</v>
      </c>
      <c r="M33" s="261">
        <v>595271.99699999997</v>
      </c>
      <c r="N33" s="261">
        <v>55182.695</v>
      </c>
      <c r="O33" s="262" t="s">
        <v>31</v>
      </c>
      <c r="P33" s="263">
        <v>120985.558</v>
      </c>
      <c r="Q33" s="264">
        <v>552304.08299999998</v>
      </c>
      <c r="R33" s="265">
        <v>57594.436999999998</v>
      </c>
    </row>
    <row r="34" spans="2:20" ht="15.75" x14ac:dyDescent="0.25">
      <c r="B34" s="266" t="s">
        <v>31</v>
      </c>
      <c r="C34" s="267">
        <v>60479.1</v>
      </c>
      <c r="D34" s="267">
        <v>280520.86900000001</v>
      </c>
      <c r="E34" s="267">
        <v>18646.349999999999</v>
      </c>
      <c r="F34" s="268" t="s">
        <v>31</v>
      </c>
      <c r="G34" s="269">
        <v>34946.993000000002</v>
      </c>
      <c r="H34" s="270">
        <v>159793.75200000001</v>
      </c>
      <c r="I34" s="271">
        <v>12926.07</v>
      </c>
      <c r="J34" s="281"/>
      <c r="K34" s="266" t="s">
        <v>77</v>
      </c>
      <c r="L34" s="267">
        <v>54297.644</v>
      </c>
      <c r="M34" s="267">
        <v>254500.85200000001</v>
      </c>
      <c r="N34" s="267">
        <v>13708.653</v>
      </c>
      <c r="O34" s="268" t="s">
        <v>77</v>
      </c>
      <c r="P34" s="269">
        <v>47859.983</v>
      </c>
      <c r="Q34" s="270">
        <v>218999.68900000001</v>
      </c>
      <c r="R34" s="271">
        <v>13617.811</v>
      </c>
    </row>
    <row r="35" spans="2:20" ht="15.75" x14ac:dyDescent="0.25">
      <c r="B35" s="266" t="s">
        <v>166</v>
      </c>
      <c r="C35" s="267">
        <v>44829.735999999997</v>
      </c>
      <c r="D35" s="267">
        <v>207309.397</v>
      </c>
      <c r="E35" s="267">
        <v>12639.71</v>
      </c>
      <c r="F35" s="268" t="s">
        <v>71</v>
      </c>
      <c r="G35" s="269">
        <v>27810.069</v>
      </c>
      <c r="H35" s="270">
        <v>127838.197</v>
      </c>
      <c r="I35" s="271">
        <v>9912.5400000000009</v>
      </c>
      <c r="J35" s="281"/>
      <c r="K35" s="266" t="s">
        <v>166</v>
      </c>
      <c r="L35" s="267">
        <v>42399.256999999998</v>
      </c>
      <c r="M35" s="267">
        <v>198144.15100000001</v>
      </c>
      <c r="N35" s="267">
        <v>12341.915999999999</v>
      </c>
      <c r="O35" s="268" t="s">
        <v>166</v>
      </c>
      <c r="P35" s="269">
        <v>37072.550999999999</v>
      </c>
      <c r="Q35" s="270">
        <v>169570.27499999999</v>
      </c>
      <c r="R35" s="271">
        <v>13505.634</v>
      </c>
    </row>
    <row r="36" spans="2:20" ht="15.75" x14ac:dyDescent="0.25">
      <c r="B36" s="266" t="s">
        <v>71</v>
      </c>
      <c r="C36" s="267">
        <v>32331.692999999999</v>
      </c>
      <c r="D36" s="267">
        <v>150910.476</v>
      </c>
      <c r="E36" s="267">
        <v>8526.0409999999993</v>
      </c>
      <c r="F36" s="268" t="s">
        <v>166</v>
      </c>
      <c r="G36" s="269">
        <v>21946.806</v>
      </c>
      <c r="H36" s="270">
        <v>101506.26300000001</v>
      </c>
      <c r="I36" s="271">
        <v>8954.5779999999995</v>
      </c>
      <c r="J36" s="281"/>
      <c r="K36" s="266" t="s">
        <v>30</v>
      </c>
      <c r="L36" s="267">
        <v>31548.62</v>
      </c>
      <c r="M36" s="267">
        <v>147135.00599999999</v>
      </c>
      <c r="N36" s="267">
        <v>10026.053</v>
      </c>
      <c r="O36" s="268" t="s">
        <v>30</v>
      </c>
      <c r="P36" s="269">
        <v>23591.292000000001</v>
      </c>
      <c r="Q36" s="270">
        <v>106691.709</v>
      </c>
      <c r="R36" s="271">
        <v>12600.464</v>
      </c>
    </row>
    <row r="37" spans="2:20" ht="15.75" x14ac:dyDescent="0.25">
      <c r="B37" s="266" t="s">
        <v>80</v>
      </c>
      <c r="C37" s="267">
        <v>22156.544000000002</v>
      </c>
      <c r="D37" s="267">
        <v>103422.895</v>
      </c>
      <c r="E37" s="267">
        <v>6062.0320000000002</v>
      </c>
      <c r="F37" s="268" t="s">
        <v>78</v>
      </c>
      <c r="G37" s="269">
        <v>16098.397999999999</v>
      </c>
      <c r="H37" s="270">
        <v>73809.235000000001</v>
      </c>
      <c r="I37" s="271">
        <v>6232.6869999999999</v>
      </c>
      <c r="J37" s="281"/>
      <c r="K37" s="266" t="s">
        <v>124</v>
      </c>
      <c r="L37" s="267">
        <v>18133.983</v>
      </c>
      <c r="M37" s="267">
        <v>85374.479000000007</v>
      </c>
      <c r="N37" s="267">
        <v>5056.384</v>
      </c>
      <c r="O37" s="268" t="s">
        <v>72</v>
      </c>
      <c r="P37" s="269">
        <v>16315.216</v>
      </c>
      <c r="Q37" s="270">
        <v>74777.974000000002</v>
      </c>
      <c r="R37" s="271">
        <v>5459.1610000000001</v>
      </c>
    </row>
    <row r="38" spans="2:20" ht="15.75" x14ac:dyDescent="0.25">
      <c r="B38" s="266" t="s">
        <v>78</v>
      </c>
      <c r="C38" s="267">
        <v>21960.963</v>
      </c>
      <c r="D38" s="267">
        <v>102695.072</v>
      </c>
      <c r="E38" s="267">
        <v>5877.0039999999999</v>
      </c>
      <c r="F38" s="268" t="s">
        <v>164</v>
      </c>
      <c r="G38" s="269">
        <v>14767.746999999999</v>
      </c>
      <c r="H38" s="270">
        <v>68162.101999999999</v>
      </c>
      <c r="I38" s="271">
        <v>5090.05</v>
      </c>
      <c r="J38" s="281"/>
      <c r="K38" s="266" t="s">
        <v>72</v>
      </c>
      <c r="L38" s="267">
        <v>17397.712</v>
      </c>
      <c r="M38" s="267">
        <v>81339.945000000007</v>
      </c>
      <c r="N38" s="267">
        <v>4604.8959999999997</v>
      </c>
      <c r="O38" s="268" t="s">
        <v>124</v>
      </c>
      <c r="P38" s="269">
        <v>13398.141</v>
      </c>
      <c r="Q38" s="270">
        <v>60730.44</v>
      </c>
      <c r="R38" s="271">
        <v>5645.8990000000003</v>
      </c>
    </row>
    <row r="39" spans="2:20" ht="15.75" x14ac:dyDescent="0.25">
      <c r="B39" s="266" t="s">
        <v>113</v>
      </c>
      <c r="C39" s="267">
        <v>17766.453000000001</v>
      </c>
      <c r="D39" s="267">
        <v>83480.292000000001</v>
      </c>
      <c r="E39" s="267">
        <v>4530.3509999999997</v>
      </c>
      <c r="F39" s="268" t="s">
        <v>113</v>
      </c>
      <c r="G39" s="269">
        <v>10799.15</v>
      </c>
      <c r="H39" s="270">
        <v>49725.131000000001</v>
      </c>
      <c r="I39" s="271">
        <v>3448</v>
      </c>
      <c r="J39" s="281"/>
      <c r="K39" s="266" t="s">
        <v>74</v>
      </c>
      <c r="L39" s="267">
        <v>13458.127</v>
      </c>
      <c r="M39" s="267">
        <v>63006.601000000002</v>
      </c>
      <c r="N39" s="267">
        <v>3793.6089999999999</v>
      </c>
      <c r="O39" s="268" t="s">
        <v>112</v>
      </c>
      <c r="P39" s="269">
        <v>12410.315000000001</v>
      </c>
      <c r="Q39" s="270">
        <v>56570.139000000003</v>
      </c>
      <c r="R39" s="271">
        <v>5057.45</v>
      </c>
    </row>
    <row r="40" spans="2:20" ht="15.75" x14ac:dyDescent="0.25">
      <c r="B40" s="266" t="s">
        <v>114</v>
      </c>
      <c r="C40" s="267">
        <v>16397.652999999998</v>
      </c>
      <c r="D40" s="267">
        <v>76081.646999999997</v>
      </c>
      <c r="E40" s="267">
        <v>4236.5</v>
      </c>
      <c r="F40" s="268" t="s">
        <v>116</v>
      </c>
      <c r="G40" s="269">
        <v>9711.2849999999999</v>
      </c>
      <c r="H40" s="270">
        <v>44340.894</v>
      </c>
      <c r="I40" s="271">
        <v>3083.2330000000002</v>
      </c>
      <c r="J40" s="281"/>
      <c r="K40" s="266" t="s">
        <v>76</v>
      </c>
      <c r="L40" s="267">
        <v>10320.925999999999</v>
      </c>
      <c r="M40" s="267">
        <v>48250.133000000002</v>
      </c>
      <c r="N40" s="267">
        <v>2758.355</v>
      </c>
      <c r="O40" s="268" t="s">
        <v>71</v>
      </c>
      <c r="P40" s="269">
        <v>11715.217000000001</v>
      </c>
      <c r="Q40" s="270">
        <v>53695.847999999998</v>
      </c>
      <c r="R40" s="271">
        <v>2813.335</v>
      </c>
    </row>
    <row r="41" spans="2:20" ht="15.75" x14ac:dyDescent="0.25">
      <c r="B41" s="266" t="s">
        <v>84</v>
      </c>
      <c r="C41" s="267">
        <v>10632.759</v>
      </c>
      <c r="D41" s="267">
        <v>49609.735000000001</v>
      </c>
      <c r="E41" s="267">
        <v>2862.4059999999999</v>
      </c>
      <c r="F41" s="268" t="s">
        <v>216</v>
      </c>
      <c r="G41" s="269">
        <v>9530.0730000000003</v>
      </c>
      <c r="H41" s="270">
        <v>43386.097999999998</v>
      </c>
      <c r="I41" s="271">
        <v>2823</v>
      </c>
      <c r="J41" s="281"/>
      <c r="K41" s="266" t="s">
        <v>112</v>
      </c>
      <c r="L41" s="267">
        <v>10178.811</v>
      </c>
      <c r="M41" s="267">
        <v>47645.745000000003</v>
      </c>
      <c r="N41" s="267">
        <v>3110.37</v>
      </c>
      <c r="O41" s="268" t="s">
        <v>74</v>
      </c>
      <c r="P41" s="269">
        <v>8444.8389999999999</v>
      </c>
      <c r="Q41" s="270">
        <v>37992.461000000003</v>
      </c>
      <c r="R41" s="271">
        <v>4142.8130000000001</v>
      </c>
    </row>
    <row r="42" spans="2:20" ht="15.75" x14ac:dyDescent="0.25">
      <c r="B42" s="266" t="s">
        <v>96</v>
      </c>
      <c r="C42" s="267">
        <v>10336.620000000001</v>
      </c>
      <c r="D42" s="267">
        <v>48520.72</v>
      </c>
      <c r="E42" s="267">
        <v>2791.1019999999999</v>
      </c>
      <c r="F42" s="268" t="s">
        <v>96</v>
      </c>
      <c r="G42" s="269">
        <v>9360.232</v>
      </c>
      <c r="H42" s="270">
        <v>42969.485000000001</v>
      </c>
      <c r="I42" s="271">
        <v>3426.6170000000002</v>
      </c>
      <c r="J42" s="281"/>
      <c r="K42" s="266" t="s">
        <v>33</v>
      </c>
      <c r="L42" s="267">
        <v>6971.3710000000001</v>
      </c>
      <c r="M42" s="267">
        <v>32442.752</v>
      </c>
      <c r="N42" s="267">
        <v>2253.598</v>
      </c>
      <c r="O42" s="268" t="s">
        <v>76</v>
      </c>
      <c r="P42" s="269">
        <v>8431.6929999999993</v>
      </c>
      <c r="Q42" s="270">
        <v>38597.044000000002</v>
      </c>
      <c r="R42" s="271">
        <v>2119.9259999999999</v>
      </c>
    </row>
    <row r="43" spans="2:20" ht="15.75" x14ac:dyDescent="0.25">
      <c r="B43" s="266" t="s">
        <v>164</v>
      </c>
      <c r="C43" s="267">
        <v>10207.485000000001</v>
      </c>
      <c r="D43" s="267">
        <v>47768.106</v>
      </c>
      <c r="E43" s="267">
        <v>2935</v>
      </c>
      <c r="F43" s="268" t="s">
        <v>80</v>
      </c>
      <c r="G43" s="269">
        <v>8581.5830000000005</v>
      </c>
      <c r="H43" s="270">
        <v>39495.601000000002</v>
      </c>
      <c r="I43" s="271">
        <v>3162.7860000000001</v>
      </c>
      <c r="J43" s="281"/>
      <c r="K43" s="266" t="s">
        <v>75</v>
      </c>
      <c r="L43" s="267">
        <v>6365.165</v>
      </c>
      <c r="M43" s="267">
        <v>29851.181</v>
      </c>
      <c r="N43" s="267">
        <v>1463.9570000000001</v>
      </c>
      <c r="O43" s="268" t="s">
        <v>82</v>
      </c>
      <c r="P43" s="269">
        <v>4106.96</v>
      </c>
      <c r="Q43" s="270">
        <v>18832.103999999999</v>
      </c>
      <c r="R43" s="271">
        <v>3731.4229999999998</v>
      </c>
    </row>
    <row r="44" spans="2:20" ht="15.75" x14ac:dyDescent="0.25">
      <c r="B44" s="266" t="s">
        <v>116</v>
      </c>
      <c r="C44" s="267">
        <v>8628.7620000000006</v>
      </c>
      <c r="D44" s="267">
        <v>40388.595000000001</v>
      </c>
      <c r="E44" s="267">
        <v>2216.7429999999999</v>
      </c>
      <c r="F44" s="268" t="s">
        <v>220</v>
      </c>
      <c r="G44" s="269">
        <v>6661.9530000000004</v>
      </c>
      <c r="H44" s="270">
        <v>30201.098000000002</v>
      </c>
      <c r="I44" s="271">
        <v>2819.125</v>
      </c>
      <c r="J44" s="281"/>
      <c r="K44" s="266" t="s">
        <v>82</v>
      </c>
      <c r="L44" s="267">
        <v>4585.7219999999998</v>
      </c>
      <c r="M44" s="267">
        <v>21447.956999999999</v>
      </c>
      <c r="N44" s="267">
        <v>3802.5160000000001</v>
      </c>
      <c r="O44" s="268" t="s">
        <v>83</v>
      </c>
      <c r="P44" s="269">
        <v>3876.0239999999999</v>
      </c>
      <c r="Q44" s="270">
        <v>17685.174999999999</v>
      </c>
      <c r="R44" s="271">
        <v>1520.15</v>
      </c>
    </row>
    <row r="45" spans="2:20" ht="15.75" x14ac:dyDescent="0.25">
      <c r="B45" s="266" t="s">
        <v>77</v>
      </c>
      <c r="C45" s="267">
        <v>8471.7150000000001</v>
      </c>
      <c r="D45" s="267">
        <v>38975.745999999999</v>
      </c>
      <c r="E45" s="267">
        <v>2555.518</v>
      </c>
      <c r="F45" s="268" t="s">
        <v>74</v>
      </c>
      <c r="G45" s="269">
        <v>6611.0010000000002</v>
      </c>
      <c r="H45" s="270">
        <v>29968.923999999999</v>
      </c>
      <c r="I45" s="271">
        <v>4573.8140000000003</v>
      </c>
      <c r="J45" s="281"/>
      <c r="K45" s="266" t="s">
        <v>88</v>
      </c>
      <c r="L45" s="267">
        <v>3499.7660000000001</v>
      </c>
      <c r="M45" s="267">
        <v>16235.683999999999</v>
      </c>
      <c r="N45" s="267">
        <v>3249.395</v>
      </c>
      <c r="O45" s="268" t="s">
        <v>75</v>
      </c>
      <c r="P45" s="269">
        <v>3522.558</v>
      </c>
      <c r="Q45" s="270">
        <v>16018.514999999999</v>
      </c>
      <c r="R45" s="271">
        <v>880.154</v>
      </c>
      <c r="T45" s="31"/>
    </row>
    <row r="46" spans="2:20" ht="15.75" x14ac:dyDescent="0.25">
      <c r="B46" s="266" t="s">
        <v>95</v>
      </c>
      <c r="C46" s="267">
        <v>7376.7330000000002</v>
      </c>
      <c r="D46" s="267">
        <v>34481.909</v>
      </c>
      <c r="E46" s="267">
        <v>2181.8789999999999</v>
      </c>
      <c r="F46" s="268" t="s">
        <v>84</v>
      </c>
      <c r="G46" s="269">
        <v>6310.3670000000002</v>
      </c>
      <c r="H46" s="270">
        <v>28774.473999999998</v>
      </c>
      <c r="I46" s="271">
        <v>2370.8229999999999</v>
      </c>
      <c r="J46" s="281"/>
      <c r="K46" s="266" t="s">
        <v>83</v>
      </c>
      <c r="L46" s="267">
        <v>2160</v>
      </c>
      <c r="M46" s="267">
        <v>10051.388999999999</v>
      </c>
      <c r="N46" s="267">
        <v>619.01499999999999</v>
      </c>
      <c r="O46" s="268" t="s">
        <v>88</v>
      </c>
      <c r="P46" s="269">
        <v>2859.9560000000001</v>
      </c>
      <c r="Q46" s="270">
        <v>13132.894</v>
      </c>
      <c r="R46" s="271">
        <v>4291.1260000000002</v>
      </c>
    </row>
    <row r="47" spans="2:20" ht="15.75" x14ac:dyDescent="0.25">
      <c r="B47" s="266" t="s">
        <v>79</v>
      </c>
      <c r="C47" s="267">
        <v>7301.6350000000002</v>
      </c>
      <c r="D47" s="267">
        <v>34161.347999999998</v>
      </c>
      <c r="E47" s="267">
        <v>2147.0529999999999</v>
      </c>
      <c r="F47" s="268" t="s">
        <v>75</v>
      </c>
      <c r="G47" s="269">
        <v>6198.2460000000001</v>
      </c>
      <c r="H47" s="270">
        <v>28687.848999999998</v>
      </c>
      <c r="I47" s="271">
        <v>1726.431</v>
      </c>
      <c r="J47" s="281"/>
      <c r="K47" s="266" t="s">
        <v>89</v>
      </c>
      <c r="L47" s="267">
        <v>2017.6279999999999</v>
      </c>
      <c r="M47" s="267">
        <v>9297.1810000000005</v>
      </c>
      <c r="N47" s="267">
        <v>722.79200000000003</v>
      </c>
      <c r="O47" s="268" t="s">
        <v>33</v>
      </c>
      <c r="P47" s="269">
        <v>2128.3960000000002</v>
      </c>
      <c r="Q47" s="270">
        <v>9756.8430000000008</v>
      </c>
      <c r="R47" s="271">
        <v>863.40599999999995</v>
      </c>
    </row>
    <row r="48" spans="2:20" ht="16.5" thickBot="1" x14ac:dyDescent="0.3">
      <c r="B48" s="272" t="s">
        <v>75</v>
      </c>
      <c r="C48" s="273">
        <v>6949.1970000000001</v>
      </c>
      <c r="D48" s="273">
        <v>32400.888999999999</v>
      </c>
      <c r="E48" s="273">
        <v>1797.1469999999999</v>
      </c>
      <c r="F48" s="274" t="s">
        <v>226</v>
      </c>
      <c r="G48" s="275">
        <v>5367.1379999999999</v>
      </c>
      <c r="H48" s="276">
        <v>24288.452000000001</v>
      </c>
      <c r="I48" s="277">
        <v>1277.502</v>
      </c>
      <c r="J48" s="281"/>
      <c r="K48" s="272" t="s">
        <v>79</v>
      </c>
      <c r="L48" s="273">
        <v>1576.652</v>
      </c>
      <c r="M48" s="273">
        <v>7395.3190000000004</v>
      </c>
      <c r="N48" s="273">
        <v>2451.3330000000001</v>
      </c>
      <c r="O48" s="274" t="s">
        <v>89</v>
      </c>
      <c r="P48" s="275">
        <v>2076.6759999999999</v>
      </c>
      <c r="Q48" s="276">
        <v>9631.0730000000003</v>
      </c>
      <c r="R48" s="277">
        <v>815.95799999999997</v>
      </c>
    </row>
    <row r="49" spans="2:18" ht="15.75" x14ac:dyDescent="0.25">
      <c r="B49" s="294"/>
      <c r="C49" s="295"/>
      <c r="D49" s="295"/>
      <c r="E49" s="295"/>
      <c r="F49" s="294"/>
      <c r="G49" s="296"/>
      <c r="H49" s="296"/>
      <c r="I49" s="296"/>
      <c r="J49" s="297"/>
      <c r="K49" s="294"/>
      <c r="L49" s="295"/>
      <c r="M49" s="295"/>
      <c r="N49" s="295"/>
      <c r="O49" s="294"/>
      <c r="P49" s="296"/>
      <c r="Q49" s="296"/>
      <c r="R49" s="296"/>
    </row>
    <row r="50" spans="2:18" ht="15.75" x14ac:dyDescent="0.25">
      <c r="B50" s="294"/>
      <c r="C50" s="295"/>
      <c r="D50" s="295"/>
      <c r="E50" s="295"/>
      <c r="F50" s="294"/>
      <c r="G50" s="296"/>
      <c r="H50" s="296"/>
      <c r="I50" s="296"/>
      <c r="J50" s="297"/>
      <c r="K50" s="294"/>
      <c r="L50" s="295"/>
      <c r="M50" s="295"/>
      <c r="N50" s="295"/>
      <c r="O50" s="294"/>
      <c r="P50" s="296"/>
      <c r="Q50" s="296"/>
      <c r="R50" s="296"/>
    </row>
    <row r="51" spans="2:18" ht="15.75" x14ac:dyDescent="0.25">
      <c r="B51" s="294"/>
      <c r="C51" s="295"/>
      <c r="D51" s="295"/>
      <c r="E51" s="295"/>
      <c r="F51" s="294"/>
      <c r="G51" s="296"/>
      <c r="H51" s="296"/>
      <c r="I51" s="296"/>
      <c r="J51" s="297"/>
      <c r="K51" s="294"/>
      <c r="L51" s="295"/>
      <c r="M51" s="295"/>
      <c r="N51" s="295"/>
      <c r="O51" s="294"/>
      <c r="P51" s="296"/>
      <c r="Q51" s="296"/>
      <c r="R51" s="296"/>
    </row>
    <row r="52" spans="2:18" ht="15.75" x14ac:dyDescent="0.25">
      <c r="B52" s="298" t="s">
        <v>199</v>
      </c>
      <c r="C52" s="299"/>
      <c r="D52" s="299"/>
      <c r="E52" s="299"/>
      <c r="F52" s="298"/>
      <c r="G52" s="300"/>
      <c r="H52" s="300"/>
      <c r="I52" s="301"/>
      <c r="J52" s="248"/>
      <c r="K52" s="298" t="s">
        <v>200</v>
      </c>
      <c r="L52" s="299"/>
      <c r="M52" s="299"/>
      <c r="N52" s="299"/>
      <c r="O52" s="298"/>
      <c r="P52" s="300"/>
      <c r="Q52" s="300"/>
      <c r="R52" s="301"/>
    </row>
    <row r="53" spans="2:18" ht="16.5" thickBot="1" x14ac:dyDescent="0.3">
      <c r="B53" s="302" t="s">
        <v>127</v>
      </c>
      <c r="C53" s="303"/>
      <c r="D53" s="303"/>
      <c r="E53" s="303"/>
      <c r="F53" s="302"/>
      <c r="G53" s="301"/>
      <c r="H53" s="301"/>
      <c r="I53" s="301"/>
      <c r="J53" s="248"/>
      <c r="K53" s="302" t="s">
        <v>127</v>
      </c>
      <c r="L53" s="303"/>
      <c r="M53" s="303"/>
      <c r="N53" s="303"/>
      <c r="O53" s="302"/>
      <c r="P53" s="301"/>
      <c r="Q53" s="301"/>
      <c r="R53" s="301"/>
    </row>
    <row r="54" spans="2:18" ht="16.5" thickBot="1" x14ac:dyDescent="0.3">
      <c r="B54" s="283" t="s">
        <v>67</v>
      </c>
      <c r="C54" s="284"/>
      <c r="D54" s="284"/>
      <c r="E54" s="284"/>
      <c r="F54" s="284"/>
      <c r="G54" s="284"/>
      <c r="H54" s="284"/>
      <c r="I54" s="285"/>
      <c r="J54" s="248"/>
      <c r="K54" s="283" t="s">
        <v>68</v>
      </c>
      <c r="L54" s="284"/>
      <c r="M54" s="284"/>
      <c r="N54" s="284"/>
      <c r="O54" s="284"/>
      <c r="P54" s="284"/>
      <c r="Q54" s="284"/>
      <c r="R54" s="285"/>
    </row>
    <row r="55" spans="2:18" ht="16.5" thickBot="1" x14ac:dyDescent="0.3">
      <c r="B55" s="286" t="s">
        <v>224</v>
      </c>
      <c r="C55" s="287"/>
      <c r="D55" s="288"/>
      <c r="E55" s="289"/>
      <c r="F55" s="286" t="s">
        <v>225</v>
      </c>
      <c r="G55" s="287"/>
      <c r="H55" s="288"/>
      <c r="I55" s="289"/>
      <c r="J55" s="248"/>
      <c r="K55" s="286" t="s">
        <v>224</v>
      </c>
      <c r="L55" s="287"/>
      <c r="M55" s="288"/>
      <c r="N55" s="289"/>
      <c r="O55" s="286" t="s">
        <v>225</v>
      </c>
      <c r="P55" s="287"/>
      <c r="Q55" s="288"/>
      <c r="R55" s="289"/>
    </row>
    <row r="56" spans="2:18" ht="30.75" thickBot="1" x14ac:dyDescent="0.25">
      <c r="B56" s="249" t="s">
        <v>69</v>
      </c>
      <c r="C56" s="250" t="s">
        <v>49</v>
      </c>
      <c r="D56" s="251" t="s">
        <v>91</v>
      </c>
      <c r="E56" s="252" t="s">
        <v>70</v>
      </c>
      <c r="F56" s="249" t="s">
        <v>69</v>
      </c>
      <c r="G56" s="250" t="s">
        <v>49</v>
      </c>
      <c r="H56" s="251" t="s">
        <v>91</v>
      </c>
      <c r="I56" s="252" t="s">
        <v>70</v>
      </c>
      <c r="J56" s="248"/>
      <c r="K56" s="249" t="s">
        <v>69</v>
      </c>
      <c r="L56" s="250" t="s">
        <v>49</v>
      </c>
      <c r="M56" s="251" t="s">
        <v>91</v>
      </c>
      <c r="N56" s="252" t="s">
        <v>70</v>
      </c>
      <c r="O56" s="249" t="s">
        <v>69</v>
      </c>
      <c r="P56" s="250" t="s">
        <v>49</v>
      </c>
      <c r="Q56" s="251" t="s">
        <v>91</v>
      </c>
      <c r="R56" s="252" t="s">
        <v>70</v>
      </c>
    </row>
    <row r="57" spans="2:18" ht="16.5" thickBot="1" x14ac:dyDescent="0.3">
      <c r="B57" s="253" t="s">
        <v>62</v>
      </c>
      <c r="C57" s="254">
        <v>190007.81299999999</v>
      </c>
      <c r="D57" s="255">
        <v>888319.04799999995</v>
      </c>
      <c r="E57" s="256">
        <v>131409.21400000001</v>
      </c>
      <c r="F57" s="257" t="s">
        <v>62</v>
      </c>
      <c r="G57" s="258">
        <v>216014.114</v>
      </c>
      <c r="H57" s="259">
        <v>986770.495</v>
      </c>
      <c r="I57" s="256">
        <v>133070.03700000001</v>
      </c>
      <c r="J57" s="248"/>
      <c r="K57" s="253" t="s">
        <v>62</v>
      </c>
      <c r="L57" s="254">
        <v>91867.543999999994</v>
      </c>
      <c r="M57" s="255">
        <v>429245.57799999998</v>
      </c>
      <c r="N57" s="256">
        <v>60499.231</v>
      </c>
      <c r="O57" s="257" t="s">
        <v>62</v>
      </c>
      <c r="P57" s="258">
        <v>95338.077000000005</v>
      </c>
      <c r="Q57" s="259">
        <v>435486.38099999999</v>
      </c>
      <c r="R57" s="256">
        <v>57947.972999999998</v>
      </c>
    </row>
    <row r="58" spans="2:18" ht="15.75" x14ac:dyDescent="0.25">
      <c r="B58" s="260" t="s">
        <v>82</v>
      </c>
      <c r="C58" s="261">
        <v>24107.092000000001</v>
      </c>
      <c r="D58" s="261">
        <v>112673.30100000001</v>
      </c>
      <c r="E58" s="261">
        <v>16840.12</v>
      </c>
      <c r="F58" s="262" t="s">
        <v>82</v>
      </c>
      <c r="G58" s="263">
        <v>32110.315999999999</v>
      </c>
      <c r="H58" s="264">
        <v>146753.91899999999</v>
      </c>
      <c r="I58" s="265">
        <v>18674.919999999998</v>
      </c>
      <c r="J58" s="248"/>
      <c r="K58" s="260" t="s">
        <v>31</v>
      </c>
      <c r="L58" s="261">
        <v>30002.078000000001</v>
      </c>
      <c r="M58" s="261">
        <v>140111.61499999999</v>
      </c>
      <c r="N58" s="261">
        <v>18864.77</v>
      </c>
      <c r="O58" s="262" t="s">
        <v>31</v>
      </c>
      <c r="P58" s="263">
        <v>34235.074000000001</v>
      </c>
      <c r="Q58" s="264">
        <v>156189.16399999999</v>
      </c>
      <c r="R58" s="265">
        <v>21681.965</v>
      </c>
    </row>
    <row r="59" spans="2:18" ht="15.75" x14ac:dyDescent="0.25">
      <c r="B59" s="266" t="s">
        <v>79</v>
      </c>
      <c r="C59" s="267">
        <v>21704.468000000001</v>
      </c>
      <c r="D59" s="267">
        <v>101396.128</v>
      </c>
      <c r="E59" s="267">
        <v>17766.14</v>
      </c>
      <c r="F59" s="268" t="s">
        <v>79</v>
      </c>
      <c r="G59" s="269">
        <v>28694.868999999999</v>
      </c>
      <c r="H59" s="270">
        <v>131284.24100000001</v>
      </c>
      <c r="I59" s="271">
        <v>19083.019</v>
      </c>
      <c r="J59" s="248"/>
      <c r="K59" s="266" t="s">
        <v>77</v>
      </c>
      <c r="L59" s="267">
        <v>19094.306</v>
      </c>
      <c r="M59" s="267">
        <v>89219.626000000004</v>
      </c>
      <c r="N59" s="267">
        <v>19666.222000000002</v>
      </c>
      <c r="O59" s="268" t="s">
        <v>77</v>
      </c>
      <c r="P59" s="269">
        <v>25401.264999999999</v>
      </c>
      <c r="Q59" s="270">
        <v>116162.67</v>
      </c>
      <c r="R59" s="271">
        <v>18867.38</v>
      </c>
    </row>
    <row r="60" spans="2:18" ht="15.75" x14ac:dyDescent="0.25">
      <c r="B60" s="266" t="s">
        <v>84</v>
      </c>
      <c r="C60" s="267">
        <v>16798.222000000002</v>
      </c>
      <c r="D60" s="267">
        <v>78564.941999999995</v>
      </c>
      <c r="E60" s="267">
        <v>12339.16</v>
      </c>
      <c r="F60" s="268" t="s">
        <v>84</v>
      </c>
      <c r="G60" s="269">
        <v>19124.608</v>
      </c>
      <c r="H60" s="270">
        <v>87246.379000000001</v>
      </c>
      <c r="I60" s="271">
        <v>13974.995999999999</v>
      </c>
      <c r="J60" s="248"/>
      <c r="K60" s="266" t="s">
        <v>75</v>
      </c>
      <c r="L60" s="267">
        <v>15302.013999999999</v>
      </c>
      <c r="M60" s="267">
        <v>71444.225000000006</v>
      </c>
      <c r="N60" s="267">
        <v>7851.1909999999998</v>
      </c>
      <c r="O60" s="268" t="s">
        <v>75</v>
      </c>
      <c r="P60" s="269">
        <v>13972.814</v>
      </c>
      <c r="Q60" s="270">
        <v>63916.703000000001</v>
      </c>
      <c r="R60" s="271">
        <v>5648.8230000000003</v>
      </c>
    </row>
    <row r="61" spans="2:18" ht="15.75" x14ac:dyDescent="0.25">
      <c r="B61" s="266" t="s">
        <v>31</v>
      </c>
      <c r="C61" s="267">
        <v>14405.304</v>
      </c>
      <c r="D61" s="267">
        <v>67245.168000000005</v>
      </c>
      <c r="E61" s="267">
        <v>12605.715</v>
      </c>
      <c r="F61" s="268" t="s">
        <v>75</v>
      </c>
      <c r="G61" s="269">
        <v>18012.758000000002</v>
      </c>
      <c r="H61" s="270">
        <v>82332.070000000007</v>
      </c>
      <c r="I61" s="271">
        <v>11108.724</v>
      </c>
      <c r="J61" s="248"/>
      <c r="K61" s="266" t="s">
        <v>76</v>
      </c>
      <c r="L61" s="267">
        <v>14336.271000000001</v>
      </c>
      <c r="M61" s="267">
        <v>66944.444000000003</v>
      </c>
      <c r="N61" s="267">
        <v>9928.7099999999991</v>
      </c>
      <c r="O61" s="268" t="s">
        <v>76</v>
      </c>
      <c r="P61" s="269">
        <v>11394.215</v>
      </c>
      <c r="Q61" s="270">
        <v>51927.989000000001</v>
      </c>
      <c r="R61" s="271">
        <v>7216.1580000000004</v>
      </c>
    </row>
    <row r="62" spans="2:18" ht="15.75" x14ac:dyDescent="0.25">
      <c r="B62" s="266" t="s">
        <v>75</v>
      </c>
      <c r="C62" s="267">
        <v>14332.067999999999</v>
      </c>
      <c r="D62" s="267">
        <v>66957.817999999999</v>
      </c>
      <c r="E62" s="267">
        <v>10060.778</v>
      </c>
      <c r="F62" s="268" t="s">
        <v>31</v>
      </c>
      <c r="G62" s="269">
        <v>16007.732</v>
      </c>
      <c r="H62" s="270">
        <v>73035.691000000006</v>
      </c>
      <c r="I62" s="271">
        <v>11101.427</v>
      </c>
      <c r="J62" s="248"/>
      <c r="K62" s="266" t="s">
        <v>166</v>
      </c>
      <c r="L62" s="267">
        <v>3731.83</v>
      </c>
      <c r="M62" s="267">
        <v>17616.648000000001</v>
      </c>
      <c r="N62" s="267">
        <v>1077.5999999999999</v>
      </c>
      <c r="O62" s="268" t="s">
        <v>30</v>
      </c>
      <c r="P62" s="269">
        <v>2000.278</v>
      </c>
      <c r="Q62" s="270">
        <v>9118.5879999999997</v>
      </c>
      <c r="R62" s="271">
        <v>820.18299999999999</v>
      </c>
    </row>
    <row r="63" spans="2:18" ht="15.75" x14ac:dyDescent="0.25">
      <c r="B63" s="266" t="s">
        <v>113</v>
      </c>
      <c r="C63" s="267">
        <v>14226.065000000001</v>
      </c>
      <c r="D63" s="267">
        <v>66831.620999999999</v>
      </c>
      <c r="E63" s="267">
        <v>3852.625</v>
      </c>
      <c r="F63" s="268" t="s">
        <v>74</v>
      </c>
      <c r="G63" s="269">
        <v>11745.817999999999</v>
      </c>
      <c r="H63" s="270">
        <v>53730.605000000003</v>
      </c>
      <c r="I63" s="271">
        <v>9801.0609999999997</v>
      </c>
      <c r="J63" s="248"/>
      <c r="K63" s="266" t="s">
        <v>30</v>
      </c>
      <c r="L63" s="267">
        <v>3139.7440000000001</v>
      </c>
      <c r="M63" s="267">
        <v>14776.565000000001</v>
      </c>
      <c r="N63" s="267">
        <v>892.6</v>
      </c>
      <c r="O63" s="268" t="s">
        <v>87</v>
      </c>
      <c r="P63" s="269">
        <v>1712.636</v>
      </c>
      <c r="Q63" s="270">
        <v>7809.2529999999997</v>
      </c>
      <c r="R63" s="271">
        <v>773.84799999999996</v>
      </c>
    </row>
    <row r="64" spans="2:18" ht="15.75" x14ac:dyDescent="0.25">
      <c r="B64" s="266" t="s">
        <v>74</v>
      </c>
      <c r="C64" s="267">
        <v>12139.126</v>
      </c>
      <c r="D64" s="267">
        <v>56834.203000000001</v>
      </c>
      <c r="E64" s="267">
        <v>10734.772999999999</v>
      </c>
      <c r="F64" s="268" t="s">
        <v>124</v>
      </c>
      <c r="G64" s="269">
        <v>11729.545</v>
      </c>
      <c r="H64" s="270">
        <v>53724.741000000002</v>
      </c>
      <c r="I64" s="271">
        <v>7565.8419999999996</v>
      </c>
      <c r="J64" s="248"/>
      <c r="K64" s="266" t="s">
        <v>87</v>
      </c>
      <c r="L64" s="267">
        <v>1247.8499999999999</v>
      </c>
      <c r="M64" s="267">
        <v>5813.5169999999998</v>
      </c>
      <c r="N64" s="267">
        <v>567.58500000000004</v>
      </c>
      <c r="O64" s="268" t="s">
        <v>74</v>
      </c>
      <c r="P64" s="269">
        <v>1657.65</v>
      </c>
      <c r="Q64" s="270">
        <v>7559.7219999999998</v>
      </c>
      <c r="R64" s="271">
        <v>862.47199999999998</v>
      </c>
    </row>
    <row r="65" spans="2:18" ht="15.75" x14ac:dyDescent="0.25">
      <c r="B65" s="266" t="s">
        <v>124</v>
      </c>
      <c r="C65" s="267">
        <v>9633.3459999999995</v>
      </c>
      <c r="D65" s="267">
        <v>45149.42</v>
      </c>
      <c r="E65" s="267">
        <v>7470.1949999999997</v>
      </c>
      <c r="F65" s="268" t="s">
        <v>73</v>
      </c>
      <c r="G65" s="269">
        <v>11145.566000000001</v>
      </c>
      <c r="H65" s="270">
        <v>50851.794999999998</v>
      </c>
      <c r="I65" s="271">
        <v>4462.7640000000001</v>
      </c>
      <c r="J65" s="248"/>
      <c r="K65" s="266" t="s">
        <v>74</v>
      </c>
      <c r="L65" s="267">
        <v>1110.366</v>
      </c>
      <c r="M65" s="267">
        <v>5161.518</v>
      </c>
      <c r="N65" s="267">
        <v>375.83199999999999</v>
      </c>
      <c r="O65" s="268" t="s">
        <v>73</v>
      </c>
      <c r="P65" s="269">
        <v>1123.2329999999999</v>
      </c>
      <c r="Q65" s="270">
        <v>5123.25</v>
      </c>
      <c r="R65" s="271">
        <v>239.995</v>
      </c>
    </row>
    <row r="66" spans="2:18" ht="15.75" x14ac:dyDescent="0.25">
      <c r="B66" s="266" t="s">
        <v>166</v>
      </c>
      <c r="C66" s="267">
        <v>7678.5590000000002</v>
      </c>
      <c r="D66" s="267">
        <v>35803.534</v>
      </c>
      <c r="E66" s="267">
        <v>3765.3829999999998</v>
      </c>
      <c r="F66" s="268" t="s">
        <v>166</v>
      </c>
      <c r="G66" s="269">
        <v>9242.7530000000006</v>
      </c>
      <c r="H66" s="270">
        <v>42054.279000000002</v>
      </c>
      <c r="I66" s="271">
        <v>3955.7750000000001</v>
      </c>
      <c r="J66" s="248"/>
      <c r="K66" s="266" t="s">
        <v>33</v>
      </c>
      <c r="L66" s="267">
        <v>978.52</v>
      </c>
      <c r="M66" s="267">
        <v>4577.277</v>
      </c>
      <c r="N66" s="267">
        <v>289.327</v>
      </c>
      <c r="O66" s="268" t="s">
        <v>166</v>
      </c>
      <c r="P66" s="269">
        <v>969.60299999999995</v>
      </c>
      <c r="Q66" s="270">
        <v>4461.8549999999996</v>
      </c>
      <c r="R66" s="271">
        <v>496.65600000000001</v>
      </c>
    </row>
    <row r="67" spans="2:18" ht="15.75" x14ac:dyDescent="0.25">
      <c r="B67" s="266" t="s">
        <v>73</v>
      </c>
      <c r="C67" s="267">
        <v>7469.9740000000002</v>
      </c>
      <c r="D67" s="267">
        <v>34854.400999999998</v>
      </c>
      <c r="E67" s="267">
        <v>4497.8810000000003</v>
      </c>
      <c r="F67" s="268" t="s">
        <v>89</v>
      </c>
      <c r="G67" s="269">
        <v>8909.2549999999992</v>
      </c>
      <c r="H67" s="270">
        <v>40690.033000000003</v>
      </c>
      <c r="I67" s="271">
        <v>6775.3180000000002</v>
      </c>
      <c r="J67" s="248"/>
      <c r="K67" s="266" t="s">
        <v>73</v>
      </c>
      <c r="L67" s="267">
        <v>788.84799999999996</v>
      </c>
      <c r="M67" s="267">
        <v>3657.7170000000001</v>
      </c>
      <c r="N67" s="267">
        <v>212.13499999999999</v>
      </c>
      <c r="O67" s="268" t="s">
        <v>72</v>
      </c>
      <c r="P67" s="269">
        <v>783.04100000000005</v>
      </c>
      <c r="Q67" s="270">
        <v>3594.5929999999998</v>
      </c>
      <c r="R67" s="271">
        <v>408.56700000000001</v>
      </c>
    </row>
    <row r="68" spans="2:18" ht="15.75" x14ac:dyDescent="0.25">
      <c r="B68" s="266" t="s">
        <v>89</v>
      </c>
      <c r="C68" s="267">
        <v>7389.62</v>
      </c>
      <c r="D68" s="267">
        <v>34607.678</v>
      </c>
      <c r="E68" s="267">
        <v>6617.1760000000004</v>
      </c>
      <c r="F68" s="268" t="s">
        <v>88</v>
      </c>
      <c r="G68" s="269">
        <v>5922.8980000000001</v>
      </c>
      <c r="H68" s="270">
        <v>26984.044999999998</v>
      </c>
      <c r="I68" s="271">
        <v>2799.3009999999999</v>
      </c>
      <c r="J68" s="248"/>
      <c r="K68" s="266" t="s">
        <v>82</v>
      </c>
      <c r="L68" s="267">
        <v>439.59100000000001</v>
      </c>
      <c r="M68" s="267">
        <v>2027.2860000000001</v>
      </c>
      <c r="N68" s="267">
        <v>122.252</v>
      </c>
      <c r="O68" s="268" t="s">
        <v>33</v>
      </c>
      <c r="P68" s="269">
        <v>698.65</v>
      </c>
      <c r="Q68" s="270">
        <v>3252.6</v>
      </c>
      <c r="R68" s="271">
        <v>383.024</v>
      </c>
    </row>
    <row r="69" spans="2:18" ht="15.75" x14ac:dyDescent="0.25">
      <c r="B69" s="266" t="s">
        <v>88</v>
      </c>
      <c r="C69" s="267">
        <v>3992.3049999999998</v>
      </c>
      <c r="D69" s="267">
        <v>18641.011999999999</v>
      </c>
      <c r="E69" s="267">
        <v>2715.6010000000001</v>
      </c>
      <c r="F69" s="268" t="s">
        <v>83</v>
      </c>
      <c r="G69" s="269">
        <v>4876.2820000000002</v>
      </c>
      <c r="H69" s="270">
        <v>22239.600999999999</v>
      </c>
      <c r="I69" s="271">
        <v>2730.3939999999998</v>
      </c>
      <c r="J69" s="248"/>
      <c r="K69" s="266" t="s">
        <v>83</v>
      </c>
      <c r="L69" s="267">
        <v>375.34399999999999</v>
      </c>
      <c r="M69" s="267">
        <v>1731.375</v>
      </c>
      <c r="N69" s="267">
        <v>127.955</v>
      </c>
      <c r="O69" s="268" t="s">
        <v>81</v>
      </c>
      <c r="P69" s="269">
        <v>472.79</v>
      </c>
      <c r="Q69" s="270">
        <v>2162.9180000000001</v>
      </c>
      <c r="R69" s="271">
        <v>153.34100000000001</v>
      </c>
    </row>
    <row r="70" spans="2:18" ht="15.75" x14ac:dyDescent="0.25">
      <c r="B70" s="266" t="s">
        <v>83</v>
      </c>
      <c r="C70" s="267">
        <v>3655.6559999999999</v>
      </c>
      <c r="D70" s="267">
        <v>17086.883999999998</v>
      </c>
      <c r="E70" s="267">
        <v>2914.723</v>
      </c>
      <c r="F70" s="268" t="s">
        <v>77</v>
      </c>
      <c r="G70" s="269">
        <v>4457.9369999999999</v>
      </c>
      <c r="H70" s="270">
        <v>20349.452000000001</v>
      </c>
      <c r="I70" s="271">
        <v>2191.2620000000002</v>
      </c>
      <c r="J70" s="248"/>
      <c r="K70" s="266" t="s">
        <v>72</v>
      </c>
      <c r="L70" s="267">
        <v>357.577</v>
      </c>
      <c r="M70" s="267">
        <v>1661.337</v>
      </c>
      <c r="N70" s="267">
        <v>106.042</v>
      </c>
      <c r="O70" s="268" t="s">
        <v>71</v>
      </c>
      <c r="P70" s="269">
        <v>242.91</v>
      </c>
      <c r="Q70" s="270">
        <v>1113.194</v>
      </c>
      <c r="R70" s="271">
        <v>92.313000000000002</v>
      </c>
    </row>
    <row r="71" spans="2:18" ht="15.75" x14ac:dyDescent="0.25">
      <c r="B71" s="266" t="s">
        <v>77</v>
      </c>
      <c r="C71" s="267">
        <v>3203.009</v>
      </c>
      <c r="D71" s="267">
        <v>14951.535</v>
      </c>
      <c r="E71" s="267">
        <v>2294.5239999999999</v>
      </c>
      <c r="F71" s="268" t="s">
        <v>33</v>
      </c>
      <c r="G71" s="269">
        <v>4045.0569999999998</v>
      </c>
      <c r="H71" s="270">
        <v>18457.786</v>
      </c>
      <c r="I71" s="271">
        <v>2519.0949999999998</v>
      </c>
      <c r="J71" s="248"/>
      <c r="K71" s="266" t="s">
        <v>112</v>
      </c>
      <c r="L71" s="267">
        <v>333.31900000000002</v>
      </c>
      <c r="M71" s="267">
        <v>1551.2750000000001</v>
      </c>
      <c r="N71" s="267">
        <v>125.63200000000001</v>
      </c>
      <c r="O71" s="268" t="s">
        <v>121</v>
      </c>
      <c r="P71" s="269">
        <v>197.05699999999999</v>
      </c>
      <c r="Q71" s="270">
        <v>897.31299999999999</v>
      </c>
      <c r="R71" s="271">
        <v>99.018000000000001</v>
      </c>
    </row>
    <row r="72" spans="2:18" ht="15.75" x14ac:dyDescent="0.25">
      <c r="B72" s="266" t="s">
        <v>33</v>
      </c>
      <c r="C72" s="267">
        <v>3059.1419999999998</v>
      </c>
      <c r="D72" s="267">
        <v>14287.781000000001</v>
      </c>
      <c r="E72" s="267">
        <v>2191.8609999999999</v>
      </c>
      <c r="F72" s="268" t="s">
        <v>72</v>
      </c>
      <c r="G72" s="269">
        <v>3724.7890000000002</v>
      </c>
      <c r="H72" s="270">
        <v>16991.525000000001</v>
      </c>
      <c r="I72" s="271">
        <v>2287.77</v>
      </c>
      <c r="J72" s="248"/>
      <c r="K72" s="266" t="s">
        <v>95</v>
      </c>
      <c r="L72" s="267">
        <v>232.93100000000001</v>
      </c>
      <c r="M72" s="267">
        <v>1092.3240000000001</v>
      </c>
      <c r="N72" s="267">
        <v>105.52200000000001</v>
      </c>
      <c r="O72" s="268" t="s">
        <v>112</v>
      </c>
      <c r="P72" s="269">
        <v>185.14099999999999</v>
      </c>
      <c r="Q72" s="270">
        <v>869.00400000000002</v>
      </c>
      <c r="R72" s="271">
        <v>90.412000000000006</v>
      </c>
    </row>
    <row r="73" spans="2:18" ht="16.5" thickBot="1" x14ac:dyDescent="0.3">
      <c r="B73" s="272" t="s">
        <v>112</v>
      </c>
      <c r="C73" s="273">
        <v>2566.7469999999998</v>
      </c>
      <c r="D73" s="273">
        <v>11973.882</v>
      </c>
      <c r="E73" s="273">
        <v>2287.4859999999999</v>
      </c>
      <c r="F73" s="274" t="s">
        <v>113</v>
      </c>
      <c r="G73" s="275">
        <v>3154.2829999999999</v>
      </c>
      <c r="H73" s="276">
        <v>14337.018</v>
      </c>
      <c r="I73" s="277">
        <v>1491.05</v>
      </c>
      <c r="J73" s="248"/>
      <c r="K73" s="272" t="s">
        <v>71</v>
      </c>
      <c r="L73" s="273">
        <v>168.76</v>
      </c>
      <c r="M73" s="273">
        <v>788.01400000000001</v>
      </c>
      <c r="N73" s="273">
        <v>67.510999999999996</v>
      </c>
      <c r="O73" s="274" t="s">
        <v>95</v>
      </c>
      <c r="P73" s="275">
        <v>175.04400000000001</v>
      </c>
      <c r="Q73" s="276">
        <v>804.48500000000001</v>
      </c>
      <c r="R73" s="277">
        <v>67.27</v>
      </c>
    </row>
    <row r="74" spans="2:18" ht="15.75" x14ac:dyDescent="0.25">
      <c r="B74" s="294"/>
      <c r="C74" s="295"/>
      <c r="D74" s="295"/>
      <c r="E74" s="295"/>
      <c r="F74" s="294"/>
      <c r="G74" s="296"/>
      <c r="H74" s="296"/>
      <c r="I74" s="296"/>
      <c r="J74" s="297"/>
      <c r="K74" s="294"/>
      <c r="L74" s="295"/>
      <c r="M74" s="295"/>
      <c r="N74" s="295"/>
      <c r="O74" s="294"/>
      <c r="P74" s="296"/>
      <c r="Q74" s="296"/>
      <c r="R74" s="296"/>
    </row>
    <row r="75" spans="2:18" ht="15.75" x14ac:dyDescent="0.25">
      <c r="B75" s="294"/>
      <c r="C75" s="295"/>
      <c r="D75" s="295"/>
      <c r="E75" s="295"/>
      <c r="F75" s="294"/>
      <c r="G75" s="296"/>
      <c r="H75" s="296"/>
      <c r="I75" s="296"/>
      <c r="J75" s="297"/>
      <c r="K75" s="294"/>
      <c r="L75" s="295"/>
      <c r="M75" s="295"/>
      <c r="N75" s="295"/>
      <c r="O75" s="294"/>
      <c r="P75" s="296"/>
      <c r="Q75" s="296"/>
      <c r="R75" s="296"/>
    </row>
    <row r="76" spans="2:18" ht="15.75" x14ac:dyDescent="0.25">
      <c r="B76" s="294"/>
      <c r="C76" s="295"/>
      <c r="D76" s="295"/>
      <c r="E76" s="295"/>
      <c r="F76" s="294"/>
      <c r="G76" s="296"/>
      <c r="H76" s="296"/>
      <c r="I76" s="296"/>
      <c r="J76" s="297"/>
      <c r="K76" s="294"/>
      <c r="L76" s="295"/>
      <c r="M76" s="295"/>
      <c r="N76" s="295"/>
      <c r="O76" s="294"/>
      <c r="P76" s="296"/>
      <c r="Q76" s="296"/>
      <c r="R76" s="296"/>
    </row>
    <row r="77" spans="2:18" ht="15.75" x14ac:dyDescent="0.25">
      <c r="B77" s="298" t="s">
        <v>201</v>
      </c>
      <c r="C77" s="299"/>
      <c r="D77" s="299"/>
      <c r="E77" s="299"/>
      <c r="F77" s="298"/>
      <c r="G77" s="300"/>
      <c r="H77" s="300"/>
      <c r="I77" s="300"/>
      <c r="J77" s="248"/>
      <c r="K77" s="298" t="s">
        <v>202</v>
      </c>
      <c r="L77" s="299"/>
      <c r="M77" s="299"/>
      <c r="N77" s="299"/>
      <c r="O77" s="298"/>
      <c r="P77" s="300"/>
      <c r="Q77" s="300"/>
      <c r="R77" s="300"/>
    </row>
    <row r="78" spans="2:18" ht="16.5" thickBot="1" x14ac:dyDescent="0.3">
      <c r="B78" s="302" t="s">
        <v>127</v>
      </c>
      <c r="C78" s="303"/>
      <c r="D78" s="303"/>
      <c r="E78" s="303"/>
      <c r="F78" s="302"/>
      <c r="G78" s="301"/>
      <c r="H78" s="301"/>
      <c r="I78" s="301"/>
      <c r="J78" s="248"/>
      <c r="K78" s="302" t="s">
        <v>127</v>
      </c>
      <c r="L78" s="303"/>
      <c r="M78" s="303"/>
      <c r="N78" s="303"/>
      <c r="O78" s="302"/>
      <c r="P78" s="301"/>
      <c r="Q78" s="301"/>
      <c r="R78" s="301"/>
    </row>
    <row r="79" spans="2:18" ht="16.5" thickBot="1" x14ac:dyDescent="0.3">
      <c r="B79" s="283" t="s">
        <v>67</v>
      </c>
      <c r="C79" s="284"/>
      <c r="D79" s="284"/>
      <c r="E79" s="284"/>
      <c r="F79" s="284"/>
      <c r="G79" s="284"/>
      <c r="H79" s="284"/>
      <c r="I79" s="285"/>
      <c r="J79" s="248"/>
      <c r="K79" s="283" t="s">
        <v>68</v>
      </c>
      <c r="L79" s="284"/>
      <c r="M79" s="284"/>
      <c r="N79" s="284"/>
      <c r="O79" s="284"/>
      <c r="P79" s="284"/>
      <c r="Q79" s="284"/>
      <c r="R79" s="285"/>
    </row>
    <row r="80" spans="2:18" ht="16.5" thickBot="1" x14ac:dyDescent="0.3">
      <c r="B80" s="286" t="s">
        <v>224</v>
      </c>
      <c r="C80" s="287"/>
      <c r="D80" s="288"/>
      <c r="E80" s="289"/>
      <c r="F80" s="286" t="s">
        <v>225</v>
      </c>
      <c r="G80" s="287"/>
      <c r="H80" s="288"/>
      <c r="I80" s="289"/>
      <c r="J80" s="248"/>
      <c r="K80" s="286" t="s">
        <v>224</v>
      </c>
      <c r="L80" s="287"/>
      <c r="M80" s="288"/>
      <c r="N80" s="289"/>
      <c r="O80" s="286" t="s">
        <v>225</v>
      </c>
      <c r="P80" s="287"/>
      <c r="Q80" s="288"/>
      <c r="R80" s="289"/>
    </row>
    <row r="81" spans="2:18" ht="30.75" thickBot="1" x14ac:dyDescent="0.25">
      <c r="B81" s="249" t="s">
        <v>69</v>
      </c>
      <c r="C81" s="250" t="s">
        <v>49</v>
      </c>
      <c r="D81" s="251" t="s">
        <v>91</v>
      </c>
      <c r="E81" s="252" t="s">
        <v>70</v>
      </c>
      <c r="F81" s="249" t="s">
        <v>69</v>
      </c>
      <c r="G81" s="250" t="s">
        <v>49</v>
      </c>
      <c r="H81" s="251" t="s">
        <v>91</v>
      </c>
      <c r="I81" s="252" t="s">
        <v>70</v>
      </c>
      <c r="J81" s="248"/>
      <c r="K81" s="249" t="s">
        <v>69</v>
      </c>
      <c r="L81" s="250" t="s">
        <v>49</v>
      </c>
      <c r="M81" s="251" t="s">
        <v>91</v>
      </c>
      <c r="N81" s="252" t="s">
        <v>70</v>
      </c>
      <c r="O81" s="249" t="s">
        <v>69</v>
      </c>
      <c r="P81" s="250" t="s">
        <v>49</v>
      </c>
      <c r="Q81" s="251" t="s">
        <v>91</v>
      </c>
      <c r="R81" s="252" t="s">
        <v>70</v>
      </c>
    </row>
    <row r="82" spans="2:18" ht="16.5" thickBot="1" x14ac:dyDescent="0.3">
      <c r="B82" s="253" t="s">
        <v>62</v>
      </c>
      <c r="C82" s="254">
        <v>259915.12400000001</v>
      </c>
      <c r="D82" s="255">
        <v>1214204.4469999999</v>
      </c>
      <c r="E82" s="256">
        <v>221903.67800000001</v>
      </c>
      <c r="F82" s="257" t="s">
        <v>62</v>
      </c>
      <c r="G82" s="258">
        <v>184662.29500000001</v>
      </c>
      <c r="H82" s="259">
        <v>845627.60900000005</v>
      </c>
      <c r="I82" s="256">
        <v>214407.652</v>
      </c>
      <c r="J82" s="248"/>
      <c r="K82" s="253" t="s">
        <v>62</v>
      </c>
      <c r="L82" s="254">
        <v>85607.347999999998</v>
      </c>
      <c r="M82" s="255">
        <v>399213.75699999998</v>
      </c>
      <c r="N82" s="256">
        <v>106559.234</v>
      </c>
      <c r="O82" s="257" t="s">
        <v>62</v>
      </c>
      <c r="P82" s="258">
        <v>67239.945999999996</v>
      </c>
      <c r="Q82" s="259">
        <v>306996.67099999997</v>
      </c>
      <c r="R82" s="256">
        <v>94441.733999999997</v>
      </c>
    </row>
    <row r="83" spans="2:18" ht="15.75" x14ac:dyDescent="0.25">
      <c r="B83" s="260" t="s">
        <v>166</v>
      </c>
      <c r="C83" s="261">
        <v>50336.542999999998</v>
      </c>
      <c r="D83" s="261">
        <v>233961.046</v>
      </c>
      <c r="E83" s="261">
        <v>49209.178999999996</v>
      </c>
      <c r="F83" s="262" t="s">
        <v>96</v>
      </c>
      <c r="G83" s="263">
        <v>39253.697999999997</v>
      </c>
      <c r="H83" s="264">
        <v>180198.78700000001</v>
      </c>
      <c r="I83" s="265">
        <v>50737.285000000003</v>
      </c>
      <c r="J83" s="248"/>
      <c r="K83" s="260" t="s">
        <v>31</v>
      </c>
      <c r="L83" s="261">
        <v>20183.379000000001</v>
      </c>
      <c r="M83" s="261">
        <v>94143.584000000003</v>
      </c>
      <c r="N83" s="261">
        <v>21345.753000000001</v>
      </c>
      <c r="O83" s="262" t="s">
        <v>31</v>
      </c>
      <c r="P83" s="263">
        <v>20089.657999999999</v>
      </c>
      <c r="Q83" s="264">
        <v>91751.501999999993</v>
      </c>
      <c r="R83" s="265">
        <v>33265.332000000002</v>
      </c>
    </row>
    <row r="84" spans="2:18" ht="15.75" x14ac:dyDescent="0.25">
      <c r="B84" s="266" t="s">
        <v>96</v>
      </c>
      <c r="C84" s="267">
        <v>44679.046000000002</v>
      </c>
      <c r="D84" s="267">
        <v>210173.93799999999</v>
      </c>
      <c r="E84" s="267">
        <v>39844.498</v>
      </c>
      <c r="F84" s="268" t="s">
        <v>166</v>
      </c>
      <c r="G84" s="269">
        <v>25443.138999999999</v>
      </c>
      <c r="H84" s="270">
        <v>116387.764</v>
      </c>
      <c r="I84" s="271">
        <v>33099.714</v>
      </c>
      <c r="J84" s="248"/>
      <c r="K84" s="266" t="s">
        <v>30</v>
      </c>
      <c r="L84" s="267">
        <v>16060.552</v>
      </c>
      <c r="M84" s="267">
        <v>75016.429999999993</v>
      </c>
      <c r="N84" s="267">
        <v>7343.9759999999997</v>
      </c>
      <c r="O84" s="268" t="s">
        <v>30</v>
      </c>
      <c r="P84" s="269">
        <v>10503.083000000001</v>
      </c>
      <c r="Q84" s="270">
        <v>47979.430999999997</v>
      </c>
      <c r="R84" s="271">
        <v>6270.3639999999996</v>
      </c>
    </row>
    <row r="85" spans="2:18" ht="15.75" x14ac:dyDescent="0.25">
      <c r="B85" s="266" t="s">
        <v>31</v>
      </c>
      <c r="C85" s="267">
        <v>23171.498</v>
      </c>
      <c r="D85" s="267">
        <v>107980.16</v>
      </c>
      <c r="E85" s="267">
        <v>32652.135999999999</v>
      </c>
      <c r="F85" s="268" t="s">
        <v>31</v>
      </c>
      <c r="G85" s="269">
        <v>12827.32</v>
      </c>
      <c r="H85" s="270">
        <v>58717.652000000002</v>
      </c>
      <c r="I85" s="271">
        <v>27039.167000000001</v>
      </c>
      <c r="J85" s="248"/>
      <c r="K85" s="266" t="s">
        <v>166</v>
      </c>
      <c r="L85" s="267">
        <v>13333.191999999999</v>
      </c>
      <c r="M85" s="267">
        <v>62391.724000000002</v>
      </c>
      <c r="N85" s="267">
        <v>6500.576</v>
      </c>
      <c r="O85" s="268" t="s">
        <v>166</v>
      </c>
      <c r="P85" s="269">
        <v>8483.2860000000001</v>
      </c>
      <c r="Q85" s="270">
        <v>38918.857000000004</v>
      </c>
      <c r="R85" s="271">
        <v>6012.7780000000002</v>
      </c>
    </row>
    <row r="86" spans="2:18" ht="15.75" x14ac:dyDescent="0.25">
      <c r="B86" s="266" t="s">
        <v>126</v>
      </c>
      <c r="C86" s="267">
        <v>13764.975</v>
      </c>
      <c r="D86" s="267">
        <v>63957.667999999998</v>
      </c>
      <c r="E86" s="267">
        <v>9407.0040000000008</v>
      </c>
      <c r="F86" s="268" t="s">
        <v>126</v>
      </c>
      <c r="G86" s="269">
        <v>10907.351000000001</v>
      </c>
      <c r="H86" s="270">
        <v>50324.425999999999</v>
      </c>
      <c r="I86" s="271">
        <v>10139.054</v>
      </c>
      <c r="J86" s="248"/>
      <c r="K86" s="266" t="s">
        <v>77</v>
      </c>
      <c r="L86" s="267">
        <v>6252.0439999999999</v>
      </c>
      <c r="M86" s="267">
        <v>29107.987000000001</v>
      </c>
      <c r="N86" s="267">
        <v>7344.7579999999998</v>
      </c>
      <c r="O86" s="268" t="s">
        <v>77</v>
      </c>
      <c r="P86" s="269">
        <v>6212.3630000000003</v>
      </c>
      <c r="Q86" s="270">
        <v>28360.152999999998</v>
      </c>
      <c r="R86" s="271">
        <v>6752.3919999999998</v>
      </c>
    </row>
    <row r="87" spans="2:18" ht="15.75" x14ac:dyDescent="0.25">
      <c r="B87" s="266" t="s">
        <v>128</v>
      </c>
      <c r="C87" s="267">
        <v>12139.377</v>
      </c>
      <c r="D87" s="267">
        <v>56856.186000000002</v>
      </c>
      <c r="E87" s="267">
        <v>8289.6749999999993</v>
      </c>
      <c r="F87" s="268" t="s">
        <v>128</v>
      </c>
      <c r="G87" s="269">
        <v>9619.9480000000003</v>
      </c>
      <c r="H87" s="270">
        <v>43751.23</v>
      </c>
      <c r="I87" s="271">
        <v>10832.901</v>
      </c>
      <c r="J87" s="248"/>
      <c r="K87" s="266" t="s">
        <v>74</v>
      </c>
      <c r="L87" s="267">
        <v>4872.2759999999998</v>
      </c>
      <c r="M87" s="267">
        <v>22682.091</v>
      </c>
      <c r="N87" s="267">
        <v>25278.696</v>
      </c>
      <c r="O87" s="268" t="s">
        <v>96</v>
      </c>
      <c r="P87" s="269">
        <v>3382.9850000000001</v>
      </c>
      <c r="Q87" s="270">
        <v>15424.228999999999</v>
      </c>
      <c r="R87" s="271">
        <v>1426.1310000000001</v>
      </c>
    </row>
    <row r="88" spans="2:18" ht="15.75" x14ac:dyDescent="0.25">
      <c r="B88" s="266" t="s">
        <v>129</v>
      </c>
      <c r="C88" s="267">
        <v>10156.192999999999</v>
      </c>
      <c r="D88" s="267">
        <v>47401.178999999996</v>
      </c>
      <c r="E88" s="267">
        <v>6298.45</v>
      </c>
      <c r="F88" s="268" t="s">
        <v>124</v>
      </c>
      <c r="G88" s="269">
        <v>6917.1009999999997</v>
      </c>
      <c r="H88" s="270">
        <v>31762.361000000001</v>
      </c>
      <c r="I88" s="271">
        <v>5110.5770000000002</v>
      </c>
      <c r="J88" s="248"/>
      <c r="K88" s="266" t="s">
        <v>75</v>
      </c>
      <c r="L88" s="267">
        <v>3486.6950000000002</v>
      </c>
      <c r="M88" s="267">
        <v>16221.418</v>
      </c>
      <c r="N88" s="267">
        <v>15674.277</v>
      </c>
      <c r="O88" s="268" t="s">
        <v>71</v>
      </c>
      <c r="P88" s="269">
        <v>2638.1869999999999</v>
      </c>
      <c r="Q88" s="270">
        <v>12043.762000000001</v>
      </c>
      <c r="R88" s="271">
        <v>645.30100000000004</v>
      </c>
    </row>
    <row r="89" spans="2:18" ht="15.75" x14ac:dyDescent="0.25">
      <c r="B89" s="266" t="s">
        <v>71</v>
      </c>
      <c r="C89" s="267">
        <v>7412.8760000000002</v>
      </c>
      <c r="D89" s="267">
        <v>34713.635999999999</v>
      </c>
      <c r="E89" s="267">
        <v>5198.8090000000002</v>
      </c>
      <c r="F89" s="268" t="s">
        <v>182</v>
      </c>
      <c r="G89" s="269">
        <v>6733.4849999999997</v>
      </c>
      <c r="H89" s="270">
        <v>31064.437999999998</v>
      </c>
      <c r="I89" s="271">
        <v>7197.5029999999997</v>
      </c>
      <c r="J89" s="248"/>
      <c r="K89" s="266" t="s">
        <v>71</v>
      </c>
      <c r="L89" s="267">
        <v>3026.3229999999999</v>
      </c>
      <c r="M89" s="267">
        <v>14020.218000000001</v>
      </c>
      <c r="N89" s="267">
        <v>453.33699999999999</v>
      </c>
      <c r="O89" s="268" t="s">
        <v>74</v>
      </c>
      <c r="P89" s="269">
        <v>1986.433</v>
      </c>
      <c r="Q89" s="270">
        <v>9021.116</v>
      </c>
      <c r="R89" s="271">
        <v>10084.249</v>
      </c>
    </row>
    <row r="90" spans="2:18" ht="15.75" x14ac:dyDescent="0.25">
      <c r="B90" s="266" t="s">
        <v>182</v>
      </c>
      <c r="C90" s="267">
        <v>6820.6890000000003</v>
      </c>
      <c r="D90" s="267">
        <v>32225.695</v>
      </c>
      <c r="E90" s="267">
        <v>4853.5029999999997</v>
      </c>
      <c r="F90" s="268" t="s">
        <v>71</v>
      </c>
      <c r="G90" s="269">
        <v>6360.6480000000001</v>
      </c>
      <c r="H90" s="270">
        <v>29110.696</v>
      </c>
      <c r="I90" s="271">
        <v>4617.25</v>
      </c>
      <c r="J90" s="248"/>
      <c r="K90" s="266" t="s">
        <v>72</v>
      </c>
      <c r="L90" s="267">
        <v>2381.23</v>
      </c>
      <c r="M90" s="267">
        <v>11082.743</v>
      </c>
      <c r="N90" s="267">
        <v>1330.0609999999999</v>
      </c>
      <c r="O90" s="268" t="s">
        <v>79</v>
      </c>
      <c r="P90" s="269">
        <v>1984.2049999999999</v>
      </c>
      <c r="Q90" s="270">
        <v>9033.4660000000003</v>
      </c>
      <c r="R90" s="271">
        <v>2901.4369999999999</v>
      </c>
    </row>
    <row r="91" spans="2:18" ht="15.75" x14ac:dyDescent="0.25">
      <c r="B91" s="266" t="s">
        <v>113</v>
      </c>
      <c r="C91" s="267">
        <v>6273.5950000000003</v>
      </c>
      <c r="D91" s="267">
        <v>29291.575000000001</v>
      </c>
      <c r="E91" s="267">
        <v>5680.0029999999997</v>
      </c>
      <c r="F91" s="268" t="s">
        <v>129</v>
      </c>
      <c r="G91" s="269">
        <v>6196.3490000000002</v>
      </c>
      <c r="H91" s="270">
        <v>28223.200000000001</v>
      </c>
      <c r="I91" s="271">
        <v>5629.1570000000002</v>
      </c>
      <c r="J91" s="248"/>
      <c r="K91" s="266" t="s">
        <v>96</v>
      </c>
      <c r="L91" s="267">
        <v>2333.16</v>
      </c>
      <c r="M91" s="267">
        <v>10734.111999999999</v>
      </c>
      <c r="N91" s="267">
        <v>932.22900000000004</v>
      </c>
      <c r="O91" s="268" t="s">
        <v>124</v>
      </c>
      <c r="P91" s="269">
        <v>1723.143</v>
      </c>
      <c r="Q91" s="270">
        <v>7794.2759999999998</v>
      </c>
      <c r="R91" s="271">
        <v>2561</v>
      </c>
    </row>
    <row r="92" spans="2:18" ht="15.75" x14ac:dyDescent="0.25">
      <c r="B92" s="266" t="s">
        <v>164</v>
      </c>
      <c r="C92" s="267">
        <v>4948.616</v>
      </c>
      <c r="D92" s="267">
        <v>23084.201000000001</v>
      </c>
      <c r="E92" s="267">
        <v>3051.75</v>
      </c>
      <c r="F92" s="268" t="s">
        <v>113</v>
      </c>
      <c r="G92" s="269">
        <v>4360.0929999999998</v>
      </c>
      <c r="H92" s="270">
        <v>19928.903999999999</v>
      </c>
      <c r="I92" s="271">
        <v>5343</v>
      </c>
      <c r="J92" s="248"/>
      <c r="K92" s="266" t="s">
        <v>124</v>
      </c>
      <c r="L92" s="267">
        <v>2299.3519999999999</v>
      </c>
      <c r="M92" s="267">
        <v>10746.502</v>
      </c>
      <c r="N92" s="267">
        <v>2000</v>
      </c>
      <c r="O92" s="268" t="s">
        <v>75</v>
      </c>
      <c r="P92" s="269">
        <v>1531.52</v>
      </c>
      <c r="Q92" s="270">
        <v>6968.3140000000003</v>
      </c>
      <c r="R92" s="271">
        <v>10258.365</v>
      </c>
    </row>
    <row r="93" spans="2:18" ht="15.75" x14ac:dyDescent="0.25">
      <c r="B93" s="266" t="s">
        <v>81</v>
      </c>
      <c r="C93" s="267">
        <v>4575.5150000000003</v>
      </c>
      <c r="D93" s="267">
        <v>21416.046999999999</v>
      </c>
      <c r="E93" s="267">
        <v>4175.13</v>
      </c>
      <c r="F93" s="268" t="s">
        <v>214</v>
      </c>
      <c r="G93" s="269">
        <v>4043.1379999999999</v>
      </c>
      <c r="H93" s="270">
        <v>18491.681</v>
      </c>
      <c r="I93" s="271">
        <v>5366.81</v>
      </c>
      <c r="J93" s="248"/>
      <c r="K93" s="266" t="s">
        <v>33</v>
      </c>
      <c r="L93" s="267">
        <v>2228.5349999999999</v>
      </c>
      <c r="M93" s="267">
        <v>10400.805</v>
      </c>
      <c r="N93" s="267">
        <v>7262.9040000000005</v>
      </c>
      <c r="O93" s="268" t="s">
        <v>72</v>
      </c>
      <c r="P93" s="269">
        <v>1282.3779999999999</v>
      </c>
      <c r="Q93" s="270">
        <v>5858.768</v>
      </c>
      <c r="R93" s="271">
        <v>346.81799999999998</v>
      </c>
    </row>
    <row r="94" spans="2:18" ht="15.75" x14ac:dyDescent="0.25">
      <c r="B94" s="266" t="s">
        <v>117</v>
      </c>
      <c r="C94" s="267">
        <v>3846.3960000000002</v>
      </c>
      <c r="D94" s="267">
        <v>17792.652999999998</v>
      </c>
      <c r="E94" s="267">
        <v>2739</v>
      </c>
      <c r="F94" s="268" t="s">
        <v>81</v>
      </c>
      <c r="G94" s="269">
        <v>3526.511</v>
      </c>
      <c r="H94" s="270">
        <v>16099.486000000001</v>
      </c>
      <c r="I94" s="271">
        <v>4701.0720000000001</v>
      </c>
      <c r="J94" s="248"/>
      <c r="K94" s="266" t="s">
        <v>172</v>
      </c>
      <c r="L94" s="267">
        <v>1754.3720000000001</v>
      </c>
      <c r="M94" s="267">
        <v>8199.1890000000003</v>
      </c>
      <c r="N94" s="267">
        <v>1668.085</v>
      </c>
      <c r="O94" s="268" t="s">
        <v>112</v>
      </c>
      <c r="P94" s="269">
        <v>1264.028</v>
      </c>
      <c r="Q94" s="270">
        <v>5773.84</v>
      </c>
      <c r="R94" s="271">
        <v>2492.2510000000002</v>
      </c>
    </row>
    <row r="95" spans="2:18" ht="15.75" x14ac:dyDescent="0.25">
      <c r="B95" s="266" t="s">
        <v>174</v>
      </c>
      <c r="C95" s="267">
        <v>3684.1239999999998</v>
      </c>
      <c r="D95" s="267">
        <v>17209.858</v>
      </c>
      <c r="E95" s="267">
        <v>2264.3000000000002</v>
      </c>
      <c r="F95" s="268" t="s">
        <v>73</v>
      </c>
      <c r="G95" s="269">
        <v>3214.489</v>
      </c>
      <c r="H95" s="270">
        <v>14621.516</v>
      </c>
      <c r="I95" s="271">
        <v>1709.394</v>
      </c>
      <c r="J95" s="248"/>
      <c r="K95" s="266" t="s">
        <v>89</v>
      </c>
      <c r="L95" s="267">
        <v>1463.998</v>
      </c>
      <c r="M95" s="267">
        <v>6876.7160000000003</v>
      </c>
      <c r="N95" s="267">
        <v>4867.3360000000002</v>
      </c>
      <c r="O95" s="268" t="s">
        <v>87</v>
      </c>
      <c r="P95" s="269">
        <v>1060.181</v>
      </c>
      <c r="Q95" s="270">
        <v>4831.2240000000002</v>
      </c>
      <c r="R95" s="271">
        <v>253.75399999999999</v>
      </c>
    </row>
    <row r="96" spans="2:18" ht="15.75" x14ac:dyDescent="0.25">
      <c r="B96" s="266" t="s">
        <v>30</v>
      </c>
      <c r="C96" s="267">
        <v>3667.3420000000001</v>
      </c>
      <c r="D96" s="267">
        <v>16950.560000000001</v>
      </c>
      <c r="E96" s="267">
        <v>3107.4580000000001</v>
      </c>
      <c r="F96" s="268" t="s">
        <v>213</v>
      </c>
      <c r="G96" s="269">
        <v>2761.57</v>
      </c>
      <c r="H96" s="270">
        <v>12627.491</v>
      </c>
      <c r="I96" s="271">
        <v>3316.2</v>
      </c>
      <c r="J96" s="248"/>
      <c r="K96" s="266" t="s">
        <v>79</v>
      </c>
      <c r="L96" s="267">
        <v>1186.183</v>
      </c>
      <c r="M96" s="267">
        <v>5465.4549999999999</v>
      </c>
      <c r="N96" s="267">
        <v>1377.538</v>
      </c>
      <c r="O96" s="268" t="s">
        <v>172</v>
      </c>
      <c r="P96" s="269">
        <v>1020.245</v>
      </c>
      <c r="Q96" s="270">
        <v>4665.6559999999999</v>
      </c>
      <c r="R96" s="271">
        <v>1965.297</v>
      </c>
    </row>
    <row r="97" spans="2:18" ht="15.75" x14ac:dyDescent="0.25">
      <c r="B97" s="266" t="s">
        <v>79</v>
      </c>
      <c r="C97" s="267">
        <v>3362.0160000000001</v>
      </c>
      <c r="D97" s="267">
        <v>15611.59</v>
      </c>
      <c r="E97" s="267">
        <v>1895.3989999999999</v>
      </c>
      <c r="F97" s="268" t="s">
        <v>219</v>
      </c>
      <c r="G97" s="269">
        <v>2585.3739999999998</v>
      </c>
      <c r="H97" s="270">
        <v>11778.428</v>
      </c>
      <c r="I97" s="271">
        <v>2661</v>
      </c>
      <c r="J97" s="248"/>
      <c r="K97" s="266" t="s">
        <v>87</v>
      </c>
      <c r="L97" s="267">
        <v>1029.557</v>
      </c>
      <c r="M97" s="267">
        <v>4809.05</v>
      </c>
      <c r="N97" s="267">
        <v>275.61599999999999</v>
      </c>
      <c r="O97" s="268" t="s">
        <v>83</v>
      </c>
      <c r="P97" s="269">
        <v>636.08299999999997</v>
      </c>
      <c r="Q97" s="270">
        <v>2910.5</v>
      </c>
      <c r="R97" s="271">
        <v>285.91399999999999</v>
      </c>
    </row>
    <row r="98" spans="2:18" ht="16.5" thickBot="1" x14ac:dyDescent="0.3">
      <c r="B98" s="272" t="s">
        <v>114</v>
      </c>
      <c r="C98" s="273">
        <v>3305.6280000000002</v>
      </c>
      <c r="D98" s="273">
        <v>15413.425999999999</v>
      </c>
      <c r="E98" s="273">
        <v>2327.0500000000002</v>
      </c>
      <c r="F98" s="274" t="s">
        <v>77</v>
      </c>
      <c r="G98" s="275">
        <v>2355.6909999999998</v>
      </c>
      <c r="H98" s="276">
        <v>10748.268</v>
      </c>
      <c r="I98" s="277">
        <v>2560.4830000000002</v>
      </c>
      <c r="J98" s="248"/>
      <c r="K98" s="272" t="s">
        <v>83</v>
      </c>
      <c r="L98" s="273">
        <v>803.48599999999999</v>
      </c>
      <c r="M98" s="273">
        <v>3725.665</v>
      </c>
      <c r="N98" s="273">
        <v>479.67700000000002</v>
      </c>
      <c r="O98" s="274" t="s">
        <v>81</v>
      </c>
      <c r="P98" s="275">
        <v>625.98800000000006</v>
      </c>
      <c r="Q98" s="276">
        <v>2840.395</v>
      </c>
      <c r="R98" s="277">
        <v>251.01900000000001</v>
      </c>
    </row>
    <row r="99" spans="2:18" x14ac:dyDescent="0.2">
      <c r="B99" s="278"/>
      <c r="C99" s="278"/>
      <c r="D99" s="278"/>
      <c r="E99" s="278"/>
      <c r="F99" s="278"/>
      <c r="G99" s="278"/>
      <c r="H99" s="278"/>
      <c r="I99" s="278"/>
      <c r="J99" s="278"/>
      <c r="K99" s="278"/>
      <c r="L99" s="278"/>
      <c r="M99" s="278"/>
      <c r="N99" s="278"/>
      <c r="O99" s="278"/>
      <c r="P99" s="278"/>
      <c r="Q99" s="278"/>
      <c r="R99" s="278"/>
    </row>
    <row r="100" spans="2:18" x14ac:dyDescent="0.2">
      <c r="B100" s="278"/>
      <c r="C100" s="278"/>
      <c r="D100" s="278"/>
      <c r="E100" s="278"/>
      <c r="F100" s="278"/>
      <c r="G100" s="278"/>
      <c r="H100" s="278"/>
      <c r="I100" s="278"/>
      <c r="J100" s="278"/>
      <c r="K100" s="278"/>
      <c r="L100" s="278"/>
      <c r="M100" s="278"/>
      <c r="N100" s="278"/>
      <c r="O100" s="278"/>
      <c r="P100" s="278"/>
      <c r="Q100" s="278"/>
      <c r="R100" s="278"/>
    </row>
    <row r="101" spans="2:18" ht="16.5" x14ac:dyDescent="0.25">
      <c r="B101" s="304"/>
      <c r="C101" s="304"/>
      <c r="D101" s="304"/>
      <c r="E101" s="304"/>
      <c r="F101" s="304"/>
      <c r="G101" s="304"/>
      <c r="H101" s="304"/>
      <c r="I101" s="305"/>
      <c r="J101" s="305"/>
      <c r="K101" s="304"/>
      <c r="L101" s="304"/>
      <c r="M101" s="304"/>
      <c r="N101" s="304"/>
      <c r="O101" s="304"/>
      <c r="P101" s="304"/>
      <c r="Q101" s="304"/>
      <c r="R101" s="305"/>
    </row>
    <row r="102" spans="2:18" ht="15.75" x14ac:dyDescent="0.25">
      <c r="B102" s="279" t="s">
        <v>203</v>
      </c>
      <c r="C102" s="279"/>
      <c r="D102" s="279"/>
      <c r="E102" s="279"/>
      <c r="F102" s="279"/>
      <c r="G102" s="281"/>
      <c r="H102" s="281"/>
      <c r="I102" s="281"/>
      <c r="J102" s="281"/>
      <c r="K102" s="279" t="s">
        <v>204</v>
      </c>
      <c r="L102" s="279"/>
      <c r="M102" s="279"/>
      <c r="N102" s="279"/>
      <c r="O102" s="279"/>
      <c r="P102" s="281"/>
      <c r="Q102" s="281"/>
      <c r="R102" s="281"/>
    </row>
    <row r="103" spans="2:18" ht="16.5" thickBot="1" x14ac:dyDescent="0.3">
      <c r="B103" s="282" t="s">
        <v>127</v>
      </c>
      <c r="C103" s="279"/>
      <c r="D103" s="279"/>
      <c r="E103" s="279"/>
      <c r="F103" s="279"/>
      <c r="G103" s="281"/>
      <c r="H103" s="281"/>
      <c r="I103" s="281"/>
      <c r="J103" s="281"/>
      <c r="K103" s="282" t="s">
        <v>127</v>
      </c>
      <c r="L103" s="279"/>
      <c r="M103" s="279"/>
      <c r="N103" s="279"/>
      <c r="O103" s="279"/>
      <c r="P103" s="281"/>
      <c r="Q103" s="281"/>
      <c r="R103" s="281"/>
    </row>
    <row r="104" spans="2:18" ht="16.5" thickBot="1" x14ac:dyDescent="0.3">
      <c r="B104" s="283" t="s">
        <v>67</v>
      </c>
      <c r="C104" s="284"/>
      <c r="D104" s="284"/>
      <c r="E104" s="284"/>
      <c r="F104" s="284"/>
      <c r="G104" s="284"/>
      <c r="H104" s="284"/>
      <c r="I104" s="285"/>
      <c r="J104" s="281"/>
      <c r="K104" s="283" t="s">
        <v>68</v>
      </c>
      <c r="L104" s="284"/>
      <c r="M104" s="284"/>
      <c r="N104" s="284"/>
      <c r="O104" s="284"/>
      <c r="P104" s="284"/>
      <c r="Q104" s="284"/>
      <c r="R104" s="285"/>
    </row>
    <row r="105" spans="2:18" ht="16.5" thickBot="1" x14ac:dyDescent="0.3">
      <c r="B105" s="286" t="s">
        <v>224</v>
      </c>
      <c r="C105" s="287"/>
      <c r="D105" s="288"/>
      <c r="E105" s="289"/>
      <c r="F105" s="286" t="s">
        <v>225</v>
      </c>
      <c r="G105" s="287"/>
      <c r="H105" s="288"/>
      <c r="I105" s="289"/>
      <c r="J105" s="281"/>
      <c r="K105" s="286" t="s">
        <v>224</v>
      </c>
      <c r="L105" s="287"/>
      <c r="M105" s="288"/>
      <c r="N105" s="289"/>
      <c r="O105" s="286" t="s">
        <v>225</v>
      </c>
      <c r="P105" s="287"/>
      <c r="Q105" s="288"/>
      <c r="R105" s="289"/>
    </row>
    <row r="106" spans="2:18" ht="32.25" thickBot="1" x14ac:dyDescent="0.3">
      <c r="B106" s="290" t="s">
        <v>69</v>
      </c>
      <c r="C106" s="291" t="s">
        <v>49</v>
      </c>
      <c r="D106" s="292" t="s">
        <v>91</v>
      </c>
      <c r="E106" s="293" t="s">
        <v>70</v>
      </c>
      <c r="F106" s="290" t="s">
        <v>69</v>
      </c>
      <c r="G106" s="291" t="s">
        <v>49</v>
      </c>
      <c r="H106" s="292" t="s">
        <v>91</v>
      </c>
      <c r="I106" s="293" t="s">
        <v>70</v>
      </c>
      <c r="J106" s="281"/>
      <c r="K106" s="290" t="s">
        <v>69</v>
      </c>
      <c r="L106" s="291" t="s">
        <v>49</v>
      </c>
      <c r="M106" s="292" t="s">
        <v>91</v>
      </c>
      <c r="N106" s="293" t="s">
        <v>70</v>
      </c>
      <c r="O106" s="290" t="s">
        <v>69</v>
      </c>
      <c r="P106" s="291" t="s">
        <v>49</v>
      </c>
      <c r="Q106" s="292" t="s">
        <v>91</v>
      </c>
      <c r="R106" s="293" t="s">
        <v>70</v>
      </c>
    </row>
    <row r="107" spans="2:18" ht="16.5" thickBot="1" x14ac:dyDescent="0.3">
      <c r="B107" s="253" t="s">
        <v>62</v>
      </c>
      <c r="C107" s="254">
        <v>475662.72499999998</v>
      </c>
      <c r="D107" s="255">
        <v>2219252.145</v>
      </c>
      <c r="E107" s="256">
        <v>74595.269</v>
      </c>
      <c r="F107" s="257" t="s">
        <v>62</v>
      </c>
      <c r="G107" s="258">
        <v>374442.799</v>
      </c>
      <c r="H107" s="259">
        <v>1715852.473</v>
      </c>
      <c r="I107" s="256">
        <v>74439.701000000001</v>
      </c>
      <c r="J107" s="281"/>
      <c r="K107" s="253" t="s">
        <v>62</v>
      </c>
      <c r="L107" s="254">
        <v>174600.19699999999</v>
      </c>
      <c r="M107" s="255">
        <v>818233.22900000005</v>
      </c>
      <c r="N107" s="256">
        <v>26995.035</v>
      </c>
      <c r="O107" s="257" t="s">
        <v>62</v>
      </c>
      <c r="P107" s="258">
        <v>126338.25</v>
      </c>
      <c r="Q107" s="259">
        <v>574975.554</v>
      </c>
      <c r="R107" s="256">
        <v>22018.864000000001</v>
      </c>
    </row>
    <row r="108" spans="2:18" ht="15.75" x14ac:dyDescent="0.25">
      <c r="B108" s="260" t="s">
        <v>75</v>
      </c>
      <c r="C108" s="261">
        <v>89658.032000000007</v>
      </c>
      <c r="D108" s="261">
        <v>421175.86300000001</v>
      </c>
      <c r="E108" s="261">
        <v>13544.045</v>
      </c>
      <c r="F108" s="262" t="s">
        <v>75</v>
      </c>
      <c r="G108" s="263">
        <v>79852.173999999999</v>
      </c>
      <c r="H108" s="264">
        <v>364162.85</v>
      </c>
      <c r="I108" s="265">
        <v>15822.573</v>
      </c>
      <c r="J108" s="281"/>
      <c r="K108" s="260" t="s">
        <v>31</v>
      </c>
      <c r="L108" s="261">
        <v>39174.514999999999</v>
      </c>
      <c r="M108" s="261">
        <v>183107.87400000001</v>
      </c>
      <c r="N108" s="261">
        <v>5894.2049999999999</v>
      </c>
      <c r="O108" s="262" t="s">
        <v>31</v>
      </c>
      <c r="P108" s="263">
        <v>38152.665000000001</v>
      </c>
      <c r="Q108" s="264">
        <v>173643.79800000001</v>
      </c>
      <c r="R108" s="265">
        <v>6026.0569999999998</v>
      </c>
    </row>
    <row r="109" spans="2:18" ht="15.75" x14ac:dyDescent="0.25">
      <c r="B109" s="266" t="s">
        <v>166</v>
      </c>
      <c r="C109" s="267">
        <v>64072.811000000002</v>
      </c>
      <c r="D109" s="267">
        <v>297386.321</v>
      </c>
      <c r="E109" s="267">
        <v>9812.7489999999998</v>
      </c>
      <c r="F109" s="268" t="s">
        <v>166</v>
      </c>
      <c r="G109" s="269">
        <v>38539.644999999997</v>
      </c>
      <c r="H109" s="270">
        <v>178945.58900000001</v>
      </c>
      <c r="I109" s="271">
        <v>8453.5499999999993</v>
      </c>
      <c r="J109" s="281"/>
      <c r="K109" s="266" t="s">
        <v>124</v>
      </c>
      <c r="L109" s="267">
        <v>33108.118000000002</v>
      </c>
      <c r="M109" s="267">
        <v>156986.69399999999</v>
      </c>
      <c r="N109" s="267">
        <v>5416.326</v>
      </c>
      <c r="O109" s="268" t="s">
        <v>77</v>
      </c>
      <c r="P109" s="269">
        <v>24398.764999999999</v>
      </c>
      <c r="Q109" s="270">
        <v>111955.016</v>
      </c>
      <c r="R109" s="271">
        <v>3356.7159999999999</v>
      </c>
    </row>
    <row r="110" spans="2:18" ht="15.75" x14ac:dyDescent="0.25">
      <c r="B110" s="266" t="s">
        <v>30</v>
      </c>
      <c r="C110" s="267">
        <v>61127.637000000002</v>
      </c>
      <c r="D110" s="267">
        <v>284898.97600000002</v>
      </c>
      <c r="E110" s="267">
        <v>9524.5310000000009</v>
      </c>
      <c r="F110" s="268" t="s">
        <v>84</v>
      </c>
      <c r="G110" s="269">
        <v>32806.947</v>
      </c>
      <c r="H110" s="270">
        <v>149702.258</v>
      </c>
      <c r="I110" s="271">
        <v>6512.3320000000003</v>
      </c>
      <c r="J110" s="281"/>
      <c r="K110" s="266" t="s">
        <v>77</v>
      </c>
      <c r="L110" s="267">
        <v>26238.797999999999</v>
      </c>
      <c r="M110" s="267">
        <v>122501.046</v>
      </c>
      <c r="N110" s="267">
        <v>3553.1559999999999</v>
      </c>
      <c r="O110" s="268" t="s">
        <v>166</v>
      </c>
      <c r="P110" s="269">
        <v>17086.29</v>
      </c>
      <c r="Q110" s="270">
        <v>77787.282000000007</v>
      </c>
      <c r="R110" s="271">
        <v>3162.0770000000002</v>
      </c>
    </row>
    <row r="111" spans="2:18" ht="15.75" x14ac:dyDescent="0.25">
      <c r="B111" s="266" t="s">
        <v>31</v>
      </c>
      <c r="C111" s="267">
        <v>41743.39</v>
      </c>
      <c r="D111" s="267">
        <v>194271.34299999999</v>
      </c>
      <c r="E111" s="267">
        <v>7579.8209999999999</v>
      </c>
      <c r="F111" s="268" t="s">
        <v>33</v>
      </c>
      <c r="G111" s="269">
        <v>28657.08</v>
      </c>
      <c r="H111" s="270">
        <v>130654.72100000001</v>
      </c>
      <c r="I111" s="271">
        <v>5525.9290000000001</v>
      </c>
      <c r="J111" s="281"/>
      <c r="K111" s="266" t="s">
        <v>166</v>
      </c>
      <c r="L111" s="267">
        <v>24128.157999999999</v>
      </c>
      <c r="M111" s="267">
        <v>112800.77099999999</v>
      </c>
      <c r="N111" s="267">
        <v>3542.5990000000002</v>
      </c>
      <c r="O111" s="268" t="s">
        <v>30</v>
      </c>
      <c r="P111" s="269">
        <v>15771.58</v>
      </c>
      <c r="Q111" s="270">
        <v>71377.828999999998</v>
      </c>
      <c r="R111" s="271">
        <v>2816.1350000000002</v>
      </c>
    </row>
    <row r="112" spans="2:18" ht="15.75" x14ac:dyDescent="0.25">
      <c r="B112" s="266" t="s">
        <v>84</v>
      </c>
      <c r="C112" s="267">
        <v>38012.85</v>
      </c>
      <c r="D112" s="267">
        <v>177794.45699999999</v>
      </c>
      <c r="E112" s="267">
        <v>5813.2470000000003</v>
      </c>
      <c r="F112" s="268" t="s">
        <v>31</v>
      </c>
      <c r="G112" s="269">
        <v>26580.581999999999</v>
      </c>
      <c r="H112" s="270">
        <v>122143.531</v>
      </c>
      <c r="I112" s="271">
        <v>5388.6109999999999</v>
      </c>
      <c r="J112" s="281"/>
      <c r="K112" s="266" t="s">
        <v>72</v>
      </c>
      <c r="L112" s="267">
        <v>13104.418</v>
      </c>
      <c r="M112" s="267">
        <v>61322.665999999997</v>
      </c>
      <c r="N112" s="267">
        <v>2067.9250000000002</v>
      </c>
      <c r="O112" s="268" t="s">
        <v>72</v>
      </c>
      <c r="P112" s="269">
        <v>10681.055</v>
      </c>
      <c r="Q112" s="270">
        <v>48075.857000000004</v>
      </c>
      <c r="R112" s="271">
        <v>2153.7979999999998</v>
      </c>
    </row>
    <row r="113" spans="2:18" ht="15.75" x14ac:dyDescent="0.25">
      <c r="B113" s="266" t="s">
        <v>33</v>
      </c>
      <c r="C113" s="267">
        <v>29456.314999999999</v>
      </c>
      <c r="D113" s="267">
        <v>138654.995</v>
      </c>
      <c r="E113" s="267">
        <v>4379.4160000000002</v>
      </c>
      <c r="F113" s="268" t="s">
        <v>30</v>
      </c>
      <c r="G113" s="269">
        <v>23600.594000000001</v>
      </c>
      <c r="H113" s="270">
        <v>109151.685</v>
      </c>
      <c r="I113" s="271">
        <v>4338.085</v>
      </c>
      <c r="J113" s="281"/>
      <c r="K113" s="266" t="s">
        <v>30</v>
      </c>
      <c r="L113" s="267">
        <v>11859.130999999999</v>
      </c>
      <c r="M113" s="267">
        <v>55642.692999999999</v>
      </c>
      <c r="N113" s="267">
        <v>1915.6489999999999</v>
      </c>
      <c r="O113" s="268" t="s">
        <v>71</v>
      </c>
      <c r="P113" s="269">
        <v>5045.7920000000004</v>
      </c>
      <c r="Q113" s="270">
        <v>22930.330999999998</v>
      </c>
      <c r="R113" s="271">
        <v>1146.9680000000001</v>
      </c>
    </row>
    <row r="114" spans="2:18" ht="15.75" x14ac:dyDescent="0.25">
      <c r="B114" s="266" t="s">
        <v>74</v>
      </c>
      <c r="C114" s="267">
        <v>26825.037</v>
      </c>
      <c r="D114" s="267">
        <v>125365.817</v>
      </c>
      <c r="E114" s="267">
        <v>4093.9560000000001</v>
      </c>
      <c r="F114" s="268" t="s">
        <v>217</v>
      </c>
      <c r="G114" s="269">
        <v>21759.073</v>
      </c>
      <c r="H114" s="270">
        <v>98104.172000000006</v>
      </c>
      <c r="I114" s="271">
        <v>4827.3500000000004</v>
      </c>
      <c r="J114" s="281"/>
      <c r="K114" s="266" t="s">
        <v>83</v>
      </c>
      <c r="L114" s="267">
        <v>6895.808</v>
      </c>
      <c r="M114" s="267">
        <v>31849.481</v>
      </c>
      <c r="N114" s="267">
        <v>1281.78</v>
      </c>
      <c r="O114" s="268" t="s">
        <v>81</v>
      </c>
      <c r="P114" s="269">
        <v>4915.6880000000001</v>
      </c>
      <c r="Q114" s="270">
        <v>22270.9</v>
      </c>
      <c r="R114" s="271">
        <v>1325.2049999999999</v>
      </c>
    </row>
    <row r="115" spans="2:18" ht="15.75" x14ac:dyDescent="0.25">
      <c r="B115" s="266" t="s">
        <v>77</v>
      </c>
      <c r="C115" s="267">
        <v>20052.52</v>
      </c>
      <c r="D115" s="267">
        <v>92589.065000000002</v>
      </c>
      <c r="E115" s="267">
        <v>3400.2620000000002</v>
      </c>
      <c r="F115" s="268" t="s">
        <v>74</v>
      </c>
      <c r="G115" s="269">
        <v>19207.04</v>
      </c>
      <c r="H115" s="270">
        <v>88277.398000000001</v>
      </c>
      <c r="I115" s="271">
        <v>3831.5160000000001</v>
      </c>
      <c r="J115" s="281"/>
      <c r="K115" s="266" t="s">
        <v>81</v>
      </c>
      <c r="L115" s="267">
        <v>6609.3119999999999</v>
      </c>
      <c r="M115" s="267">
        <v>30853.611000000001</v>
      </c>
      <c r="N115" s="267">
        <v>1247.001</v>
      </c>
      <c r="O115" s="268" t="s">
        <v>83</v>
      </c>
      <c r="P115" s="269">
        <v>2791.9609999999998</v>
      </c>
      <c r="Q115" s="270">
        <v>12582.723</v>
      </c>
      <c r="R115" s="271">
        <v>576.29999999999995</v>
      </c>
    </row>
    <row r="116" spans="2:18" ht="15.75" x14ac:dyDescent="0.25">
      <c r="B116" s="266" t="s">
        <v>89</v>
      </c>
      <c r="C116" s="267">
        <v>19239.969000000001</v>
      </c>
      <c r="D116" s="267">
        <v>89447.320999999996</v>
      </c>
      <c r="E116" s="267">
        <v>3228.0630000000001</v>
      </c>
      <c r="F116" s="268" t="s">
        <v>89</v>
      </c>
      <c r="G116" s="269">
        <v>14767.634</v>
      </c>
      <c r="H116" s="270">
        <v>67623.508000000002</v>
      </c>
      <c r="I116" s="271">
        <v>2931.6959999999999</v>
      </c>
      <c r="J116" s="281"/>
      <c r="K116" s="266" t="s">
        <v>71</v>
      </c>
      <c r="L116" s="267">
        <v>2606.259</v>
      </c>
      <c r="M116" s="267">
        <v>12210.300999999999</v>
      </c>
      <c r="N116" s="267">
        <v>415.52600000000001</v>
      </c>
      <c r="O116" s="268" t="s">
        <v>82</v>
      </c>
      <c r="P116" s="269">
        <v>1725.954</v>
      </c>
      <c r="Q116" s="270">
        <v>7857.2910000000002</v>
      </c>
      <c r="R116" s="271">
        <v>340.24900000000002</v>
      </c>
    </row>
    <row r="117" spans="2:18" ht="15.75" x14ac:dyDescent="0.25">
      <c r="B117" s="266" t="s">
        <v>71</v>
      </c>
      <c r="C117" s="267">
        <v>10656.300999999999</v>
      </c>
      <c r="D117" s="267">
        <v>49457.341</v>
      </c>
      <c r="E117" s="267">
        <v>1714.405</v>
      </c>
      <c r="F117" s="268" t="s">
        <v>114</v>
      </c>
      <c r="G117" s="269">
        <v>14285.156999999999</v>
      </c>
      <c r="H117" s="270">
        <v>65908.585999999996</v>
      </c>
      <c r="I117" s="271">
        <v>2570.14</v>
      </c>
      <c r="J117" s="281"/>
      <c r="K117" s="266" t="s">
        <v>211</v>
      </c>
      <c r="L117" s="267">
        <v>2284.0340000000001</v>
      </c>
      <c r="M117" s="267">
        <v>10884.647000000001</v>
      </c>
      <c r="N117" s="267">
        <v>317.95</v>
      </c>
      <c r="O117" s="268" t="s">
        <v>124</v>
      </c>
      <c r="P117" s="269">
        <v>1494.91</v>
      </c>
      <c r="Q117" s="270">
        <v>6844.7950000000001</v>
      </c>
      <c r="R117" s="271">
        <v>271.23</v>
      </c>
    </row>
    <row r="118" spans="2:18" ht="15.75" x14ac:dyDescent="0.25">
      <c r="B118" s="266" t="s">
        <v>73</v>
      </c>
      <c r="C118" s="267">
        <v>10099.858</v>
      </c>
      <c r="D118" s="267">
        <v>46511.197</v>
      </c>
      <c r="E118" s="267">
        <v>1561.02</v>
      </c>
      <c r="F118" s="268" t="s">
        <v>79</v>
      </c>
      <c r="G118" s="269">
        <v>7283.817</v>
      </c>
      <c r="H118" s="270">
        <v>33338.741000000002</v>
      </c>
      <c r="I118" s="271">
        <v>1334.434</v>
      </c>
      <c r="J118" s="281"/>
      <c r="K118" s="266" t="s">
        <v>74</v>
      </c>
      <c r="L118" s="267">
        <v>1929.173</v>
      </c>
      <c r="M118" s="267">
        <v>8931.4950000000008</v>
      </c>
      <c r="N118" s="267">
        <v>282.029</v>
      </c>
      <c r="O118" s="268" t="s">
        <v>211</v>
      </c>
      <c r="P118" s="269">
        <v>1152.26</v>
      </c>
      <c r="Q118" s="270">
        <v>5412.549</v>
      </c>
      <c r="R118" s="271">
        <v>189</v>
      </c>
    </row>
    <row r="119" spans="2:18" ht="15.75" x14ac:dyDescent="0.25">
      <c r="B119" s="266" t="s">
        <v>79</v>
      </c>
      <c r="C119" s="267">
        <v>8752.2170000000006</v>
      </c>
      <c r="D119" s="267">
        <v>40853.339</v>
      </c>
      <c r="E119" s="267">
        <v>1282.586</v>
      </c>
      <c r="F119" s="268" t="s">
        <v>82</v>
      </c>
      <c r="G119" s="269">
        <v>6132.8019999999997</v>
      </c>
      <c r="H119" s="270">
        <v>27996.384999999998</v>
      </c>
      <c r="I119" s="271">
        <v>985.01599999999996</v>
      </c>
      <c r="J119" s="281"/>
      <c r="K119" s="266" t="s">
        <v>112</v>
      </c>
      <c r="L119" s="267">
        <v>1878.4960000000001</v>
      </c>
      <c r="M119" s="267">
        <v>8923.6749999999993</v>
      </c>
      <c r="N119" s="267">
        <v>321</v>
      </c>
      <c r="O119" s="268" t="s">
        <v>74</v>
      </c>
      <c r="P119" s="269">
        <v>930.16</v>
      </c>
      <c r="Q119" s="270">
        <v>4263.5219999999999</v>
      </c>
      <c r="R119" s="271">
        <v>203.48500000000001</v>
      </c>
    </row>
    <row r="120" spans="2:18" ht="15.75" x14ac:dyDescent="0.25">
      <c r="B120" s="266" t="s">
        <v>114</v>
      </c>
      <c r="C120" s="267">
        <v>7681.9210000000003</v>
      </c>
      <c r="D120" s="267">
        <v>35660.402999999998</v>
      </c>
      <c r="E120" s="267">
        <v>1487.7</v>
      </c>
      <c r="F120" s="268" t="s">
        <v>71</v>
      </c>
      <c r="G120" s="269">
        <v>6127.6360000000004</v>
      </c>
      <c r="H120" s="270">
        <v>28059.151000000002</v>
      </c>
      <c r="I120" s="271">
        <v>1117.364</v>
      </c>
      <c r="J120" s="281"/>
      <c r="K120" s="266" t="s">
        <v>73</v>
      </c>
      <c r="L120" s="267">
        <v>1202.7049999999999</v>
      </c>
      <c r="M120" s="267">
        <v>5535.9040000000005</v>
      </c>
      <c r="N120" s="267">
        <v>187.71600000000001</v>
      </c>
      <c r="O120" s="268" t="s">
        <v>112</v>
      </c>
      <c r="P120" s="269">
        <v>646.32399999999996</v>
      </c>
      <c r="Q120" s="270">
        <v>2998.8780000000002</v>
      </c>
      <c r="R120" s="271">
        <v>153.4</v>
      </c>
    </row>
    <row r="121" spans="2:18" ht="15.75" x14ac:dyDescent="0.25">
      <c r="B121" s="266" t="s">
        <v>82</v>
      </c>
      <c r="C121" s="267">
        <v>7151.9539999999997</v>
      </c>
      <c r="D121" s="267">
        <v>33429.542000000001</v>
      </c>
      <c r="E121" s="267">
        <v>965.66700000000003</v>
      </c>
      <c r="F121" s="268" t="s">
        <v>164</v>
      </c>
      <c r="G121" s="269">
        <v>4731.74</v>
      </c>
      <c r="H121" s="270">
        <v>22086.61</v>
      </c>
      <c r="I121" s="271">
        <v>1039.4000000000001</v>
      </c>
      <c r="J121" s="281"/>
      <c r="K121" s="266" t="s">
        <v>82</v>
      </c>
      <c r="L121" s="267">
        <v>1185.4449999999999</v>
      </c>
      <c r="M121" s="267">
        <v>5484.6379999999999</v>
      </c>
      <c r="N121" s="267">
        <v>198.53899999999999</v>
      </c>
      <c r="O121" s="268" t="s">
        <v>76</v>
      </c>
      <c r="P121" s="269">
        <v>521.26800000000003</v>
      </c>
      <c r="Q121" s="270">
        <v>2297.9580000000001</v>
      </c>
      <c r="R121" s="271">
        <v>66.64</v>
      </c>
    </row>
    <row r="122" spans="2:18" ht="15.75" x14ac:dyDescent="0.25">
      <c r="B122" s="266" t="s">
        <v>218</v>
      </c>
      <c r="C122" s="267">
        <v>5660.43</v>
      </c>
      <c r="D122" s="267">
        <v>26531.543000000001</v>
      </c>
      <c r="E122" s="267">
        <v>843.21699999999998</v>
      </c>
      <c r="F122" s="268" t="s">
        <v>77</v>
      </c>
      <c r="G122" s="269">
        <v>4376.8360000000002</v>
      </c>
      <c r="H122" s="270">
        <v>20192.396000000001</v>
      </c>
      <c r="I122" s="271">
        <v>885.93399999999997</v>
      </c>
      <c r="J122" s="281"/>
      <c r="K122" s="266" t="s">
        <v>84</v>
      </c>
      <c r="L122" s="267">
        <v>1032.6020000000001</v>
      </c>
      <c r="M122" s="267">
        <v>4881.8140000000003</v>
      </c>
      <c r="N122" s="267">
        <v>141.34299999999999</v>
      </c>
      <c r="O122" s="268" t="s">
        <v>88</v>
      </c>
      <c r="P122" s="269">
        <v>254.423</v>
      </c>
      <c r="Q122" s="270">
        <v>1200.606</v>
      </c>
      <c r="R122" s="271">
        <v>62.4</v>
      </c>
    </row>
    <row r="123" spans="2:18" ht="16.5" thickBot="1" x14ac:dyDescent="0.3">
      <c r="B123" s="272" t="s">
        <v>95</v>
      </c>
      <c r="C123" s="273">
        <v>5263.45</v>
      </c>
      <c r="D123" s="273">
        <v>24693.075000000001</v>
      </c>
      <c r="E123" s="273">
        <v>788.18600000000004</v>
      </c>
      <c r="F123" s="274" t="s">
        <v>73</v>
      </c>
      <c r="G123" s="275">
        <v>4175.8789999999999</v>
      </c>
      <c r="H123" s="276">
        <v>19358.133000000002</v>
      </c>
      <c r="I123" s="277">
        <v>826.03399999999999</v>
      </c>
      <c r="J123" s="281"/>
      <c r="K123" s="272" t="s">
        <v>116</v>
      </c>
      <c r="L123" s="273">
        <v>533.428</v>
      </c>
      <c r="M123" s="273">
        <v>2490.5010000000002</v>
      </c>
      <c r="N123" s="273">
        <v>81.599999999999994</v>
      </c>
      <c r="O123" s="274" t="s">
        <v>87</v>
      </c>
      <c r="P123" s="275">
        <v>205.96</v>
      </c>
      <c r="Q123" s="276">
        <v>916.27300000000002</v>
      </c>
      <c r="R123" s="277">
        <v>44.4</v>
      </c>
    </row>
    <row r="124" spans="2:18" x14ac:dyDescent="0.2">
      <c r="B124" s="278"/>
      <c r="C124" s="278"/>
      <c r="D124" s="278"/>
      <c r="E124" s="278"/>
      <c r="F124" s="278"/>
      <c r="G124" s="278"/>
      <c r="H124" s="278"/>
      <c r="I124" s="278"/>
      <c r="J124" s="278"/>
      <c r="K124" s="278"/>
      <c r="L124" s="278"/>
      <c r="M124" s="278"/>
      <c r="N124" s="278"/>
      <c r="O124" s="278"/>
      <c r="P124" s="278"/>
      <c r="Q124" s="278"/>
      <c r="R124" s="278"/>
    </row>
    <row r="125" spans="2:18" x14ac:dyDescent="0.2">
      <c r="B125" s="278"/>
      <c r="C125" s="278"/>
      <c r="D125" s="278"/>
      <c r="E125" s="278"/>
      <c r="F125" s="278"/>
      <c r="G125" s="278"/>
      <c r="H125" s="278"/>
      <c r="I125" s="278"/>
      <c r="J125" s="278"/>
      <c r="K125" s="278"/>
      <c r="L125" s="278"/>
      <c r="M125" s="278"/>
      <c r="N125" s="278"/>
      <c r="O125" s="278"/>
      <c r="P125" s="278"/>
      <c r="Q125" s="278"/>
      <c r="R125" s="278"/>
    </row>
    <row r="126" spans="2:18" x14ac:dyDescent="0.2">
      <c r="B126" s="278"/>
      <c r="C126" s="278"/>
      <c r="D126" s="278"/>
      <c r="E126" s="278"/>
      <c r="F126" s="278"/>
      <c r="G126" s="278"/>
      <c r="H126" s="278"/>
      <c r="I126" s="278"/>
      <c r="J126" s="278"/>
      <c r="K126" s="278"/>
      <c r="L126" s="278"/>
      <c r="M126" s="278"/>
      <c r="N126" s="278"/>
      <c r="O126" s="278"/>
      <c r="P126" s="278"/>
      <c r="Q126" s="278"/>
      <c r="R126" s="278"/>
    </row>
    <row r="127" spans="2:18" ht="16.5" x14ac:dyDescent="0.25">
      <c r="B127" s="304"/>
      <c r="C127" s="304"/>
      <c r="D127" s="304"/>
      <c r="E127" s="304"/>
      <c r="F127" s="304"/>
      <c r="G127" s="304"/>
      <c r="H127" s="304"/>
      <c r="I127" s="305"/>
      <c r="J127" s="305"/>
      <c r="K127" s="304"/>
      <c r="L127" s="304"/>
      <c r="M127" s="304"/>
      <c r="N127" s="304"/>
      <c r="O127" s="304"/>
      <c r="P127" s="306"/>
      <c r="Q127" s="306"/>
      <c r="R127" s="297"/>
    </row>
    <row r="128" spans="2:18" ht="15.75" x14ac:dyDescent="0.25">
      <c r="B128" s="279" t="s">
        <v>205</v>
      </c>
      <c r="C128" s="279"/>
      <c r="D128" s="279"/>
      <c r="E128" s="279"/>
      <c r="F128" s="279"/>
      <c r="G128" s="279"/>
      <c r="H128" s="279"/>
      <c r="I128" s="281"/>
      <c r="J128" s="281"/>
      <c r="K128" s="279" t="s">
        <v>206</v>
      </c>
      <c r="L128" s="279"/>
      <c r="M128" s="279"/>
      <c r="N128" s="279"/>
      <c r="O128" s="279"/>
      <c r="P128" s="279"/>
      <c r="Q128" s="279"/>
      <c r="R128" s="281"/>
    </row>
    <row r="129" spans="2:31" ht="16.5" thickBot="1" x14ac:dyDescent="0.3">
      <c r="B129" s="282" t="s">
        <v>127</v>
      </c>
      <c r="C129" s="279"/>
      <c r="D129" s="279"/>
      <c r="E129" s="279"/>
      <c r="F129" s="281"/>
      <c r="G129" s="281"/>
      <c r="H129" s="281"/>
      <c r="I129" s="281"/>
      <c r="J129" s="281"/>
      <c r="K129" s="282" t="s">
        <v>127</v>
      </c>
      <c r="L129" s="279"/>
      <c r="M129" s="279"/>
      <c r="N129" s="279"/>
      <c r="O129" s="281"/>
      <c r="P129" s="281"/>
      <c r="Q129" s="281"/>
      <c r="R129" s="281"/>
    </row>
    <row r="130" spans="2:31" ht="16.5" thickBot="1" x14ac:dyDescent="0.3">
      <c r="B130" s="283" t="s">
        <v>67</v>
      </c>
      <c r="C130" s="284"/>
      <c r="D130" s="284"/>
      <c r="E130" s="284"/>
      <c r="F130" s="284"/>
      <c r="G130" s="284"/>
      <c r="H130" s="284"/>
      <c r="I130" s="285"/>
      <c r="J130" s="281"/>
      <c r="K130" s="283" t="s">
        <v>68</v>
      </c>
      <c r="L130" s="284"/>
      <c r="M130" s="284"/>
      <c r="N130" s="284"/>
      <c r="O130" s="284"/>
      <c r="P130" s="284"/>
      <c r="Q130" s="284"/>
      <c r="R130" s="285"/>
    </row>
    <row r="131" spans="2:31" ht="16.5" thickBot="1" x14ac:dyDescent="0.3">
      <c r="B131" s="286" t="s">
        <v>224</v>
      </c>
      <c r="C131" s="287"/>
      <c r="D131" s="288"/>
      <c r="E131" s="289"/>
      <c r="F131" s="286" t="s">
        <v>225</v>
      </c>
      <c r="G131" s="287"/>
      <c r="H131" s="288"/>
      <c r="I131" s="289"/>
      <c r="J131" s="281"/>
      <c r="K131" s="286" t="s">
        <v>224</v>
      </c>
      <c r="L131" s="287"/>
      <c r="M131" s="288"/>
      <c r="N131" s="289"/>
      <c r="O131" s="286" t="s">
        <v>225</v>
      </c>
      <c r="P131" s="287"/>
      <c r="Q131" s="288"/>
      <c r="R131" s="289"/>
    </row>
    <row r="132" spans="2:31" ht="32.25" thickBot="1" x14ac:dyDescent="0.3">
      <c r="B132" s="290" t="s">
        <v>69</v>
      </c>
      <c r="C132" s="291" t="s">
        <v>49</v>
      </c>
      <c r="D132" s="292" t="s">
        <v>91</v>
      </c>
      <c r="E132" s="293" t="s">
        <v>70</v>
      </c>
      <c r="F132" s="290" t="s">
        <v>69</v>
      </c>
      <c r="G132" s="291" t="s">
        <v>49</v>
      </c>
      <c r="H132" s="292" t="s">
        <v>91</v>
      </c>
      <c r="I132" s="293" t="s">
        <v>70</v>
      </c>
      <c r="J132" s="281"/>
      <c r="K132" s="290" t="s">
        <v>69</v>
      </c>
      <c r="L132" s="291" t="s">
        <v>49</v>
      </c>
      <c r="M132" s="292" t="s">
        <v>91</v>
      </c>
      <c r="N132" s="293" t="s">
        <v>70</v>
      </c>
      <c r="O132" s="290" t="s">
        <v>69</v>
      </c>
      <c r="P132" s="291" t="s">
        <v>49</v>
      </c>
      <c r="Q132" s="292" t="s">
        <v>91</v>
      </c>
      <c r="R132" s="293" t="s">
        <v>70</v>
      </c>
    </row>
    <row r="133" spans="2:31" ht="16.5" thickBot="1" x14ac:dyDescent="0.3">
      <c r="B133" s="253" t="s">
        <v>62</v>
      </c>
      <c r="C133" s="254">
        <v>1149436.6470000001</v>
      </c>
      <c r="D133" s="255">
        <v>5372822.5810000002</v>
      </c>
      <c r="E133" s="256">
        <v>279058.00400000002</v>
      </c>
      <c r="F133" s="257" t="s">
        <v>62</v>
      </c>
      <c r="G133" s="258">
        <v>1154615.0430000001</v>
      </c>
      <c r="H133" s="259">
        <v>5273279.7750000004</v>
      </c>
      <c r="I133" s="256">
        <v>281613.21500000003</v>
      </c>
      <c r="J133" s="281"/>
      <c r="K133" s="253" t="s">
        <v>62</v>
      </c>
      <c r="L133" s="254">
        <v>543333.43900000001</v>
      </c>
      <c r="M133" s="255">
        <v>2542486.6800000002</v>
      </c>
      <c r="N133" s="256">
        <v>108011.473</v>
      </c>
      <c r="O133" s="257" t="s">
        <v>62</v>
      </c>
      <c r="P133" s="258">
        <v>604177.07200000004</v>
      </c>
      <c r="Q133" s="259">
        <v>2758440.9840000002</v>
      </c>
      <c r="R133" s="256">
        <v>117932.28</v>
      </c>
    </row>
    <row r="134" spans="2:31" ht="15.75" x14ac:dyDescent="0.25">
      <c r="B134" s="260" t="s">
        <v>31</v>
      </c>
      <c r="C134" s="261">
        <v>127216.69100000001</v>
      </c>
      <c r="D134" s="261">
        <v>593969.70499999996</v>
      </c>
      <c r="E134" s="261">
        <v>37547.83</v>
      </c>
      <c r="F134" s="262" t="s">
        <v>31</v>
      </c>
      <c r="G134" s="263">
        <v>133680.22899999999</v>
      </c>
      <c r="H134" s="264">
        <v>610424.36300000001</v>
      </c>
      <c r="I134" s="265">
        <v>40228.493000000002</v>
      </c>
      <c r="J134" s="281"/>
      <c r="K134" s="260" t="s">
        <v>31</v>
      </c>
      <c r="L134" s="261">
        <v>194353.87400000001</v>
      </c>
      <c r="M134" s="261">
        <v>909158.19200000004</v>
      </c>
      <c r="N134" s="261">
        <v>43460.163999999997</v>
      </c>
      <c r="O134" s="262" t="s">
        <v>31</v>
      </c>
      <c r="P134" s="263">
        <v>215126.36300000001</v>
      </c>
      <c r="Q134" s="264">
        <v>982260.41500000004</v>
      </c>
      <c r="R134" s="265">
        <v>46274.455999999998</v>
      </c>
    </row>
    <row r="135" spans="2:31" ht="15.75" x14ac:dyDescent="0.25">
      <c r="B135" s="266" t="s">
        <v>75</v>
      </c>
      <c r="C135" s="267">
        <v>117229.784</v>
      </c>
      <c r="D135" s="267">
        <v>547761.397</v>
      </c>
      <c r="E135" s="267">
        <v>26425.550999999999</v>
      </c>
      <c r="F135" s="268" t="s">
        <v>75</v>
      </c>
      <c r="G135" s="269">
        <v>104466.026</v>
      </c>
      <c r="H135" s="270">
        <v>476839.30200000003</v>
      </c>
      <c r="I135" s="271">
        <v>23681.279999999999</v>
      </c>
      <c r="J135" s="281"/>
      <c r="K135" s="266" t="s">
        <v>71</v>
      </c>
      <c r="L135" s="267">
        <v>73449.851999999999</v>
      </c>
      <c r="M135" s="267">
        <v>343497.28600000002</v>
      </c>
      <c r="N135" s="267">
        <v>10303.819</v>
      </c>
      <c r="O135" s="268" t="s">
        <v>71</v>
      </c>
      <c r="P135" s="269">
        <v>85569.626999999993</v>
      </c>
      <c r="Q135" s="270">
        <v>389959.29599999997</v>
      </c>
      <c r="R135" s="271">
        <v>11039.77</v>
      </c>
    </row>
    <row r="136" spans="2:31" ht="15.75" x14ac:dyDescent="0.25">
      <c r="B136" s="266" t="s">
        <v>71</v>
      </c>
      <c r="C136" s="267">
        <v>111701.833</v>
      </c>
      <c r="D136" s="267">
        <v>523115.80200000003</v>
      </c>
      <c r="E136" s="267">
        <v>22411.23</v>
      </c>
      <c r="F136" s="268" t="s">
        <v>71</v>
      </c>
      <c r="G136" s="269">
        <v>90554.611000000004</v>
      </c>
      <c r="H136" s="270">
        <v>413362.25699999998</v>
      </c>
      <c r="I136" s="271">
        <v>22076.106</v>
      </c>
      <c r="J136" s="281"/>
      <c r="K136" s="266" t="s">
        <v>166</v>
      </c>
      <c r="L136" s="267">
        <v>51439.406999999999</v>
      </c>
      <c r="M136" s="267">
        <v>240784.302</v>
      </c>
      <c r="N136" s="267">
        <v>9492.1</v>
      </c>
      <c r="O136" s="268" t="s">
        <v>166</v>
      </c>
      <c r="P136" s="269">
        <v>74979.316000000006</v>
      </c>
      <c r="Q136" s="270">
        <v>342655.59600000002</v>
      </c>
      <c r="R136" s="271">
        <v>16303.749</v>
      </c>
    </row>
    <row r="137" spans="2:31" ht="15.75" x14ac:dyDescent="0.25">
      <c r="B137" s="266" t="s">
        <v>124</v>
      </c>
      <c r="C137" s="267">
        <v>86647.774000000005</v>
      </c>
      <c r="D137" s="267">
        <v>405339.087</v>
      </c>
      <c r="E137" s="267">
        <v>17508.934000000001</v>
      </c>
      <c r="F137" s="268" t="s">
        <v>124</v>
      </c>
      <c r="G137" s="269">
        <v>86669.705000000002</v>
      </c>
      <c r="H137" s="270">
        <v>395891.761</v>
      </c>
      <c r="I137" s="271">
        <v>16943.367999999999</v>
      </c>
      <c r="J137" s="281"/>
      <c r="K137" s="266" t="s">
        <v>81</v>
      </c>
      <c r="L137" s="267">
        <v>36670.158000000003</v>
      </c>
      <c r="M137" s="267">
        <v>171773.83499999999</v>
      </c>
      <c r="N137" s="267">
        <v>9038.42</v>
      </c>
      <c r="O137" s="268" t="s">
        <v>75</v>
      </c>
      <c r="P137" s="269">
        <v>43813.981</v>
      </c>
      <c r="Q137" s="270">
        <v>199963.111</v>
      </c>
      <c r="R137" s="271">
        <v>9683.74</v>
      </c>
    </row>
    <row r="138" spans="2:31" ht="15.75" x14ac:dyDescent="0.25">
      <c r="B138" s="266" t="s">
        <v>82</v>
      </c>
      <c r="C138" s="267">
        <v>70700.942999999999</v>
      </c>
      <c r="D138" s="267">
        <v>330452.52500000002</v>
      </c>
      <c r="E138" s="267">
        <v>16493.499</v>
      </c>
      <c r="F138" s="268" t="s">
        <v>84</v>
      </c>
      <c r="G138" s="269">
        <v>77257.506999999998</v>
      </c>
      <c r="H138" s="270">
        <v>352350.71299999999</v>
      </c>
      <c r="I138" s="271">
        <v>23098.924999999999</v>
      </c>
      <c r="J138" s="281"/>
      <c r="K138" s="266" t="s">
        <v>30</v>
      </c>
      <c r="L138" s="267">
        <v>34139.665999999997</v>
      </c>
      <c r="M138" s="267">
        <v>159792.723</v>
      </c>
      <c r="N138" s="267">
        <v>6517.1959999999999</v>
      </c>
      <c r="O138" s="268" t="s">
        <v>30</v>
      </c>
      <c r="P138" s="269">
        <v>40858.822999999997</v>
      </c>
      <c r="Q138" s="270">
        <v>186912.88099999999</v>
      </c>
      <c r="R138" s="271">
        <v>7752.0479999999998</v>
      </c>
    </row>
    <row r="139" spans="2:31" ht="15.75" x14ac:dyDescent="0.25">
      <c r="B139" s="266" t="s">
        <v>84</v>
      </c>
      <c r="C139" s="267">
        <v>70354.361000000004</v>
      </c>
      <c r="D139" s="267">
        <v>329097.32</v>
      </c>
      <c r="E139" s="267">
        <v>20689.133999999998</v>
      </c>
      <c r="F139" s="268" t="s">
        <v>82</v>
      </c>
      <c r="G139" s="269">
        <v>72950.240000000005</v>
      </c>
      <c r="H139" s="270">
        <v>332980.40100000001</v>
      </c>
      <c r="I139" s="271">
        <v>15948.87</v>
      </c>
      <c r="J139" s="281"/>
      <c r="K139" s="266" t="s">
        <v>75</v>
      </c>
      <c r="L139" s="267">
        <v>33148.777999999998</v>
      </c>
      <c r="M139" s="267">
        <v>155115.73699999999</v>
      </c>
      <c r="N139" s="267">
        <v>7333.5280000000002</v>
      </c>
      <c r="O139" s="268" t="s">
        <v>81</v>
      </c>
      <c r="P139" s="269">
        <v>40374.326000000001</v>
      </c>
      <c r="Q139" s="270">
        <v>184432.01199999999</v>
      </c>
      <c r="R139" s="271">
        <v>9437.8490000000002</v>
      </c>
    </row>
    <row r="140" spans="2:31" ht="15.75" x14ac:dyDescent="0.25">
      <c r="B140" s="266" t="s">
        <v>33</v>
      </c>
      <c r="C140" s="267">
        <v>68382.351999999999</v>
      </c>
      <c r="D140" s="267">
        <v>319619.79599999997</v>
      </c>
      <c r="E140" s="267">
        <v>14949.466</v>
      </c>
      <c r="F140" s="268" t="s">
        <v>33</v>
      </c>
      <c r="G140" s="269">
        <v>60418.358</v>
      </c>
      <c r="H140" s="270">
        <v>276087.34299999999</v>
      </c>
      <c r="I140" s="271">
        <v>14923.93</v>
      </c>
      <c r="J140" s="281"/>
      <c r="K140" s="266" t="s">
        <v>74</v>
      </c>
      <c r="L140" s="267">
        <v>14299.237999999999</v>
      </c>
      <c r="M140" s="267">
        <v>66940.847999999998</v>
      </c>
      <c r="N140" s="267">
        <v>2161.3679999999999</v>
      </c>
      <c r="O140" s="268" t="s">
        <v>74</v>
      </c>
      <c r="P140" s="269">
        <v>15144.501</v>
      </c>
      <c r="Q140" s="270">
        <v>69135.918999999994</v>
      </c>
      <c r="R140" s="271">
        <v>2199.1179999999999</v>
      </c>
    </row>
    <row r="141" spans="2:31" ht="15.75" x14ac:dyDescent="0.25">
      <c r="B141" s="266" t="s">
        <v>73</v>
      </c>
      <c r="C141" s="267">
        <v>54309.383000000002</v>
      </c>
      <c r="D141" s="267">
        <v>253851.33199999999</v>
      </c>
      <c r="E141" s="267">
        <v>11386.023999999999</v>
      </c>
      <c r="F141" s="268" t="s">
        <v>79</v>
      </c>
      <c r="G141" s="269">
        <v>47392.985999999997</v>
      </c>
      <c r="H141" s="270">
        <v>216653.74600000001</v>
      </c>
      <c r="I141" s="271">
        <v>12063.522999999999</v>
      </c>
      <c r="J141" s="281"/>
      <c r="K141" s="266" t="s">
        <v>124</v>
      </c>
      <c r="L141" s="267">
        <v>11521.17</v>
      </c>
      <c r="M141" s="267">
        <v>54643.1</v>
      </c>
      <c r="N141" s="267">
        <v>2612.25</v>
      </c>
      <c r="O141" s="268" t="s">
        <v>77</v>
      </c>
      <c r="P141" s="269">
        <v>13935.096</v>
      </c>
      <c r="Q141" s="270">
        <v>63590.639000000003</v>
      </c>
      <c r="R141" s="271">
        <v>3389.3719999999998</v>
      </c>
      <c r="AE141" s="13">
        <v>0</v>
      </c>
    </row>
    <row r="142" spans="2:31" ht="15.75" x14ac:dyDescent="0.25">
      <c r="B142" s="266" t="s">
        <v>74</v>
      </c>
      <c r="C142" s="267">
        <v>39970.646999999997</v>
      </c>
      <c r="D142" s="267">
        <v>186980.72700000001</v>
      </c>
      <c r="E142" s="267">
        <v>10388.18</v>
      </c>
      <c r="F142" s="268" t="s">
        <v>78</v>
      </c>
      <c r="G142" s="269">
        <v>43314.516000000003</v>
      </c>
      <c r="H142" s="270">
        <v>198071.14600000001</v>
      </c>
      <c r="I142" s="271">
        <v>8351.2469999999994</v>
      </c>
      <c r="J142" s="281"/>
      <c r="K142" s="266" t="s">
        <v>95</v>
      </c>
      <c r="L142" s="267">
        <v>11279.65</v>
      </c>
      <c r="M142" s="267">
        <v>52593.832999999999</v>
      </c>
      <c r="N142" s="267">
        <v>1562.1420000000001</v>
      </c>
      <c r="O142" s="268" t="s">
        <v>119</v>
      </c>
      <c r="P142" s="269">
        <v>13347.078</v>
      </c>
      <c r="Q142" s="270">
        <v>61122.264999999999</v>
      </c>
      <c r="R142" s="271">
        <v>1654.78</v>
      </c>
    </row>
    <row r="143" spans="2:31" ht="15.75" x14ac:dyDescent="0.25">
      <c r="B143" s="266" t="s">
        <v>79</v>
      </c>
      <c r="C143" s="267">
        <v>37388.021000000001</v>
      </c>
      <c r="D143" s="267">
        <v>174730.46400000001</v>
      </c>
      <c r="E143" s="267">
        <v>8448.0560000000005</v>
      </c>
      <c r="F143" s="268" t="s">
        <v>73</v>
      </c>
      <c r="G143" s="269">
        <v>42630.13</v>
      </c>
      <c r="H143" s="270">
        <v>194635.66800000001</v>
      </c>
      <c r="I143" s="271">
        <v>10175.183000000001</v>
      </c>
      <c r="J143" s="281"/>
      <c r="K143" s="266" t="s">
        <v>73</v>
      </c>
      <c r="L143" s="267">
        <v>10889.161</v>
      </c>
      <c r="M143" s="267">
        <v>50755.606</v>
      </c>
      <c r="N143" s="267">
        <v>1194.58</v>
      </c>
      <c r="O143" s="268" t="s">
        <v>95</v>
      </c>
      <c r="P143" s="269">
        <v>13219.642</v>
      </c>
      <c r="Q143" s="270">
        <v>60354.542000000001</v>
      </c>
      <c r="R143" s="271">
        <v>1598.4970000000001</v>
      </c>
    </row>
    <row r="144" spans="2:31" ht="15.75" x14ac:dyDescent="0.25">
      <c r="B144" s="266" t="s">
        <v>78</v>
      </c>
      <c r="C144" s="267">
        <v>35010.175999999999</v>
      </c>
      <c r="D144" s="267">
        <v>163067.834</v>
      </c>
      <c r="E144" s="267">
        <v>10159.583000000001</v>
      </c>
      <c r="F144" s="268" t="s">
        <v>74</v>
      </c>
      <c r="G144" s="269">
        <v>41072.485000000001</v>
      </c>
      <c r="H144" s="270">
        <v>187383.34400000001</v>
      </c>
      <c r="I144" s="271">
        <v>10571.328</v>
      </c>
      <c r="J144" s="281"/>
      <c r="K144" s="266" t="s">
        <v>119</v>
      </c>
      <c r="L144" s="267">
        <v>10132.691000000001</v>
      </c>
      <c r="M144" s="267">
        <v>47225.074999999997</v>
      </c>
      <c r="N144" s="267">
        <v>1389.53</v>
      </c>
      <c r="O144" s="268" t="s">
        <v>73</v>
      </c>
      <c r="P144" s="269">
        <v>9440.4210000000003</v>
      </c>
      <c r="Q144" s="270">
        <v>43190.114999999998</v>
      </c>
      <c r="R144" s="271">
        <v>851.98099999999999</v>
      </c>
    </row>
    <row r="145" spans="1:18" ht="15.75" x14ac:dyDescent="0.25">
      <c r="B145" s="266" t="s">
        <v>89</v>
      </c>
      <c r="C145" s="267">
        <v>33091.252999999997</v>
      </c>
      <c r="D145" s="267">
        <v>154762.66699999999</v>
      </c>
      <c r="E145" s="267">
        <v>7808.2120000000004</v>
      </c>
      <c r="F145" s="268" t="s">
        <v>89</v>
      </c>
      <c r="G145" s="269">
        <v>33331.536999999997</v>
      </c>
      <c r="H145" s="270">
        <v>152113.56</v>
      </c>
      <c r="I145" s="271">
        <v>8125.9470000000001</v>
      </c>
      <c r="J145" s="281"/>
      <c r="K145" s="266" t="s">
        <v>77</v>
      </c>
      <c r="L145" s="267">
        <v>10129.995999999999</v>
      </c>
      <c r="M145" s="267">
        <v>47633.857000000004</v>
      </c>
      <c r="N145" s="267">
        <v>2273.299</v>
      </c>
      <c r="O145" s="268" t="s">
        <v>82</v>
      </c>
      <c r="P145" s="269">
        <v>9036.5259999999998</v>
      </c>
      <c r="Q145" s="270">
        <v>41257.021000000001</v>
      </c>
      <c r="R145" s="271">
        <v>1657.548</v>
      </c>
    </row>
    <row r="146" spans="1:18" ht="15.75" x14ac:dyDescent="0.25">
      <c r="B146" s="266" t="s">
        <v>81</v>
      </c>
      <c r="C146" s="267">
        <v>29415.307000000001</v>
      </c>
      <c r="D146" s="267">
        <v>137635.87299999999</v>
      </c>
      <c r="E146" s="267">
        <v>5083.0249999999996</v>
      </c>
      <c r="F146" s="268" t="s">
        <v>81</v>
      </c>
      <c r="G146" s="269">
        <v>27897.233</v>
      </c>
      <c r="H146" s="270">
        <v>127410.435</v>
      </c>
      <c r="I146" s="271">
        <v>4767.6559999999999</v>
      </c>
      <c r="J146" s="281"/>
      <c r="K146" s="266" t="s">
        <v>79</v>
      </c>
      <c r="L146" s="267">
        <v>9657.3889999999992</v>
      </c>
      <c r="M146" s="267">
        <v>45664.838000000003</v>
      </c>
      <c r="N146" s="267">
        <v>1800.57</v>
      </c>
      <c r="O146" s="268" t="s">
        <v>79</v>
      </c>
      <c r="P146" s="269">
        <v>6936.3180000000002</v>
      </c>
      <c r="Q146" s="270">
        <v>30978.884999999998</v>
      </c>
      <c r="R146" s="271">
        <v>1280.1420000000001</v>
      </c>
    </row>
    <row r="147" spans="1:18" ht="15.75" x14ac:dyDescent="0.25">
      <c r="B147" s="266" t="s">
        <v>166</v>
      </c>
      <c r="C147" s="267">
        <v>28256.400000000001</v>
      </c>
      <c r="D147" s="267">
        <v>131783.4</v>
      </c>
      <c r="E147" s="267">
        <v>8529.4629999999997</v>
      </c>
      <c r="F147" s="268" t="s">
        <v>166</v>
      </c>
      <c r="G147" s="269">
        <v>25029.59</v>
      </c>
      <c r="H147" s="270">
        <v>114732.072</v>
      </c>
      <c r="I147" s="271">
        <v>6662.5820000000003</v>
      </c>
      <c r="J147" s="281"/>
      <c r="K147" s="266" t="s">
        <v>82</v>
      </c>
      <c r="L147" s="267">
        <v>9022.9380000000001</v>
      </c>
      <c r="M147" s="267">
        <v>42284.552000000003</v>
      </c>
      <c r="N147" s="267">
        <v>1555.1420000000001</v>
      </c>
      <c r="O147" s="268" t="s">
        <v>112</v>
      </c>
      <c r="P147" s="269">
        <v>5437.9480000000003</v>
      </c>
      <c r="Q147" s="270">
        <v>25085.596000000001</v>
      </c>
      <c r="R147" s="271">
        <v>1475.018</v>
      </c>
    </row>
    <row r="148" spans="1:18" ht="15.75" x14ac:dyDescent="0.25">
      <c r="B148" s="266" t="s">
        <v>80</v>
      </c>
      <c r="C148" s="267">
        <v>27287.326000000001</v>
      </c>
      <c r="D148" s="267">
        <v>127760.94100000001</v>
      </c>
      <c r="E148" s="267">
        <v>6467.1629999999996</v>
      </c>
      <c r="F148" s="268" t="s">
        <v>215</v>
      </c>
      <c r="G148" s="269">
        <v>22085.805</v>
      </c>
      <c r="H148" s="270">
        <v>100912.144</v>
      </c>
      <c r="I148" s="271">
        <v>4585.9719999999998</v>
      </c>
      <c r="J148" s="281"/>
      <c r="K148" s="266" t="s">
        <v>112</v>
      </c>
      <c r="L148" s="267">
        <v>8825.4940000000006</v>
      </c>
      <c r="M148" s="267">
        <v>41031.987000000001</v>
      </c>
      <c r="N148" s="267">
        <v>1878.636</v>
      </c>
      <c r="O148" s="268" t="s">
        <v>72</v>
      </c>
      <c r="P148" s="269">
        <v>4400.3770000000004</v>
      </c>
      <c r="Q148" s="270">
        <v>20070.460999999999</v>
      </c>
      <c r="R148" s="271">
        <v>900.36099999999999</v>
      </c>
    </row>
    <row r="149" spans="1:18" ht="16.5" thickBot="1" x14ac:dyDescent="0.3">
      <c r="B149" s="272" t="s">
        <v>77</v>
      </c>
      <c r="C149" s="273">
        <v>21111.530999999999</v>
      </c>
      <c r="D149" s="273">
        <v>98525.945000000007</v>
      </c>
      <c r="E149" s="273">
        <v>4834.6689999999999</v>
      </c>
      <c r="F149" s="274" t="s">
        <v>80</v>
      </c>
      <c r="G149" s="275">
        <v>21953.675999999999</v>
      </c>
      <c r="H149" s="276">
        <v>100116.921</v>
      </c>
      <c r="I149" s="277">
        <v>5752.8459999999995</v>
      </c>
      <c r="J149" s="281"/>
      <c r="K149" s="272" t="s">
        <v>72</v>
      </c>
      <c r="L149" s="273">
        <v>7130.9110000000001</v>
      </c>
      <c r="M149" s="273">
        <v>33060.629999999997</v>
      </c>
      <c r="N149" s="273">
        <v>1334.2190000000001</v>
      </c>
      <c r="O149" s="274" t="s">
        <v>33</v>
      </c>
      <c r="P149" s="275">
        <v>3649.4780000000001</v>
      </c>
      <c r="Q149" s="276">
        <v>16727.094000000001</v>
      </c>
      <c r="R149" s="277">
        <v>702.01499999999999</v>
      </c>
    </row>
    <row r="151" spans="1:18" ht="15" x14ac:dyDescent="0.2">
      <c r="A151" s="219"/>
      <c r="B151" s="220" t="s">
        <v>207</v>
      </c>
      <c r="C151" s="219"/>
      <c r="D151" s="219"/>
    </row>
  </sheetData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7"/>
  <sheetViews>
    <sheetView showGridLines="0" workbookViewId="0">
      <selection activeCell="AD24" sqref="AD24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84" t="s">
        <v>161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</row>
    <row r="3" spans="2:25" ht="18.75" x14ac:dyDescent="0.3"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</row>
    <row r="5" spans="2:25" ht="13.5" thickBot="1" x14ac:dyDescent="0.25"/>
    <row r="6" spans="2:25" ht="20.100000000000001" customHeight="1" thickBot="1" x14ac:dyDescent="0.3">
      <c r="D6" s="51" t="s">
        <v>135</v>
      </c>
      <c r="E6" s="52" t="s">
        <v>21</v>
      </c>
      <c r="F6" s="53" t="s">
        <v>22</v>
      </c>
      <c r="G6" s="53" t="s">
        <v>23</v>
      </c>
      <c r="H6" s="53" t="s">
        <v>24</v>
      </c>
      <c r="I6" s="54" t="s">
        <v>25</v>
      </c>
      <c r="J6" s="53" t="s">
        <v>26</v>
      </c>
      <c r="K6" s="53" t="s">
        <v>27</v>
      </c>
      <c r="L6" s="53" t="s">
        <v>28</v>
      </c>
      <c r="M6" s="53" t="s">
        <v>29</v>
      </c>
      <c r="N6" s="340" t="s">
        <v>18</v>
      </c>
      <c r="O6" s="340" t="s">
        <v>19</v>
      </c>
      <c r="P6" s="340" t="s">
        <v>20</v>
      </c>
      <c r="Q6" s="340" t="s">
        <v>21</v>
      </c>
      <c r="R6" s="340" t="s">
        <v>22</v>
      </c>
      <c r="S6" s="340" t="s">
        <v>23</v>
      </c>
      <c r="T6" s="340" t="s">
        <v>24</v>
      </c>
      <c r="U6" s="340" t="s">
        <v>25</v>
      </c>
      <c r="V6" s="340" t="s">
        <v>26</v>
      </c>
      <c r="W6" s="340" t="s">
        <v>27</v>
      </c>
      <c r="X6" s="340" t="s">
        <v>28</v>
      </c>
      <c r="Y6" s="341" t="s">
        <v>29</v>
      </c>
    </row>
    <row r="7" spans="2:25" ht="20.100000000000001" customHeight="1" x14ac:dyDescent="0.25">
      <c r="D7" s="354">
        <v>2004</v>
      </c>
      <c r="E7" s="55"/>
      <c r="F7" s="56"/>
      <c r="G7" s="56"/>
      <c r="H7" s="56"/>
      <c r="I7" s="57"/>
      <c r="J7" s="56"/>
      <c r="K7" s="56"/>
      <c r="L7" s="56"/>
      <c r="M7" s="342"/>
      <c r="N7" s="347"/>
      <c r="O7" s="348"/>
      <c r="P7" s="348"/>
      <c r="Q7" s="348">
        <v>91.28</v>
      </c>
      <c r="R7" s="348">
        <v>92.56</v>
      </c>
      <c r="S7" s="348">
        <v>95.02</v>
      </c>
      <c r="T7" s="348">
        <v>98.22</v>
      </c>
      <c r="U7" s="348">
        <v>98.784999999999997</v>
      </c>
      <c r="V7" s="348">
        <v>99.84</v>
      </c>
      <c r="W7" s="348">
        <v>101.28100000000001</v>
      </c>
      <c r="X7" s="348">
        <v>105.122</v>
      </c>
      <c r="Y7" s="349">
        <v>105.57</v>
      </c>
    </row>
    <row r="8" spans="2:25" ht="20.100000000000001" customHeight="1" x14ac:dyDescent="0.25">
      <c r="D8" s="58">
        <v>2005</v>
      </c>
      <c r="E8" s="59">
        <v>91.28</v>
      </c>
      <c r="F8" s="60">
        <v>92.56</v>
      </c>
      <c r="G8" s="60">
        <v>95.02</v>
      </c>
      <c r="H8" s="60">
        <v>98.22</v>
      </c>
      <c r="I8" s="60">
        <v>98.784999999999997</v>
      </c>
      <c r="J8" s="60">
        <v>99.84</v>
      </c>
      <c r="K8" s="60">
        <v>101.28100000000001</v>
      </c>
      <c r="L8" s="60">
        <v>105.122</v>
      </c>
      <c r="M8" s="343">
        <v>105.57</v>
      </c>
      <c r="N8" s="350">
        <v>104.43</v>
      </c>
      <c r="O8" s="61">
        <v>104.352</v>
      </c>
      <c r="P8" s="61">
        <v>101.8</v>
      </c>
      <c r="Q8" s="61">
        <v>99.44</v>
      </c>
      <c r="R8" s="61">
        <v>99.09</v>
      </c>
      <c r="S8" s="61">
        <v>97.32</v>
      </c>
      <c r="T8" s="61">
        <v>96.46</v>
      </c>
      <c r="U8" s="61">
        <v>96.4</v>
      </c>
      <c r="V8" s="61">
        <v>97.92</v>
      </c>
      <c r="W8" s="61">
        <v>99.135999999999996</v>
      </c>
      <c r="X8" s="61">
        <v>100.962</v>
      </c>
      <c r="Y8" s="62">
        <v>103.75</v>
      </c>
    </row>
    <row r="9" spans="2:25" ht="20.100000000000001" customHeight="1" x14ac:dyDescent="0.25">
      <c r="D9" s="58">
        <v>2006</v>
      </c>
      <c r="E9" s="59">
        <v>64.67</v>
      </c>
      <c r="F9" s="60">
        <v>66.5</v>
      </c>
      <c r="G9" s="60">
        <v>63.96</v>
      </c>
      <c r="H9" s="60">
        <v>62.7</v>
      </c>
      <c r="I9" s="60">
        <v>68.103999999999999</v>
      </c>
      <c r="J9" s="60">
        <v>63.75</v>
      </c>
      <c r="K9" s="60">
        <v>66.798000000000002</v>
      </c>
      <c r="L9" s="60">
        <v>66.757999999999996</v>
      </c>
      <c r="M9" s="343">
        <v>74.313000000000002</v>
      </c>
      <c r="N9" s="350">
        <v>101.77</v>
      </c>
      <c r="O9" s="61">
        <v>100.21</v>
      </c>
      <c r="P9" s="61">
        <v>100.21</v>
      </c>
      <c r="Q9" s="61">
        <v>98.7</v>
      </c>
      <c r="R9" s="61">
        <v>97.05</v>
      </c>
      <c r="S9" s="61">
        <v>96.44</v>
      </c>
      <c r="T9" s="61">
        <v>95.77</v>
      </c>
      <c r="U9" s="61">
        <v>96</v>
      </c>
      <c r="V9" s="61">
        <v>97.58</v>
      </c>
      <c r="W9" s="61">
        <v>99.47</v>
      </c>
      <c r="X9" s="61">
        <v>102.05</v>
      </c>
      <c r="Y9" s="62">
        <v>102.24</v>
      </c>
    </row>
    <row r="10" spans="2:25" ht="20.100000000000001" customHeight="1" x14ac:dyDescent="0.25">
      <c r="D10" s="58">
        <v>2007</v>
      </c>
      <c r="E10" s="59">
        <v>64.67</v>
      </c>
      <c r="F10" s="60">
        <v>66.5</v>
      </c>
      <c r="G10" s="60">
        <v>63.96</v>
      </c>
      <c r="H10" s="60">
        <v>62.7</v>
      </c>
      <c r="I10" s="60">
        <v>68.103999999999999</v>
      </c>
      <c r="J10" s="60">
        <v>63.75</v>
      </c>
      <c r="K10" s="60">
        <v>66.798000000000002</v>
      </c>
      <c r="L10" s="60">
        <v>66.757999999999996</v>
      </c>
      <c r="M10" s="343">
        <v>74.313000000000002</v>
      </c>
      <c r="N10" s="350">
        <v>102.64</v>
      </c>
      <c r="O10" s="61">
        <v>103.3</v>
      </c>
      <c r="P10" s="61">
        <v>103.5</v>
      </c>
      <c r="Q10" s="61">
        <v>102.91</v>
      </c>
      <c r="R10" s="61">
        <v>103.07</v>
      </c>
      <c r="S10" s="61">
        <v>102.94</v>
      </c>
      <c r="T10" s="61">
        <v>105.84</v>
      </c>
      <c r="U10" s="61">
        <v>109.87</v>
      </c>
      <c r="V10" s="61">
        <v>117.15</v>
      </c>
      <c r="W10" s="61">
        <v>124.18</v>
      </c>
      <c r="X10" s="61">
        <v>130.59</v>
      </c>
      <c r="Y10" s="62">
        <v>132.29</v>
      </c>
    </row>
    <row r="11" spans="2:25" ht="20.100000000000001" customHeight="1" x14ac:dyDescent="0.25">
      <c r="D11" s="63">
        <v>2008</v>
      </c>
      <c r="E11" s="64"/>
      <c r="F11" s="65"/>
      <c r="G11" s="65"/>
      <c r="H11" s="65"/>
      <c r="I11" s="65"/>
      <c r="J11" s="65"/>
      <c r="K11" s="65"/>
      <c r="L11" s="65"/>
      <c r="M11" s="344"/>
      <c r="N11" s="351">
        <v>123.69</v>
      </c>
      <c r="O11" s="65">
        <v>121.17</v>
      </c>
      <c r="P11" s="65">
        <v>117.54</v>
      </c>
      <c r="Q11" s="65">
        <v>111.68</v>
      </c>
      <c r="R11" s="65">
        <v>107.23</v>
      </c>
      <c r="S11" s="65">
        <v>103.71</v>
      </c>
      <c r="T11" s="65">
        <v>101.61</v>
      </c>
      <c r="U11" s="65">
        <v>99.71</v>
      </c>
      <c r="V11" s="65">
        <v>99.33</v>
      </c>
      <c r="W11" s="65">
        <v>97.15</v>
      </c>
      <c r="X11" s="65">
        <v>95.98</v>
      </c>
      <c r="Y11" s="67">
        <v>96.03</v>
      </c>
    </row>
    <row r="12" spans="2:25" ht="20.100000000000001" customHeight="1" x14ac:dyDescent="0.25">
      <c r="D12" s="63">
        <v>2009</v>
      </c>
      <c r="E12" s="64"/>
      <c r="F12" s="65"/>
      <c r="G12" s="65"/>
      <c r="H12" s="65"/>
      <c r="I12" s="65"/>
      <c r="J12" s="65"/>
      <c r="K12" s="65"/>
      <c r="L12" s="65"/>
      <c r="M12" s="344"/>
      <c r="N12" s="351">
        <v>93.98</v>
      </c>
      <c r="O12" s="65">
        <v>94.05</v>
      </c>
      <c r="P12" s="65">
        <v>94.53</v>
      </c>
      <c r="Q12" s="65">
        <v>93.42</v>
      </c>
      <c r="R12" s="65">
        <v>92.71</v>
      </c>
      <c r="S12" s="65">
        <v>92.6</v>
      </c>
      <c r="T12" s="65">
        <v>91.95</v>
      </c>
      <c r="U12" s="65">
        <v>92.77</v>
      </c>
      <c r="V12" s="65">
        <v>94.42</v>
      </c>
      <c r="W12" s="65">
        <v>97.77</v>
      </c>
      <c r="X12" s="65">
        <v>105.25</v>
      </c>
      <c r="Y12" s="67">
        <v>106.66</v>
      </c>
    </row>
    <row r="13" spans="2:25" ht="20.100000000000001" customHeight="1" x14ac:dyDescent="0.25">
      <c r="D13" s="63">
        <v>2010</v>
      </c>
      <c r="E13" s="64"/>
      <c r="F13" s="65"/>
      <c r="G13" s="65"/>
      <c r="H13" s="65"/>
      <c r="I13" s="65"/>
      <c r="J13" s="65"/>
      <c r="K13" s="65"/>
      <c r="L13" s="65"/>
      <c r="M13" s="344"/>
      <c r="N13" s="351">
        <v>106.09</v>
      </c>
      <c r="O13" s="66">
        <v>106.88</v>
      </c>
      <c r="P13" s="66">
        <v>104.79</v>
      </c>
      <c r="Q13" s="66">
        <v>104.21</v>
      </c>
      <c r="R13" s="66">
        <v>104.54</v>
      </c>
      <c r="S13" s="65">
        <v>105.18</v>
      </c>
      <c r="T13" s="65">
        <v>105.54</v>
      </c>
      <c r="U13" s="65">
        <v>108.53</v>
      </c>
      <c r="V13" s="65">
        <v>111.57</v>
      </c>
      <c r="W13" s="65">
        <v>114.33</v>
      </c>
      <c r="X13" s="65">
        <v>118.87</v>
      </c>
      <c r="Y13" s="67">
        <v>119.09</v>
      </c>
    </row>
    <row r="14" spans="2:25" ht="20.100000000000001" customHeight="1" x14ac:dyDescent="0.25">
      <c r="D14" s="63">
        <v>2011</v>
      </c>
      <c r="E14" s="64"/>
      <c r="F14" s="65"/>
      <c r="G14" s="65"/>
      <c r="H14" s="65"/>
      <c r="I14" s="65"/>
      <c r="J14" s="65"/>
      <c r="K14" s="65"/>
      <c r="L14" s="65"/>
      <c r="M14" s="344"/>
      <c r="N14" s="351">
        <v>116.95</v>
      </c>
      <c r="O14" s="65">
        <v>118.78</v>
      </c>
      <c r="P14" s="65">
        <v>121.59</v>
      </c>
      <c r="Q14" s="65">
        <v>120.08</v>
      </c>
      <c r="R14" s="65">
        <v>119.14</v>
      </c>
      <c r="S14" s="65">
        <v>118.62</v>
      </c>
      <c r="T14" s="65">
        <v>120.06</v>
      </c>
      <c r="U14" s="65">
        <v>119.99</v>
      </c>
      <c r="V14" s="65">
        <v>121.1</v>
      </c>
      <c r="W14" s="65">
        <v>123.43</v>
      </c>
      <c r="X14" s="65">
        <v>127.94</v>
      </c>
      <c r="Y14" s="67">
        <v>128.66999999999999</v>
      </c>
    </row>
    <row r="15" spans="2:25" ht="20.100000000000001" customHeight="1" x14ac:dyDescent="0.25">
      <c r="D15" s="63">
        <v>2012</v>
      </c>
      <c r="E15" s="64"/>
      <c r="F15" s="65"/>
      <c r="G15" s="65"/>
      <c r="H15" s="65"/>
      <c r="I15" s="65"/>
      <c r="J15" s="65"/>
      <c r="K15" s="65"/>
      <c r="L15" s="65"/>
      <c r="M15" s="344"/>
      <c r="N15" s="351">
        <v>126.31</v>
      </c>
      <c r="O15" s="68">
        <v>127.07</v>
      </c>
      <c r="P15" s="68">
        <v>125.05</v>
      </c>
      <c r="Q15" s="68">
        <v>120.27</v>
      </c>
      <c r="R15" s="68">
        <v>117.49</v>
      </c>
      <c r="S15" s="68">
        <v>115.56</v>
      </c>
      <c r="T15" s="68">
        <v>114.52</v>
      </c>
      <c r="U15" s="68">
        <v>115.33</v>
      </c>
      <c r="V15" s="68">
        <v>116.24</v>
      </c>
      <c r="W15" s="68">
        <v>118.85</v>
      </c>
      <c r="X15" s="68">
        <v>122.94</v>
      </c>
      <c r="Y15" s="69">
        <v>123.24</v>
      </c>
    </row>
    <row r="16" spans="2:25" ht="20.100000000000001" customHeight="1" x14ac:dyDescent="0.25">
      <c r="D16" s="63">
        <v>2013</v>
      </c>
      <c r="E16" s="64"/>
      <c r="F16" s="65"/>
      <c r="G16" s="65"/>
      <c r="H16" s="65"/>
      <c r="I16" s="65"/>
      <c r="J16" s="65"/>
      <c r="K16" s="65"/>
      <c r="L16" s="65"/>
      <c r="M16" s="344"/>
      <c r="N16" s="351">
        <v>122.98</v>
      </c>
      <c r="O16" s="68">
        <v>123.61</v>
      </c>
      <c r="P16" s="68">
        <v>124.81</v>
      </c>
      <c r="Q16" s="68">
        <v>125.21</v>
      </c>
      <c r="R16" s="68">
        <v>125.23</v>
      </c>
      <c r="S16" s="68">
        <v>126.36</v>
      </c>
      <c r="T16" s="68">
        <v>129.22</v>
      </c>
      <c r="U16" s="68">
        <v>131.80000000000001</v>
      </c>
      <c r="V16" s="68">
        <v>138.4</v>
      </c>
      <c r="W16" s="68">
        <v>142.83000000000001</v>
      </c>
      <c r="X16" s="68">
        <v>153.07</v>
      </c>
      <c r="Y16" s="69">
        <v>155.26</v>
      </c>
    </row>
    <row r="17" spans="4:25" ht="20.100000000000001" customHeight="1" x14ac:dyDescent="0.25">
      <c r="D17" s="63">
        <v>2014</v>
      </c>
      <c r="E17" s="64"/>
      <c r="F17" s="65"/>
      <c r="G17" s="65"/>
      <c r="H17" s="65"/>
      <c r="I17" s="65"/>
      <c r="J17" s="65"/>
      <c r="K17" s="65"/>
      <c r="L17" s="65"/>
      <c r="M17" s="344"/>
      <c r="N17" s="351">
        <v>149.49</v>
      </c>
      <c r="O17" s="68">
        <v>148.83000000000001</v>
      </c>
      <c r="P17" s="68">
        <v>147.58000000000001</v>
      </c>
      <c r="Q17" s="68">
        <v>141.59</v>
      </c>
      <c r="R17" s="68">
        <v>137.78</v>
      </c>
      <c r="S17" s="68">
        <v>134.12</v>
      </c>
      <c r="T17" s="68">
        <v>132.77000000000001</v>
      </c>
      <c r="U17" s="68">
        <v>126.48</v>
      </c>
      <c r="V17" s="68">
        <v>124.64</v>
      </c>
      <c r="W17" s="68">
        <v>124.63</v>
      </c>
      <c r="X17" s="68">
        <v>124.76</v>
      </c>
      <c r="Y17" s="69">
        <v>126.57</v>
      </c>
    </row>
    <row r="18" spans="4:25" ht="20.100000000000001" customHeight="1" x14ac:dyDescent="0.25">
      <c r="D18" s="63">
        <v>2015</v>
      </c>
      <c r="E18" s="64"/>
      <c r="F18" s="65"/>
      <c r="G18" s="65"/>
      <c r="H18" s="65"/>
      <c r="I18" s="65"/>
      <c r="J18" s="65"/>
      <c r="K18" s="65"/>
      <c r="L18" s="65"/>
      <c r="M18" s="344"/>
      <c r="N18" s="351">
        <v>122.15</v>
      </c>
      <c r="O18" s="68">
        <v>121.55</v>
      </c>
      <c r="P18" s="68">
        <v>122.06</v>
      </c>
      <c r="Q18" s="68">
        <v>118.17</v>
      </c>
      <c r="R18" s="68">
        <v>115.01</v>
      </c>
      <c r="S18" s="68">
        <v>112.17</v>
      </c>
      <c r="T18" s="68">
        <v>111.99</v>
      </c>
      <c r="U18" s="68">
        <v>111.26</v>
      </c>
      <c r="V18" s="68">
        <v>111.98</v>
      </c>
      <c r="W18" s="68">
        <v>116.01</v>
      </c>
      <c r="X18" s="68">
        <v>116.49</v>
      </c>
      <c r="Y18" s="69">
        <v>117.52</v>
      </c>
    </row>
    <row r="19" spans="4:25" ht="20.100000000000001" customHeight="1" x14ac:dyDescent="0.25">
      <c r="D19" s="63">
        <v>2016</v>
      </c>
      <c r="E19" s="64"/>
      <c r="F19" s="65"/>
      <c r="G19" s="65"/>
      <c r="H19" s="65"/>
      <c r="I19" s="65"/>
      <c r="J19" s="65"/>
      <c r="K19" s="65"/>
      <c r="L19" s="65"/>
      <c r="M19" s="344"/>
      <c r="N19" s="351">
        <v>114.76</v>
      </c>
      <c r="O19" s="68">
        <v>112.6</v>
      </c>
      <c r="P19" s="68">
        <v>110.45</v>
      </c>
      <c r="Q19" s="68">
        <v>105.16</v>
      </c>
      <c r="R19" s="68">
        <v>102.76</v>
      </c>
      <c r="S19" s="68">
        <v>101.75</v>
      </c>
      <c r="T19" s="68">
        <v>102.42</v>
      </c>
      <c r="U19" s="68">
        <v>107.26</v>
      </c>
      <c r="V19" s="68">
        <v>114.21</v>
      </c>
      <c r="W19" s="68">
        <v>121.95</v>
      </c>
      <c r="X19" s="70">
        <v>129.99700000000001</v>
      </c>
      <c r="Y19" s="69">
        <v>136.07</v>
      </c>
    </row>
    <row r="20" spans="4:25" ht="20.100000000000001" customHeight="1" x14ac:dyDescent="0.25">
      <c r="D20" s="63">
        <v>2017</v>
      </c>
      <c r="E20" s="64"/>
      <c r="F20" s="65"/>
      <c r="G20" s="65"/>
      <c r="H20" s="65"/>
      <c r="I20" s="65"/>
      <c r="J20" s="65"/>
      <c r="K20" s="65"/>
      <c r="L20" s="65"/>
      <c r="M20" s="344"/>
      <c r="N20" s="351">
        <v>132.02000000000001</v>
      </c>
      <c r="O20" s="68">
        <v>131.69999999999999</v>
      </c>
      <c r="P20" s="68">
        <v>131.03</v>
      </c>
      <c r="Q20" s="68">
        <v>129.94999999999999</v>
      </c>
      <c r="R20" s="68">
        <v>130.1</v>
      </c>
      <c r="S20" s="68">
        <v>131.53</v>
      </c>
      <c r="T20" s="68">
        <v>133.83000000000001</v>
      </c>
      <c r="U20" s="68">
        <v>138.97</v>
      </c>
      <c r="V20" s="68">
        <v>143.80000000000001</v>
      </c>
      <c r="W20" s="68">
        <v>146.97</v>
      </c>
      <c r="X20" s="68">
        <v>151.4</v>
      </c>
      <c r="Y20" s="69">
        <v>151.58000000000001</v>
      </c>
    </row>
    <row r="21" spans="4:25" ht="20.100000000000001" customHeight="1" x14ac:dyDescent="0.25">
      <c r="D21" s="63">
        <v>2018</v>
      </c>
      <c r="E21" s="64"/>
      <c r="F21" s="65"/>
      <c r="G21" s="65"/>
      <c r="H21" s="65"/>
      <c r="I21" s="65"/>
      <c r="J21" s="65"/>
      <c r="K21" s="65"/>
      <c r="L21" s="65"/>
      <c r="M21" s="344"/>
      <c r="N21" s="351">
        <v>141.66999999999999</v>
      </c>
      <c r="O21" s="68">
        <v>137.26</v>
      </c>
      <c r="P21" s="68">
        <v>136.38</v>
      </c>
      <c r="Q21" s="68">
        <v>133.995</v>
      </c>
      <c r="R21" s="68">
        <v>131.33000000000001</v>
      </c>
      <c r="S21" s="68">
        <v>130.77000000000001</v>
      </c>
      <c r="T21" s="68">
        <v>131.53</v>
      </c>
      <c r="U21" s="68">
        <v>131.63</v>
      </c>
      <c r="V21" s="68">
        <v>135.85</v>
      </c>
      <c r="W21" s="68">
        <v>140.12</v>
      </c>
      <c r="X21" s="68">
        <v>141.41</v>
      </c>
      <c r="Y21" s="69">
        <v>142.44999999999999</v>
      </c>
    </row>
    <row r="22" spans="4:25" ht="20.100000000000001" customHeight="1" x14ac:dyDescent="0.25">
      <c r="D22" s="63">
        <v>2019</v>
      </c>
      <c r="E22" s="64"/>
      <c r="F22" s="65"/>
      <c r="G22" s="65"/>
      <c r="H22" s="65"/>
      <c r="I22" s="65"/>
      <c r="J22" s="65"/>
      <c r="K22" s="65"/>
      <c r="L22" s="65"/>
      <c r="M22" s="344"/>
      <c r="N22" s="351">
        <v>139.47</v>
      </c>
      <c r="O22" s="68">
        <v>139.1</v>
      </c>
      <c r="P22" s="68">
        <v>139.24</v>
      </c>
      <c r="Q22" s="68">
        <v>136.16</v>
      </c>
      <c r="R22" s="68">
        <v>135.25</v>
      </c>
      <c r="S22" s="68">
        <v>132.31</v>
      </c>
      <c r="T22" s="68">
        <v>131.05000000000001</v>
      </c>
      <c r="U22" s="68">
        <v>130.74</v>
      </c>
      <c r="V22" s="70">
        <v>132.375</v>
      </c>
      <c r="W22" s="68">
        <v>135.26</v>
      </c>
      <c r="X22" s="68">
        <v>140.62</v>
      </c>
      <c r="Y22" s="69">
        <v>142.47</v>
      </c>
    </row>
    <row r="23" spans="4:25" ht="20.100000000000001" customHeight="1" x14ac:dyDescent="0.25">
      <c r="D23" s="63">
        <v>2020</v>
      </c>
      <c r="E23" s="64"/>
      <c r="F23" s="65"/>
      <c r="G23" s="65"/>
      <c r="H23" s="65"/>
      <c r="I23" s="65"/>
      <c r="J23" s="65"/>
      <c r="K23" s="65"/>
      <c r="L23" s="65"/>
      <c r="M23" s="344"/>
      <c r="N23" s="351">
        <v>139.18</v>
      </c>
      <c r="O23" s="68">
        <v>139.15</v>
      </c>
      <c r="P23" s="68">
        <v>137.97999999999999</v>
      </c>
      <c r="Q23" s="68">
        <v>134.30000000000001</v>
      </c>
      <c r="R23" s="65">
        <v>133.1</v>
      </c>
      <c r="S23" s="65">
        <v>131.71</v>
      </c>
      <c r="T23" s="65">
        <v>132.88999999999999</v>
      </c>
      <c r="U23" s="65">
        <v>135.47</v>
      </c>
      <c r="V23" s="65">
        <v>140.26</v>
      </c>
      <c r="W23" s="65">
        <v>147.52000000000001</v>
      </c>
      <c r="X23" s="65">
        <v>155.43</v>
      </c>
      <c r="Y23" s="67">
        <v>155.24</v>
      </c>
    </row>
    <row r="24" spans="4:25" ht="20.100000000000001" customHeight="1" x14ac:dyDescent="0.25">
      <c r="D24" s="71">
        <v>2021</v>
      </c>
      <c r="E24" s="72"/>
      <c r="F24" s="73"/>
      <c r="G24" s="73"/>
      <c r="H24" s="73"/>
      <c r="I24" s="73"/>
      <c r="J24" s="73"/>
      <c r="K24" s="73"/>
      <c r="L24" s="73"/>
      <c r="M24" s="345"/>
      <c r="N24" s="351">
        <v>149.29</v>
      </c>
      <c r="O24" s="68">
        <v>148.44999999999999</v>
      </c>
      <c r="P24" s="68">
        <v>150.97</v>
      </c>
      <c r="Q24" s="68">
        <v>151.197</v>
      </c>
      <c r="R24" s="65">
        <v>151.05000000000001</v>
      </c>
      <c r="S24" s="65">
        <v>149.44999999999999</v>
      </c>
      <c r="T24" s="65">
        <v>148.99</v>
      </c>
      <c r="U24" s="65">
        <v>152.65</v>
      </c>
      <c r="V24" s="65">
        <v>157.47999999999999</v>
      </c>
      <c r="W24" s="65">
        <v>165.78</v>
      </c>
      <c r="X24" s="65">
        <v>177.44</v>
      </c>
      <c r="Y24" s="67">
        <v>185.49</v>
      </c>
    </row>
    <row r="25" spans="4:25" ht="20.100000000000001" customHeight="1" thickBot="1" x14ac:dyDescent="0.3">
      <c r="D25" s="71">
        <v>2022</v>
      </c>
      <c r="E25" s="74"/>
      <c r="F25" s="75"/>
      <c r="G25" s="75"/>
      <c r="H25" s="75"/>
      <c r="I25" s="75"/>
      <c r="J25" s="75"/>
      <c r="K25" s="75"/>
      <c r="L25" s="75"/>
      <c r="M25" s="346"/>
      <c r="N25" s="351">
        <v>182.61</v>
      </c>
      <c r="O25" s="68">
        <v>184.7</v>
      </c>
      <c r="P25" s="68">
        <v>197.16</v>
      </c>
      <c r="Q25" s="70">
        <v>209.9</v>
      </c>
      <c r="R25" s="68">
        <v>216.37</v>
      </c>
      <c r="S25" s="68">
        <v>228.71</v>
      </c>
      <c r="T25" s="68">
        <v>235.69</v>
      </c>
      <c r="U25" s="68">
        <v>240.29</v>
      </c>
      <c r="V25" s="68">
        <v>251.71</v>
      </c>
      <c r="W25" s="65">
        <v>263.31</v>
      </c>
      <c r="X25" s="65">
        <v>274.01</v>
      </c>
      <c r="Y25" s="67">
        <v>277.93</v>
      </c>
    </row>
    <row r="26" spans="4:25" ht="20.100000000000001" customHeight="1" thickBot="1" x14ac:dyDescent="0.3">
      <c r="D26" s="63">
        <v>2023</v>
      </c>
      <c r="E26" s="74"/>
      <c r="F26" s="75"/>
      <c r="G26" s="75"/>
      <c r="H26" s="75"/>
      <c r="I26" s="75"/>
      <c r="J26" s="75"/>
      <c r="K26" s="75"/>
      <c r="L26" s="75"/>
      <c r="M26" s="346"/>
      <c r="N26" s="351">
        <v>242.3</v>
      </c>
      <c r="O26" s="68">
        <v>227.91</v>
      </c>
      <c r="P26" s="68">
        <v>223.63</v>
      </c>
      <c r="Q26" s="70">
        <v>216.82</v>
      </c>
      <c r="R26" s="68">
        <v>207.08</v>
      </c>
      <c r="S26" s="68">
        <v>192.54</v>
      </c>
      <c r="T26" s="68">
        <v>187.43</v>
      </c>
      <c r="U26" s="68">
        <v>185.96</v>
      </c>
      <c r="V26" s="68">
        <v>189.58</v>
      </c>
      <c r="W26" s="65">
        <v>197.85</v>
      </c>
      <c r="X26" s="65">
        <v>210.34</v>
      </c>
      <c r="Y26" s="67">
        <v>214.29</v>
      </c>
    </row>
    <row r="27" spans="4:25" ht="20.100000000000001" customHeight="1" thickBot="1" x14ac:dyDescent="0.3">
      <c r="D27" s="353">
        <v>2024</v>
      </c>
      <c r="E27" s="74"/>
      <c r="F27" s="75"/>
      <c r="G27" s="75"/>
      <c r="H27" s="75"/>
      <c r="I27" s="75"/>
      <c r="J27" s="75"/>
      <c r="K27" s="75"/>
      <c r="L27" s="75"/>
      <c r="M27" s="346"/>
      <c r="N27" s="352">
        <v>207.92</v>
      </c>
      <c r="O27" s="76">
        <v>206.11</v>
      </c>
      <c r="P27" s="76">
        <v>206.06</v>
      </c>
      <c r="Q27" s="77">
        <v>204.68</v>
      </c>
      <c r="R27" s="76">
        <v>198.34</v>
      </c>
      <c r="S27" s="76">
        <v>196.47</v>
      </c>
      <c r="T27" s="76">
        <v>196.47</v>
      </c>
      <c r="U27" s="76">
        <v>203.35</v>
      </c>
      <c r="V27" s="76">
        <v>211.31</v>
      </c>
      <c r="W27" s="75">
        <v>223</v>
      </c>
      <c r="X27" s="75"/>
      <c r="Y27" s="7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L14" sqref="L14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79" t="s">
        <v>180</v>
      </c>
      <c r="D3" s="82"/>
      <c r="E3" s="82"/>
      <c r="F3" s="82"/>
      <c r="G3" s="82"/>
      <c r="H3" s="82"/>
      <c r="I3" s="82"/>
      <c r="J3" s="82"/>
      <c r="K3" s="82"/>
      <c r="L3" s="82"/>
    </row>
    <row r="4" spans="3:12" x14ac:dyDescent="0.2">
      <c r="C4" s="82"/>
      <c r="D4" s="82"/>
      <c r="E4" s="82"/>
      <c r="F4" s="82"/>
      <c r="G4" s="82"/>
      <c r="H4" s="82"/>
      <c r="I4" s="82"/>
      <c r="J4" s="82"/>
      <c r="K4" s="82"/>
      <c r="L4" s="82"/>
    </row>
    <row r="10" spans="3:12" ht="13.5" thickBot="1" x14ac:dyDescent="0.25"/>
    <row r="11" spans="3:12" ht="16.5" thickBot="1" x14ac:dyDescent="0.25">
      <c r="H11" s="642" t="s">
        <v>0</v>
      </c>
      <c r="I11" s="643"/>
      <c r="J11" s="654" t="s">
        <v>1</v>
      </c>
      <c r="K11" s="655"/>
      <c r="L11" s="656"/>
    </row>
    <row r="12" spans="3:12" ht="24" customHeight="1" thickBot="1" x14ac:dyDescent="0.25">
      <c r="H12" s="644"/>
      <c r="I12" s="645"/>
      <c r="J12" s="547" t="s">
        <v>17</v>
      </c>
      <c r="K12" s="548"/>
      <c r="L12" s="657" t="s">
        <v>168</v>
      </c>
    </row>
    <row r="13" spans="3:12" ht="27" customHeight="1" thickBot="1" x14ac:dyDescent="0.25">
      <c r="H13" s="646"/>
      <c r="I13" s="647"/>
      <c r="J13" s="549" t="s">
        <v>301</v>
      </c>
      <c r="K13" s="549" t="s">
        <v>295</v>
      </c>
      <c r="L13" s="658"/>
    </row>
    <row r="14" spans="3:12" ht="54" customHeight="1" thickBot="1" x14ac:dyDescent="0.25">
      <c r="H14" s="668" t="s">
        <v>179</v>
      </c>
      <c r="I14" s="669"/>
      <c r="J14" s="505">
        <v>273.16000000000003</v>
      </c>
      <c r="K14" s="505">
        <v>263.61</v>
      </c>
      <c r="L14" s="552">
        <v>3.6227760707105232</v>
      </c>
    </row>
  </sheetData>
  <mergeCells count="4">
    <mergeCell ref="H11:I13"/>
    <mergeCell ref="J11:L11"/>
    <mergeCell ref="L12:L13"/>
    <mergeCell ref="H14:I14"/>
  </mergeCells>
  <conditionalFormatting sqref="L14">
    <cfRule type="cellIs" dxfId="27" priority="1" operator="lessThan">
      <formula>0</formula>
    </cfRule>
    <cfRule type="cellIs" dxfId="26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28"/>
  <sheetViews>
    <sheetView showGridLines="0" workbookViewId="0">
      <selection activeCell="X66" sqref="X66"/>
    </sheetView>
  </sheetViews>
  <sheetFormatPr defaultRowHeight="15" x14ac:dyDescent="0.25"/>
  <cols>
    <col min="1" max="1" width="9.140625" style="380"/>
    <col min="2" max="2" width="13.85546875" style="380" customWidth="1"/>
    <col min="3" max="3" width="15.7109375" style="380" customWidth="1"/>
    <col min="4" max="5" width="10.7109375" style="380" customWidth="1"/>
    <col min="6" max="6" width="11.42578125" style="380" customWidth="1"/>
    <col min="7" max="8" width="10.7109375" style="380" customWidth="1"/>
    <col min="9" max="9" width="11.42578125" style="380" customWidth="1"/>
    <col min="10" max="11" width="10.7109375" style="380" customWidth="1"/>
    <col min="12" max="12" width="11.5703125" style="380" customWidth="1"/>
    <col min="13" max="14" width="10.7109375" style="380" customWidth="1"/>
    <col min="15" max="15" width="11.28515625" style="380" customWidth="1"/>
    <col min="16" max="17" width="10.7109375" style="380" customWidth="1"/>
    <col min="18" max="18" width="11.5703125" style="380" customWidth="1"/>
    <col min="19" max="19" width="0.140625" style="380" customWidth="1"/>
    <col min="20" max="16384" width="9.140625" style="380"/>
  </cols>
  <sheetData>
    <row r="2" spans="2:18" x14ac:dyDescent="0.25">
      <c r="B2" s="384" t="s">
        <v>311</v>
      </c>
    </row>
    <row r="3" spans="2:18" x14ac:dyDescent="0.25">
      <c r="B3" s="380" t="s">
        <v>16</v>
      </c>
    </row>
    <row r="4" spans="2:18" x14ac:dyDescent="0.25">
      <c r="B4" s="380" t="s">
        <v>258</v>
      </c>
    </row>
    <row r="5" spans="2:18" ht="2.85" customHeight="1" x14ac:dyDescent="0.25"/>
    <row r="6" spans="2:18" ht="17.100000000000001" customHeight="1" x14ac:dyDescent="0.25">
      <c r="B6" s="670"/>
      <c r="C6" s="671"/>
      <c r="D6" s="671"/>
      <c r="E6" s="671"/>
      <c r="F6" s="671"/>
      <c r="G6" s="671"/>
      <c r="H6" s="671"/>
      <c r="I6" s="671"/>
      <c r="J6" s="671"/>
      <c r="K6" s="671"/>
      <c r="L6" s="671"/>
      <c r="M6" s="671"/>
      <c r="N6" s="671"/>
      <c r="O6" s="671"/>
      <c r="P6" s="671"/>
      <c r="Q6" s="671"/>
      <c r="R6" s="671"/>
    </row>
    <row r="7" spans="2:18" ht="0.95" customHeight="1" thickBot="1" x14ac:dyDescent="0.3"/>
    <row r="8" spans="2:18" ht="16.5" thickBot="1" x14ac:dyDescent="0.3">
      <c r="B8" s="695" t="s">
        <v>0</v>
      </c>
      <c r="C8" s="696"/>
      <c r="D8" s="672" t="s">
        <v>32</v>
      </c>
      <c r="E8" s="673"/>
      <c r="F8" s="674"/>
      <c r="G8" s="677" t="s">
        <v>234</v>
      </c>
      <c r="H8" s="673"/>
      <c r="I8" s="673"/>
      <c r="J8" s="673"/>
      <c r="K8" s="673"/>
      <c r="L8" s="673"/>
      <c r="M8" s="673"/>
      <c r="N8" s="673"/>
      <c r="O8" s="673"/>
      <c r="P8" s="673"/>
      <c r="Q8" s="673"/>
      <c r="R8" s="674"/>
    </row>
    <row r="9" spans="2:18" ht="15.75" thickBot="1" x14ac:dyDescent="0.3">
      <c r="B9" s="697"/>
      <c r="C9" s="698"/>
      <c r="D9" s="675"/>
      <c r="E9" s="675"/>
      <c r="F9" s="676"/>
      <c r="G9" s="678" t="s">
        <v>235</v>
      </c>
      <c r="H9" s="679"/>
      <c r="I9" s="680"/>
      <c r="J9" s="681" t="s">
        <v>236</v>
      </c>
      <c r="K9" s="682"/>
      <c r="L9" s="683"/>
      <c r="M9" s="678" t="s">
        <v>237</v>
      </c>
      <c r="N9" s="679"/>
      <c r="O9" s="680"/>
      <c r="P9" s="678" t="s">
        <v>238</v>
      </c>
      <c r="Q9" s="679"/>
      <c r="R9" s="680"/>
    </row>
    <row r="10" spans="2:18" ht="15.75" thickBot="1" x14ac:dyDescent="0.3">
      <c r="B10" s="697"/>
      <c r="C10" s="698"/>
      <c r="D10" s="678" t="s">
        <v>17</v>
      </c>
      <c r="E10" s="679"/>
      <c r="F10" s="680"/>
      <c r="G10" s="684" t="s">
        <v>17</v>
      </c>
      <c r="H10" s="685"/>
      <c r="I10" s="685"/>
      <c r="J10" s="685"/>
      <c r="K10" s="685"/>
      <c r="L10" s="685"/>
      <c r="M10" s="685"/>
      <c r="N10" s="685"/>
      <c r="O10" s="685"/>
      <c r="P10" s="685"/>
      <c r="Q10" s="685"/>
      <c r="R10" s="686"/>
    </row>
    <row r="11" spans="2:18" ht="51.75" thickBot="1" x14ac:dyDescent="0.3">
      <c r="B11" s="699"/>
      <c r="C11" s="700"/>
      <c r="D11" s="381" t="s">
        <v>312</v>
      </c>
      <c r="E11" s="412" t="s">
        <v>306</v>
      </c>
      <c r="F11" s="413" t="s">
        <v>239</v>
      </c>
      <c r="G11" s="407" t="s">
        <v>312</v>
      </c>
      <c r="H11" s="408" t="s">
        <v>306</v>
      </c>
      <c r="I11" s="409" t="s">
        <v>239</v>
      </c>
      <c r="J11" s="407" t="s">
        <v>312</v>
      </c>
      <c r="K11" s="408" t="s">
        <v>306</v>
      </c>
      <c r="L11" s="409" t="s">
        <v>239</v>
      </c>
      <c r="M11" s="407" t="s">
        <v>312</v>
      </c>
      <c r="N11" s="408" t="s">
        <v>306</v>
      </c>
      <c r="O11" s="409" t="s">
        <v>239</v>
      </c>
      <c r="P11" s="407" t="s">
        <v>312</v>
      </c>
      <c r="Q11" s="408" t="s">
        <v>306</v>
      </c>
      <c r="R11" s="409" t="s">
        <v>239</v>
      </c>
    </row>
    <row r="12" spans="2:18" x14ac:dyDescent="0.25">
      <c r="B12" s="687" t="s">
        <v>240</v>
      </c>
      <c r="C12" s="410" t="s">
        <v>241</v>
      </c>
      <c r="D12" s="404">
        <v>3667.6954404895955</v>
      </c>
      <c r="E12" s="402">
        <v>3743.5059486997811</v>
      </c>
      <c r="F12" s="403">
        <v>-2.0251205487336472</v>
      </c>
      <c r="G12" s="401">
        <v>3887.5329710144929</v>
      </c>
      <c r="H12" s="402">
        <v>3705.2050924024643</v>
      </c>
      <c r="I12" s="405">
        <v>4.9208579299940141</v>
      </c>
      <c r="J12" s="401">
        <v>3722.7013753381621</v>
      </c>
      <c r="K12" s="402">
        <v>3775.4561031518624</v>
      </c>
      <c r="L12" s="403">
        <v>-1.3973074079621561</v>
      </c>
      <c r="M12" s="401">
        <v>3770.6893210394965</v>
      </c>
      <c r="N12" s="402">
        <v>3708.2566121213235</v>
      </c>
      <c r="O12" s="403">
        <v>1.6836134995107011</v>
      </c>
      <c r="P12" s="538" t="s">
        <v>242</v>
      </c>
      <c r="Q12" s="539" t="s">
        <v>242</v>
      </c>
      <c r="R12" s="540" t="s">
        <v>243</v>
      </c>
    </row>
    <row r="13" spans="2:18" ht="27" customHeight="1" thickBot="1" x14ac:dyDescent="0.3">
      <c r="B13" s="688"/>
      <c r="C13" s="411" t="s">
        <v>244</v>
      </c>
      <c r="D13" s="385">
        <v>3873.1026143949143</v>
      </c>
      <c r="E13" s="386">
        <v>3853.5013576324263</v>
      </c>
      <c r="F13" s="387">
        <v>0.50866095385343024</v>
      </c>
      <c r="G13" s="406">
        <v>3811.7904513065505</v>
      </c>
      <c r="H13" s="386">
        <v>3677.1906433171607</v>
      </c>
      <c r="I13" s="387">
        <v>3.6603978701514492</v>
      </c>
      <c r="J13" s="406">
        <v>3779.1122056486788</v>
      </c>
      <c r="K13" s="386">
        <v>3761.2275817619839</v>
      </c>
      <c r="L13" s="388">
        <v>0.47549964733366629</v>
      </c>
      <c r="M13" s="406">
        <v>3894.9973964978262</v>
      </c>
      <c r="N13" s="386">
        <v>3956.9044961424156</v>
      </c>
      <c r="O13" s="387">
        <v>-1.5645335818679096</v>
      </c>
      <c r="P13" s="406">
        <v>3777.5939345787551</v>
      </c>
      <c r="Q13" s="386">
        <v>3761.4322618123188</v>
      </c>
      <c r="R13" s="388">
        <v>0.42966805305831968</v>
      </c>
    </row>
    <row r="14" spans="2:18" ht="15.75" thickBot="1" x14ac:dyDescent="0.3">
      <c r="B14" s="396" t="s">
        <v>245</v>
      </c>
      <c r="C14" s="396" t="s">
        <v>246</v>
      </c>
      <c r="D14" s="395">
        <v>3866.2512473383854</v>
      </c>
      <c r="E14" s="393">
        <v>3850.2562230305352</v>
      </c>
      <c r="F14" s="394">
        <v>0.41542752952842227</v>
      </c>
      <c r="G14" s="392">
        <v>3812.6428852030394</v>
      </c>
      <c r="H14" s="393">
        <v>3677.2586785746416</v>
      </c>
      <c r="I14" s="394">
        <v>3.6816612172868592</v>
      </c>
      <c r="J14" s="392">
        <v>3773.3081241124332</v>
      </c>
      <c r="K14" s="393">
        <v>3762.9945509214035</v>
      </c>
      <c r="L14" s="397">
        <v>0.27407887658260288</v>
      </c>
      <c r="M14" s="392">
        <v>3893.8667473763212</v>
      </c>
      <c r="N14" s="393">
        <v>3951.5614735017643</v>
      </c>
      <c r="O14" s="394">
        <v>-1.4600488063346608</v>
      </c>
      <c r="P14" s="392">
        <v>3721.6108685975778</v>
      </c>
      <c r="Q14" s="393">
        <v>3760.4443882506421</v>
      </c>
      <c r="R14" s="394">
        <v>-1.0326843224805657</v>
      </c>
    </row>
    <row r="15" spans="2:18" x14ac:dyDescent="0.25">
      <c r="B15" s="687" t="s">
        <v>247</v>
      </c>
      <c r="C15" s="400" t="s">
        <v>248</v>
      </c>
      <c r="D15" s="383">
        <v>1915.9302407704654</v>
      </c>
      <c r="E15" s="389">
        <v>1967.3878227315247</v>
      </c>
      <c r="F15" s="390">
        <v>-2.6155281315920469</v>
      </c>
      <c r="G15" s="382" t="s">
        <v>242</v>
      </c>
      <c r="H15" s="389">
        <v>2009.2534214618975</v>
      </c>
      <c r="I15" s="391" t="s">
        <v>243</v>
      </c>
      <c r="J15" s="382" t="s">
        <v>249</v>
      </c>
      <c r="K15" s="389" t="s">
        <v>249</v>
      </c>
      <c r="L15" s="391" t="s">
        <v>243</v>
      </c>
      <c r="M15" s="382">
        <v>1930.4705532503458</v>
      </c>
      <c r="N15" s="389">
        <v>1949.3814147157191</v>
      </c>
      <c r="O15" s="390">
        <v>-0.97009550427724167</v>
      </c>
      <c r="P15" s="382" t="s">
        <v>242</v>
      </c>
      <c r="Q15" s="389" t="s">
        <v>249</v>
      </c>
      <c r="R15" s="535" t="s">
        <v>243</v>
      </c>
    </row>
    <row r="16" spans="2:18" ht="15.75" thickBot="1" x14ac:dyDescent="0.3">
      <c r="B16" s="688"/>
      <c r="C16" s="411" t="s">
        <v>250</v>
      </c>
      <c r="D16" s="385">
        <v>1080.3418938837831</v>
      </c>
      <c r="E16" s="386">
        <v>1095.2964482677903</v>
      </c>
      <c r="F16" s="486">
        <v>-1.3653430911474056</v>
      </c>
      <c r="G16" s="406">
        <v>1053.9057977459174</v>
      </c>
      <c r="H16" s="386">
        <v>1060.568267223382</v>
      </c>
      <c r="I16" s="388">
        <v>-0.62819807864960509</v>
      </c>
      <c r="J16" s="406" t="s">
        <v>242</v>
      </c>
      <c r="K16" s="386" t="s">
        <v>242</v>
      </c>
      <c r="L16" s="398" t="s">
        <v>243</v>
      </c>
      <c r="M16" s="406">
        <v>1103.6637686398553</v>
      </c>
      <c r="N16" s="386">
        <v>1073.0940474428314</v>
      </c>
      <c r="O16" s="388">
        <v>2.8487457618343188</v>
      </c>
      <c r="P16" s="541">
        <v>1186.9052224371374</v>
      </c>
      <c r="Q16" s="542">
        <v>1151.5843419062028</v>
      </c>
      <c r="R16" s="543">
        <v>3.0671553307566173</v>
      </c>
    </row>
    <row r="17" spans="2:18" ht="15.75" thickBot="1" x14ac:dyDescent="0.3">
      <c r="B17" s="689"/>
      <c r="C17" s="396" t="s">
        <v>246</v>
      </c>
      <c r="D17" s="395">
        <v>1209.557655819495</v>
      </c>
      <c r="E17" s="491">
        <v>1192.2761298762093</v>
      </c>
      <c r="F17" s="492">
        <v>1.4494566745272435</v>
      </c>
      <c r="G17" s="392">
        <v>1062.068194074187</v>
      </c>
      <c r="H17" s="393">
        <v>1156.0157017681115</v>
      </c>
      <c r="I17" s="394">
        <v>-8.1268366467888775</v>
      </c>
      <c r="J17" s="392" t="s">
        <v>242</v>
      </c>
      <c r="K17" s="393" t="s">
        <v>242</v>
      </c>
      <c r="L17" s="399" t="s">
        <v>243</v>
      </c>
      <c r="M17" s="392">
        <v>1395.1506543787791</v>
      </c>
      <c r="N17" s="393">
        <v>1266.7594497745583</v>
      </c>
      <c r="O17" s="397">
        <v>10.135405315276715</v>
      </c>
      <c r="P17" s="417">
        <v>1356.2752475247526</v>
      </c>
      <c r="Q17" s="537">
        <v>1151.5843419062028</v>
      </c>
      <c r="R17" s="536">
        <v>17.774721153270246</v>
      </c>
    </row>
    <row r="18" spans="2:18" x14ac:dyDescent="0.25">
      <c r="B18" s="690" t="s">
        <v>251</v>
      </c>
      <c r="C18" s="400" t="s">
        <v>252</v>
      </c>
      <c r="D18" s="383" t="s">
        <v>242</v>
      </c>
      <c r="E18" s="389" t="s">
        <v>242</v>
      </c>
      <c r="F18" s="391" t="s">
        <v>243</v>
      </c>
      <c r="G18" s="382" t="s">
        <v>249</v>
      </c>
      <c r="H18" s="389" t="s">
        <v>249</v>
      </c>
      <c r="I18" s="391" t="s">
        <v>243</v>
      </c>
      <c r="J18" s="382" t="s">
        <v>249</v>
      </c>
      <c r="K18" s="389" t="s">
        <v>249</v>
      </c>
      <c r="L18" s="391" t="s">
        <v>243</v>
      </c>
      <c r="M18" s="382" t="s">
        <v>249</v>
      </c>
      <c r="N18" s="389" t="s">
        <v>249</v>
      </c>
      <c r="O18" s="391" t="s">
        <v>243</v>
      </c>
      <c r="P18" s="382" t="s">
        <v>242</v>
      </c>
      <c r="Q18" s="389" t="s">
        <v>242</v>
      </c>
      <c r="R18" s="391" t="s">
        <v>243</v>
      </c>
    </row>
    <row r="19" spans="2:18" ht="15.75" thickBot="1" x14ac:dyDescent="0.3">
      <c r="B19" s="688"/>
      <c r="C19" s="411" t="s">
        <v>253</v>
      </c>
      <c r="D19" s="385" t="s">
        <v>242</v>
      </c>
      <c r="E19" s="386" t="s">
        <v>242</v>
      </c>
      <c r="F19" s="398" t="s">
        <v>243</v>
      </c>
      <c r="G19" s="406" t="s">
        <v>249</v>
      </c>
      <c r="H19" s="386" t="s">
        <v>249</v>
      </c>
      <c r="I19" s="398" t="s">
        <v>243</v>
      </c>
      <c r="J19" s="406" t="s">
        <v>249</v>
      </c>
      <c r="K19" s="386" t="s">
        <v>249</v>
      </c>
      <c r="L19" s="398" t="s">
        <v>243</v>
      </c>
      <c r="M19" s="406" t="s">
        <v>242</v>
      </c>
      <c r="N19" s="386" t="s">
        <v>242</v>
      </c>
      <c r="O19" s="398" t="s">
        <v>243</v>
      </c>
      <c r="P19" s="406" t="s">
        <v>242</v>
      </c>
      <c r="Q19" s="386" t="s">
        <v>242</v>
      </c>
      <c r="R19" s="398" t="s">
        <v>243</v>
      </c>
    </row>
    <row r="20" spans="2:18" ht="15.75" thickBot="1" x14ac:dyDescent="0.3">
      <c r="B20" s="688"/>
      <c r="C20" s="396" t="s">
        <v>246</v>
      </c>
      <c r="D20" s="395" t="s">
        <v>242</v>
      </c>
      <c r="E20" s="393" t="s">
        <v>242</v>
      </c>
      <c r="F20" s="399" t="s">
        <v>243</v>
      </c>
      <c r="G20" s="392" t="s">
        <v>249</v>
      </c>
      <c r="H20" s="393" t="s">
        <v>249</v>
      </c>
      <c r="I20" s="399" t="s">
        <v>243</v>
      </c>
      <c r="J20" s="392" t="s">
        <v>249</v>
      </c>
      <c r="K20" s="393" t="s">
        <v>249</v>
      </c>
      <c r="L20" s="399" t="s">
        <v>243</v>
      </c>
      <c r="M20" s="392" t="s">
        <v>242</v>
      </c>
      <c r="N20" s="393" t="s">
        <v>242</v>
      </c>
      <c r="O20" s="399" t="s">
        <v>243</v>
      </c>
      <c r="P20" s="392" t="s">
        <v>242</v>
      </c>
      <c r="Q20" s="393" t="s">
        <v>242</v>
      </c>
      <c r="R20" s="399" t="s">
        <v>243</v>
      </c>
    </row>
    <row r="21" spans="2:18" ht="26.25" customHeight="1" thickBot="1" x14ac:dyDescent="0.3">
      <c r="B21" s="691" t="s">
        <v>254</v>
      </c>
      <c r="C21" s="692"/>
      <c r="D21" s="395" t="s">
        <v>242</v>
      </c>
      <c r="E21" s="393" t="s">
        <v>242</v>
      </c>
      <c r="F21" s="399" t="s">
        <v>243</v>
      </c>
      <c r="G21" s="392" t="s">
        <v>249</v>
      </c>
      <c r="H21" s="393" t="s">
        <v>249</v>
      </c>
      <c r="I21" s="399" t="s">
        <v>243</v>
      </c>
      <c r="J21" s="392" t="s">
        <v>249</v>
      </c>
      <c r="K21" s="393" t="s">
        <v>249</v>
      </c>
      <c r="L21" s="399" t="s">
        <v>243</v>
      </c>
      <c r="M21" s="392" t="s">
        <v>242</v>
      </c>
      <c r="N21" s="393" t="s">
        <v>242</v>
      </c>
      <c r="O21" s="399" t="s">
        <v>243</v>
      </c>
      <c r="P21" s="392" t="s">
        <v>249</v>
      </c>
      <c r="Q21" s="393" t="s">
        <v>249</v>
      </c>
      <c r="R21" s="399" t="s">
        <v>243</v>
      </c>
    </row>
    <row r="22" spans="2:18" ht="26.25" customHeight="1" thickBot="1" x14ac:dyDescent="0.3">
      <c r="B22" s="691" t="s">
        <v>255</v>
      </c>
      <c r="C22" s="692"/>
      <c r="D22" s="395">
        <v>405.29886142230879</v>
      </c>
      <c r="E22" s="393">
        <v>406.63192223074958</v>
      </c>
      <c r="F22" s="397">
        <v>-0.32782984698487838</v>
      </c>
      <c r="G22" s="392">
        <v>381.77458884230896</v>
      </c>
      <c r="H22" s="393">
        <v>367.06089073278014</v>
      </c>
      <c r="I22" s="399">
        <v>4.0085169738882147</v>
      </c>
      <c r="J22" s="392">
        <v>403.7149696188547</v>
      </c>
      <c r="K22" s="393">
        <v>428.94736842105266</v>
      </c>
      <c r="L22" s="397">
        <v>-5.8823997207577943</v>
      </c>
      <c r="M22" s="392">
        <v>403.07134334406447</v>
      </c>
      <c r="N22" s="393">
        <v>417.8749392682289</v>
      </c>
      <c r="O22" s="397">
        <v>-3.5425900270755766</v>
      </c>
      <c r="P22" s="392" t="s">
        <v>242</v>
      </c>
      <c r="Q22" s="393" t="s">
        <v>242</v>
      </c>
      <c r="R22" s="399" t="s">
        <v>243</v>
      </c>
    </row>
    <row r="23" spans="2:18" ht="15.75" thickBot="1" x14ac:dyDescent="0.3">
      <c r="B23" s="693" t="s">
        <v>256</v>
      </c>
      <c r="C23" s="694"/>
      <c r="D23" s="392" t="s">
        <v>242</v>
      </c>
      <c r="E23" s="393" t="s">
        <v>242</v>
      </c>
      <c r="F23" s="399" t="s">
        <v>243</v>
      </c>
      <c r="G23" s="392" t="s">
        <v>249</v>
      </c>
      <c r="H23" s="393" t="s">
        <v>249</v>
      </c>
      <c r="I23" s="399" t="s">
        <v>243</v>
      </c>
      <c r="J23" s="392" t="s">
        <v>249</v>
      </c>
      <c r="K23" s="393" t="s">
        <v>249</v>
      </c>
      <c r="L23" s="399" t="s">
        <v>243</v>
      </c>
      <c r="M23" s="392" t="s">
        <v>242</v>
      </c>
      <c r="N23" s="393" t="s">
        <v>242</v>
      </c>
      <c r="O23" s="399" t="s">
        <v>243</v>
      </c>
      <c r="P23" s="392" t="s">
        <v>249</v>
      </c>
      <c r="Q23" s="393" t="s">
        <v>249</v>
      </c>
      <c r="R23" s="399" t="s">
        <v>243</v>
      </c>
    </row>
    <row r="24" spans="2:18" ht="26.25" customHeight="1" thickBot="1" x14ac:dyDescent="0.3">
      <c r="B24" s="691" t="s">
        <v>257</v>
      </c>
      <c r="C24" s="692"/>
      <c r="D24" s="414" t="s">
        <v>249</v>
      </c>
      <c r="E24" s="415" t="s">
        <v>242</v>
      </c>
      <c r="F24" s="416" t="s">
        <v>243</v>
      </c>
      <c r="G24" s="417" t="s">
        <v>249</v>
      </c>
      <c r="H24" s="415" t="s">
        <v>242</v>
      </c>
      <c r="I24" s="416" t="s">
        <v>243</v>
      </c>
      <c r="J24" s="417" t="s">
        <v>249</v>
      </c>
      <c r="K24" s="415" t="s">
        <v>249</v>
      </c>
      <c r="L24" s="416" t="s">
        <v>243</v>
      </c>
      <c r="M24" s="417" t="s">
        <v>249</v>
      </c>
      <c r="N24" s="415" t="s">
        <v>249</v>
      </c>
      <c r="O24" s="416" t="s">
        <v>243</v>
      </c>
      <c r="P24" s="417" t="s">
        <v>249</v>
      </c>
      <c r="Q24" s="415" t="s">
        <v>249</v>
      </c>
      <c r="R24" s="416" t="s">
        <v>243</v>
      </c>
    </row>
    <row r="25" spans="2:18" ht="0" hidden="1" customHeight="1" x14ac:dyDescent="0.25"/>
    <row r="26" spans="2:18" ht="0.95" customHeight="1" x14ac:dyDescent="0.25"/>
    <row r="27" spans="2:18" ht="3.95" customHeight="1" x14ac:dyDescent="0.25"/>
    <row r="28" spans="2:18" ht="4.5" customHeight="1" x14ac:dyDescent="0.25">
      <c r="B28" s="534"/>
      <c r="C28" s="534"/>
      <c r="D28" s="534"/>
      <c r="E28" s="534"/>
      <c r="F28" s="534"/>
      <c r="G28" s="534"/>
      <c r="H28" s="534"/>
      <c r="I28" s="534"/>
      <c r="J28" s="534"/>
      <c r="K28" s="534"/>
      <c r="L28" s="534"/>
    </row>
  </sheetData>
  <mergeCells count="17">
    <mergeCell ref="B22:C22"/>
    <mergeCell ref="B23:C23"/>
    <mergeCell ref="B24:C24"/>
    <mergeCell ref="B8:C11"/>
    <mergeCell ref="D10:F10"/>
    <mergeCell ref="G10:R10"/>
    <mergeCell ref="B12:B13"/>
    <mergeCell ref="B15:B17"/>
    <mergeCell ref="B18:B20"/>
    <mergeCell ref="B21:C21"/>
    <mergeCell ref="B6:R6"/>
    <mergeCell ref="D8:F9"/>
    <mergeCell ref="G8:R8"/>
    <mergeCell ref="G9:I9"/>
    <mergeCell ref="J9:L9"/>
    <mergeCell ref="M9:O9"/>
    <mergeCell ref="P9:R9"/>
  </mergeCells>
  <conditionalFormatting sqref="L12:L24 O12:O24 F12:F24 I12:I24 R12:R24">
    <cfRule type="cellIs" dxfId="25" priority="5" operator="lessThan">
      <formula>0</formula>
    </cfRule>
    <cfRule type="cellIs" dxfId="24" priority="6" operator="greaterThan">
      <formula>0</formula>
    </cfRule>
    <cfRule type="containsText" dxfId="23" priority="7" operator="containsText" text="*">
      <formula>NOT(ISERROR(SEARCH("*",F12)))</formula>
    </cfRule>
    <cfRule type="cellIs" dxfId="22" priority="8" operator="lessThan">
      <formula>0</formula>
    </cfRule>
    <cfRule type="cellIs" dxfId="21" priority="9" operator="greaterThan">
      <formula>0</formula>
    </cfRule>
  </conditionalFormatting>
  <conditionalFormatting sqref="F18:F21 F23:F24 I12 I18:I21 I23:I24 L15:L21 L23:L24 O18:O21 O23:O24 R12 R18:R24">
    <cfRule type="beginsWith" dxfId="20" priority="4" operator="beginsWith" text="*">
      <formula>LEFT(F12,LEN("*"))="*"</formula>
    </cfRule>
  </conditionalFormatting>
  <conditionalFormatting sqref="R15">
    <cfRule type="beginsWith" dxfId="19" priority="3" operator="beginsWith" text="*">
      <formula>LEFT(R15,LEN("*"))="*"</formula>
    </cfRule>
  </conditionalFormatting>
  <conditionalFormatting sqref="I22">
    <cfRule type="beginsWith" dxfId="18" priority="2" operator="beginsWith" text="*">
      <formula>LEFT(I22,LEN("*"))="*"</formula>
    </cfRule>
  </conditionalFormatting>
  <conditionalFormatting sqref="R16">
    <cfRule type="beginsWith" dxfId="17" priority="1" operator="beginsWith" text="*">
      <formula>LEFT(R16,LEN("*"))="*"</formula>
    </cfRule>
  </conditionalFormatting>
  <pageMargins left="0.39370078740157483" right="0.39370078740157483" top="0.39370078740157483" bottom="0.39370078740157483" header="0.39370078740157483" footer="0.39370078740157483"/>
  <pageSetup paperSize="9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6"/>
  <sheetViews>
    <sheetView showGridLines="0" workbookViewId="0">
      <selection activeCell="V57" sqref="V57"/>
    </sheetView>
  </sheetViews>
  <sheetFormatPr defaultRowHeight="15" x14ac:dyDescent="0.25"/>
  <cols>
    <col min="1" max="1" width="9.140625" style="418"/>
    <col min="2" max="2" width="13.28515625" style="418" customWidth="1"/>
    <col min="3" max="3" width="17.5703125" style="418" customWidth="1"/>
    <col min="4" max="5" width="10.7109375" style="418" customWidth="1"/>
    <col min="6" max="6" width="12.85546875" style="418" customWidth="1"/>
    <col min="7" max="8" width="10.7109375" style="418" customWidth="1"/>
    <col min="9" max="9" width="11.28515625" style="418" customWidth="1"/>
    <col min="10" max="11" width="10.7109375" style="418" customWidth="1"/>
    <col min="12" max="12" width="11.7109375" style="418" customWidth="1"/>
    <col min="13" max="14" width="10.7109375" style="418" customWidth="1"/>
    <col min="15" max="15" width="11.7109375" style="418" customWidth="1"/>
    <col min="16" max="18" width="10.7109375" style="418" customWidth="1"/>
    <col min="19" max="19" width="0.140625" style="418" customWidth="1"/>
    <col min="20" max="16384" width="9.140625" style="418"/>
  </cols>
  <sheetData>
    <row r="1" spans="2:18" ht="23.25" customHeight="1" x14ac:dyDescent="0.25">
      <c r="B1" s="129" t="s">
        <v>313</v>
      </c>
      <c r="C1" s="83"/>
      <c r="D1" s="83"/>
      <c r="E1" s="83"/>
      <c r="F1" s="83"/>
      <c r="G1" s="83"/>
      <c r="H1" s="83"/>
    </row>
    <row r="2" spans="2:18" ht="21" customHeight="1" x14ac:dyDescent="0.25">
      <c r="B2" s="129" t="s">
        <v>16</v>
      </c>
      <c r="C2" s="83"/>
      <c r="D2" s="83"/>
      <c r="E2" s="129"/>
      <c r="F2" s="83"/>
      <c r="G2" s="83"/>
      <c r="H2" s="83"/>
    </row>
    <row r="3" spans="2:18" ht="21" customHeight="1" x14ac:dyDescent="0.25">
      <c r="B3" s="83" t="s">
        <v>183</v>
      </c>
      <c r="C3" s="129"/>
      <c r="D3" s="83"/>
      <c r="E3" s="83"/>
      <c r="F3" s="83"/>
      <c r="G3" s="83"/>
      <c r="H3" s="83"/>
    </row>
    <row r="4" spans="2:18" ht="17.100000000000001" customHeight="1" x14ac:dyDescent="0.25">
      <c r="B4" s="670"/>
      <c r="C4" s="671"/>
      <c r="D4" s="671"/>
      <c r="E4" s="671"/>
      <c r="F4" s="671"/>
      <c r="G4" s="671"/>
      <c r="H4" s="671"/>
      <c r="I4" s="671"/>
      <c r="J4" s="671"/>
      <c r="K4" s="671"/>
      <c r="L4" s="671"/>
      <c r="M4" s="671"/>
      <c r="N4" s="671"/>
      <c r="O4" s="671"/>
      <c r="P4" s="671"/>
      <c r="Q4" s="671"/>
      <c r="R4" s="671"/>
    </row>
    <row r="5" spans="2:18" ht="0.95" customHeight="1" thickBot="1" x14ac:dyDescent="0.3"/>
    <row r="6" spans="2:18" ht="15.75" thickBot="1" x14ac:dyDescent="0.3">
      <c r="B6" s="709" t="s">
        <v>32</v>
      </c>
      <c r="C6" s="710"/>
      <c r="D6" s="710"/>
      <c r="E6" s="710"/>
      <c r="F6" s="711"/>
      <c r="G6" s="701" t="s">
        <v>234</v>
      </c>
      <c r="H6" s="702"/>
      <c r="I6" s="702"/>
      <c r="J6" s="702"/>
      <c r="K6" s="702"/>
      <c r="L6" s="702"/>
      <c r="M6" s="702"/>
      <c r="N6" s="702"/>
      <c r="O6" s="702"/>
      <c r="P6" s="702"/>
      <c r="Q6" s="702"/>
      <c r="R6" s="703"/>
    </row>
    <row r="7" spans="2:18" ht="15.75" thickBot="1" x14ac:dyDescent="0.3">
      <c r="B7" s="712"/>
      <c r="C7" s="713"/>
      <c r="D7" s="713"/>
      <c r="E7" s="713"/>
      <c r="F7" s="714"/>
      <c r="G7" s="704" t="s">
        <v>260</v>
      </c>
      <c r="H7" s="705"/>
      <c r="I7" s="706"/>
      <c r="J7" s="707" t="s">
        <v>236</v>
      </c>
      <c r="K7" s="707"/>
      <c r="L7" s="707"/>
      <c r="M7" s="704" t="s">
        <v>261</v>
      </c>
      <c r="N7" s="705"/>
      <c r="O7" s="706"/>
      <c r="P7" s="708" t="s">
        <v>262</v>
      </c>
      <c r="Q7" s="705"/>
      <c r="R7" s="706"/>
    </row>
    <row r="8" spans="2:18" ht="15.75" thickBot="1" x14ac:dyDescent="0.3">
      <c r="B8" s="719" t="s">
        <v>36</v>
      </c>
      <c r="C8" s="721" t="s">
        <v>263</v>
      </c>
      <c r="D8" s="704" t="s">
        <v>17</v>
      </c>
      <c r="E8" s="705"/>
      <c r="F8" s="706"/>
      <c r="G8" s="708" t="s">
        <v>17</v>
      </c>
      <c r="H8" s="705"/>
      <c r="I8" s="705"/>
      <c r="J8" s="705"/>
      <c r="K8" s="705"/>
      <c r="L8" s="705"/>
      <c r="M8" s="705"/>
      <c r="N8" s="705"/>
      <c r="O8" s="705"/>
      <c r="P8" s="705"/>
      <c r="Q8" s="705"/>
      <c r="R8" s="706"/>
    </row>
    <row r="9" spans="2:18" ht="51.75" thickBot="1" x14ac:dyDescent="0.3">
      <c r="B9" s="720"/>
      <c r="C9" s="722"/>
      <c r="D9" s="421" t="s">
        <v>312</v>
      </c>
      <c r="E9" s="422" t="s">
        <v>306</v>
      </c>
      <c r="F9" s="423" t="s">
        <v>239</v>
      </c>
      <c r="G9" s="453" t="s">
        <v>312</v>
      </c>
      <c r="H9" s="422" t="s">
        <v>306</v>
      </c>
      <c r="I9" s="423" t="s">
        <v>239</v>
      </c>
      <c r="J9" s="453" t="s">
        <v>312</v>
      </c>
      <c r="K9" s="422" t="s">
        <v>306</v>
      </c>
      <c r="L9" s="423" t="s">
        <v>239</v>
      </c>
      <c r="M9" s="453" t="s">
        <v>312</v>
      </c>
      <c r="N9" s="422" t="s">
        <v>306</v>
      </c>
      <c r="O9" s="423" t="s">
        <v>239</v>
      </c>
      <c r="P9" s="424" t="s">
        <v>312</v>
      </c>
      <c r="Q9" s="422" t="s">
        <v>306</v>
      </c>
      <c r="R9" s="423" t="s">
        <v>239</v>
      </c>
    </row>
    <row r="10" spans="2:18" ht="25.5" customHeight="1" x14ac:dyDescent="0.25">
      <c r="B10" s="715" t="s">
        <v>264</v>
      </c>
      <c r="C10" s="425" t="s">
        <v>265</v>
      </c>
      <c r="D10" s="457">
        <v>2049.8429615075092</v>
      </c>
      <c r="E10" s="458">
        <v>2142.9917511002632</v>
      </c>
      <c r="F10" s="426">
        <v>-4.3466704687467486</v>
      </c>
      <c r="G10" s="469">
        <v>2001.9226180215792</v>
      </c>
      <c r="H10" s="458">
        <v>2054.1577527844506</v>
      </c>
      <c r="I10" s="454">
        <v>-2.5428979196980257</v>
      </c>
      <c r="J10" s="469" t="s">
        <v>249</v>
      </c>
      <c r="K10" s="458" t="s">
        <v>249</v>
      </c>
      <c r="L10" s="428" t="s">
        <v>243</v>
      </c>
      <c r="M10" s="469">
        <v>2193.5169800875078</v>
      </c>
      <c r="N10" s="458">
        <v>2167.9210557114852</v>
      </c>
      <c r="O10" s="426">
        <v>1.1806668101953606</v>
      </c>
      <c r="P10" s="444" t="s">
        <v>242</v>
      </c>
      <c r="Q10" s="427" t="s">
        <v>242</v>
      </c>
      <c r="R10" s="428" t="s">
        <v>243</v>
      </c>
    </row>
    <row r="11" spans="2:18" ht="26.25" customHeight="1" x14ac:dyDescent="0.25">
      <c r="B11" s="716"/>
      <c r="C11" s="429" t="s">
        <v>266</v>
      </c>
      <c r="D11" s="459">
        <v>2332.9439155067353</v>
      </c>
      <c r="E11" s="460">
        <v>2244.0223986735714</v>
      </c>
      <c r="F11" s="430">
        <v>3.9625948870084731</v>
      </c>
      <c r="G11" s="470">
        <v>2201.5857080718324</v>
      </c>
      <c r="H11" s="460">
        <v>2175.6401351999234</v>
      </c>
      <c r="I11" s="434">
        <v>1.192548917081133</v>
      </c>
      <c r="J11" s="470">
        <v>2110.6582152814844</v>
      </c>
      <c r="K11" s="460">
        <v>2123.7834181490762</v>
      </c>
      <c r="L11" s="430">
        <v>-0.61801042212819379</v>
      </c>
      <c r="M11" s="470">
        <v>2361.9237249441858</v>
      </c>
      <c r="N11" s="460">
        <v>2266.1972931191881</v>
      </c>
      <c r="O11" s="430">
        <v>4.2240996455008641</v>
      </c>
      <c r="P11" s="433" t="s">
        <v>242</v>
      </c>
      <c r="Q11" s="431" t="s">
        <v>242</v>
      </c>
      <c r="R11" s="432" t="s">
        <v>243</v>
      </c>
    </row>
    <row r="12" spans="2:18" ht="25.5" customHeight="1" x14ac:dyDescent="0.25">
      <c r="B12" s="716"/>
      <c r="C12" s="429" t="s">
        <v>267</v>
      </c>
      <c r="D12" s="459" t="s">
        <v>242</v>
      </c>
      <c r="E12" s="460">
        <v>2279.820304494966</v>
      </c>
      <c r="F12" s="432" t="s">
        <v>243</v>
      </c>
      <c r="G12" s="470" t="s">
        <v>242</v>
      </c>
      <c r="H12" s="460" t="s">
        <v>242</v>
      </c>
      <c r="I12" s="432" t="s">
        <v>243</v>
      </c>
      <c r="J12" s="470" t="s">
        <v>249</v>
      </c>
      <c r="K12" s="460" t="s">
        <v>242</v>
      </c>
      <c r="L12" s="432" t="s">
        <v>243</v>
      </c>
      <c r="M12" s="470" t="s">
        <v>242</v>
      </c>
      <c r="N12" s="460" t="s">
        <v>242</v>
      </c>
      <c r="O12" s="432" t="s">
        <v>243</v>
      </c>
      <c r="P12" s="433" t="s">
        <v>249</v>
      </c>
      <c r="Q12" s="431" t="s">
        <v>249</v>
      </c>
      <c r="R12" s="432" t="s">
        <v>243</v>
      </c>
    </row>
    <row r="13" spans="2:18" ht="25.5" customHeight="1" x14ac:dyDescent="0.25">
      <c r="B13" s="716"/>
      <c r="C13" s="429" t="s">
        <v>268</v>
      </c>
      <c r="D13" s="459">
        <v>2397.9306196639222</v>
      </c>
      <c r="E13" s="460">
        <v>2402.286604635799</v>
      </c>
      <c r="F13" s="430">
        <v>-0.18132661454593921</v>
      </c>
      <c r="G13" s="470" t="s">
        <v>242</v>
      </c>
      <c r="H13" s="460" t="s">
        <v>242</v>
      </c>
      <c r="I13" s="432" t="s">
        <v>243</v>
      </c>
      <c r="J13" s="470" t="s">
        <v>242</v>
      </c>
      <c r="K13" s="460" t="s">
        <v>242</v>
      </c>
      <c r="L13" s="432" t="s">
        <v>243</v>
      </c>
      <c r="M13" s="470">
        <v>2383.7373653361847</v>
      </c>
      <c r="N13" s="460" t="s">
        <v>242</v>
      </c>
      <c r="O13" s="532" t="s">
        <v>243</v>
      </c>
      <c r="P13" s="433" t="s">
        <v>249</v>
      </c>
      <c r="Q13" s="431" t="s">
        <v>249</v>
      </c>
      <c r="R13" s="432" t="s">
        <v>243</v>
      </c>
    </row>
    <row r="14" spans="2:18" ht="35.25" customHeight="1" x14ac:dyDescent="0.25">
      <c r="B14" s="716"/>
      <c r="C14" s="429" t="s">
        <v>269</v>
      </c>
      <c r="D14" s="459">
        <v>2292.8000660279331</v>
      </c>
      <c r="E14" s="460">
        <v>2086.2358352928268</v>
      </c>
      <c r="F14" s="430">
        <v>9.9012885907077983</v>
      </c>
      <c r="G14" s="470" t="s">
        <v>242</v>
      </c>
      <c r="H14" s="460" t="s">
        <v>242</v>
      </c>
      <c r="I14" s="432" t="s">
        <v>243</v>
      </c>
      <c r="J14" s="470">
        <v>2351.4294370477569</v>
      </c>
      <c r="K14" s="460">
        <v>2365.2974148303483</v>
      </c>
      <c r="L14" s="430">
        <v>-0.58631010610503087</v>
      </c>
      <c r="M14" s="470">
        <v>2289.3524164520722</v>
      </c>
      <c r="N14" s="460">
        <v>2272.9561134798601</v>
      </c>
      <c r="O14" s="434">
        <v>0.72136469661571689</v>
      </c>
      <c r="P14" s="433" t="s">
        <v>242</v>
      </c>
      <c r="Q14" s="431" t="s">
        <v>242</v>
      </c>
      <c r="R14" s="432" t="s">
        <v>243</v>
      </c>
    </row>
    <row r="15" spans="2:18" ht="25.5" customHeight="1" x14ac:dyDescent="0.25">
      <c r="B15" s="716"/>
      <c r="C15" s="429" t="s">
        <v>270</v>
      </c>
      <c r="D15" s="459" t="s">
        <v>249</v>
      </c>
      <c r="E15" s="460" t="s">
        <v>249</v>
      </c>
      <c r="F15" s="432" t="s">
        <v>243</v>
      </c>
      <c r="G15" s="470" t="s">
        <v>249</v>
      </c>
      <c r="H15" s="460" t="s">
        <v>249</v>
      </c>
      <c r="I15" s="432" t="s">
        <v>243</v>
      </c>
      <c r="J15" s="470" t="s">
        <v>249</v>
      </c>
      <c r="K15" s="460" t="s">
        <v>249</v>
      </c>
      <c r="L15" s="432" t="s">
        <v>243</v>
      </c>
      <c r="M15" s="470" t="s">
        <v>249</v>
      </c>
      <c r="N15" s="460" t="s">
        <v>249</v>
      </c>
      <c r="O15" s="432" t="s">
        <v>243</v>
      </c>
      <c r="P15" s="433" t="s">
        <v>249</v>
      </c>
      <c r="Q15" s="431" t="s">
        <v>249</v>
      </c>
      <c r="R15" s="432" t="s">
        <v>243</v>
      </c>
    </row>
    <row r="16" spans="2:18" ht="25.5" customHeight="1" thickBot="1" x14ac:dyDescent="0.3">
      <c r="B16" s="716"/>
      <c r="C16" s="440" t="s">
        <v>271</v>
      </c>
      <c r="D16" s="461" t="s">
        <v>242</v>
      </c>
      <c r="E16" s="462" t="s">
        <v>242</v>
      </c>
      <c r="F16" s="442" t="s">
        <v>243</v>
      </c>
      <c r="G16" s="471" t="s">
        <v>249</v>
      </c>
      <c r="H16" s="462" t="s">
        <v>249</v>
      </c>
      <c r="I16" s="442" t="s">
        <v>243</v>
      </c>
      <c r="J16" s="471" t="s">
        <v>242</v>
      </c>
      <c r="K16" s="462" t="s">
        <v>242</v>
      </c>
      <c r="L16" s="442" t="s">
        <v>243</v>
      </c>
      <c r="M16" s="471" t="s">
        <v>249</v>
      </c>
      <c r="N16" s="462" t="s">
        <v>249</v>
      </c>
      <c r="O16" s="442" t="s">
        <v>243</v>
      </c>
      <c r="P16" s="443" t="s">
        <v>249</v>
      </c>
      <c r="Q16" s="441" t="s">
        <v>249</v>
      </c>
      <c r="R16" s="442" t="s">
        <v>243</v>
      </c>
    </row>
    <row r="17" spans="2:18" ht="24" customHeight="1" x14ac:dyDescent="0.25">
      <c r="B17" s="717" t="s">
        <v>272</v>
      </c>
      <c r="C17" s="445" t="s">
        <v>273</v>
      </c>
      <c r="D17" s="463">
        <v>2313.0961411059875</v>
      </c>
      <c r="E17" s="464">
        <v>2294.0598471574431</v>
      </c>
      <c r="F17" s="446">
        <v>0.8298080789885377</v>
      </c>
      <c r="G17" s="472" t="s">
        <v>242</v>
      </c>
      <c r="H17" s="464" t="s">
        <v>242</v>
      </c>
      <c r="I17" s="449" t="s">
        <v>243</v>
      </c>
      <c r="J17" s="472" t="s">
        <v>242</v>
      </c>
      <c r="K17" s="464" t="s">
        <v>242</v>
      </c>
      <c r="L17" s="449" t="s">
        <v>243</v>
      </c>
      <c r="M17" s="472">
        <v>2309.1576569233689</v>
      </c>
      <c r="N17" s="464">
        <v>2287.197721833621</v>
      </c>
      <c r="O17" s="446">
        <v>0.96012403650624067</v>
      </c>
      <c r="P17" s="447" t="s">
        <v>242</v>
      </c>
      <c r="Q17" s="448" t="s">
        <v>242</v>
      </c>
      <c r="R17" s="449" t="s">
        <v>243</v>
      </c>
    </row>
    <row r="18" spans="2:18" ht="24" customHeight="1" thickBot="1" x14ac:dyDescent="0.3">
      <c r="B18" s="718"/>
      <c r="C18" s="435" t="s">
        <v>274</v>
      </c>
      <c r="D18" s="465">
        <v>1536.9263401978217</v>
      </c>
      <c r="E18" s="466">
        <v>1550.5427781298285</v>
      </c>
      <c r="F18" s="450">
        <v>-0.87817234868103355</v>
      </c>
      <c r="G18" s="473" t="s">
        <v>242</v>
      </c>
      <c r="H18" s="466" t="s">
        <v>242</v>
      </c>
      <c r="I18" s="439" t="s">
        <v>243</v>
      </c>
      <c r="J18" s="473" t="s">
        <v>249</v>
      </c>
      <c r="K18" s="466" t="s">
        <v>249</v>
      </c>
      <c r="L18" s="439" t="s">
        <v>243</v>
      </c>
      <c r="M18" s="473" t="s">
        <v>242</v>
      </c>
      <c r="N18" s="466" t="s">
        <v>242</v>
      </c>
      <c r="O18" s="439" t="s">
        <v>243</v>
      </c>
      <c r="P18" s="437" t="s">
        <v>249</v>
      </c>
      <c r="Q18" s="438" t="s">
        <v>249</v>
      </c>
      <c r="R18" s="439" t="s">
        <v>243</v>
      </c>
    </row>
    <row r="19" spans="2:18" ht="25.5" customHeight="1" thickBot="1" x14ac:dyDescent="0.3">
      <c r="B19" s="419" t="s">
        <v>275</v>
      </c>
      <c r="C19" s="420"/>
      <c r="D19" s="467">
        <v>2789.8800551219369</v>
      </c>
      <c r="E19" s="468">
        <v>2827.8525408739806</v>
      </c>
      <c r="F19" s="451">
        <v>-1.3428028938279819</v>
      </c>
      <c r="G19" s="474" t="s">
        <v>249</v>
      </c>
      <c r="H19" s="468" t="s">
        <v>249</v>
      </c>
      <c r="I19" s="452" t="s">
        <v>243</v>
      </c>
      <c r="J19" s="474" t="s">
        <v>249</v>
      </c>
      <c r="K19" s="468" t="s">
        <v>249</v>
      </c>
      <c r="L19" s="452" t="s">
        <v>243</v>
      </c>
      <c r="M19" s="474" t="s">
        <v>242</v>
      </c>
      <c r="N19" s="468" t="s">
        <v>242</v>
      </c>
      <c r="O19" s="452" t="s">
        <v>243</v>
      </c>
      <c r="P19" s="424" t="s">
        <v>242</v>
      </c>
      <c r="Q19" s="422" t="s">
        <v>242</v>
      </c>
      <c r="R19" s="452" t="s">
        <v>243</v>
      </c>
    </row>
    <row r="20" spans="2:18" ht="25.5" customHeight="1" x14ac:dyDescent="0.25">
      <c r="B20" s="715" t="s">
        <v>276</v>
      </c>
      <c r="C20" s="425" t="s">
        <v>277</v>
      </c>
      <c r="D20" s="457">
        <v>1338.4206335911592</v>
      </c>
      <c r="E20" s="458">
        <v>1331.9828072941236</v>
      </c>
      <c r="F20" s="426">
        <v>0.48332653107691786</v>
      </c>
      <c r="G20" s="469">
        <v>1376.0995290338969</v>
      </c>
      <c r="H20" s="458">
        <v>1401.3465101096756</v>
      </c>
      <c r="I20" s="454">
        <v>-1.8016230028505011</v>
      </c>
      <c r="J20" s="469">
        <v>1381.3236249144973</v>
      </c>
      <c r="K20" s="458">
        <v>1350.3572749769519</v>
      </c>
      <c r="L20" s="426">
        <v>2.2931968088277945</v>
      </c>
      <c r="M20" s="469">
        <v>1348.3505097728018</v>
      </c>
      <c r="N20" s="458">
        <v>1334.649839392612</v>
      </c>
      <c r="O20" s="454">
        <v>1.0265366971777981</v>
      </c>
      <c r="P20" s="475">
        <v>1248.7418213384535</v>
      </c>
      <c r="Q20" s="458">
        <v>1238.8040577808918</v>
      </c>
      <c r="R20" s="426">
        <v>0.80220624844929633</v>
      </c>
    </row>
    <row r="21" spans="2:18" ht="36" customHeight="1" thickBot="1" x14ac:dyDescent="0.3">
      <c r="B21" s="718"/>
      <c r="C21" s="435" t="s">
        <v>278</v>
      </c>
      <c r="D21" s="465">
        <v>964.41696957504894</v>
      </c>
      <c r="E21" s="466">
        <v>963.38908394044824</v>
      </c>
      <c r="F21" s="436">
        <v>0.10669475622418731</v>
      </c>
      <c r="G21" s="473" t="s">
        <v>242</v>
      </c>
      <c r="H21" s="466" t="s">
        <v>242</v>
      </c>
      <c r="I21" s="439" t="s">
        <v>243</v>
      </c>
      <c r="J21" s="473" t="s">
        <v>242</v>
      </c>
      <c r="K21" s="466" t="s">
        <v>242</v>
      </c>
      <c r="L21" s="439" t="s">
        <v>243</v>
      </c>
      <c r="M21" s="473" t="s">
        <v>242</v>
      </c>
      <c r="N21" s="466" t="s">
        <v>242</v>
      </c>
      <c r="O21" s="439" t="s">
        <v>243</v>
      </c>
      <c r="P21" s="437" t="s">
        <v>242</v>
      </c>
      <c r="Q21" s="438" t="s">
        <v>242</v>
      </c>
      <c r="R21" s="439" t="s">
        <v>243</v>
      </c>
    </row>
    <row r="22" spans="2:18" ht="0" hidden="1" customHeight="1" x14ac:dyDescent="0.25"/>
    <row r="23" spans="2:18" ht="0.95" customHeight="1" x14ac:dyDescent="0.25"/>
    <row r="24" spans="2:18" ht="4.3499999999999996" customHeight="1" x14ac:dyDescent="0.25"/>
    <row r="25" spans="2:18" ht="4.5" customHeight="1" x14ac:dyDescent="0.25"/>
    <row r="26" spans="2:18" ht="0" hidden="1" customHeight="1" x14ac:dyDescent="0.25"/>
  </sheetData>
  <mergeCells count="14">
    <mergeCell ref="D8:F8"/>
    <mergeCell ref="G8:R8"/>
    <mergeCell ref="B10:B16"/>
    <mergeCell ref="B17:B18"/>
    <mergeCell ref="B20:B21"/>
    <mergeCell ref="B8:B9"/>
    <mergeCell ref="C8:C9"/>
    <mergeCell ref="B4:R4"/>
    <mergeCell ref="G6:R6"/>
    <mergeCell ref="G7:I7"/>
    <mergeCell ref="J7:L7"/>
    <mergeCell ref="M7:O7"/>
    <mergeCell ref="P7:R7"/>
    <mergeCell ref="B6:F7"/>
  </mergeCells>
  <conditionalFormatting sqref="F10:F21 I10:I21 L10:L21 O10:O21 R10:R21">
    <cfRule type="beginsWith" dxfId="16" priority="1" operator="beginsWith" text="*">
      <formula>LEFT(F10,LEN("*"))="*"</formula>
    </cfRule>
    <cfRule type="cellIs" dxfId="15" priority="2" operator="lessThan">
      <formula>0</formula>
    </cfRule>
    <cfRule type="cellIs" dxfId="14" priority="3" operator="greaterThan">
      <formula>0</formula>
    </cfRule>
  </conditionalFormatting>
  <pageMargins left="0.39370078740157483" right="0.39370078740157483" top="0.39370078740157483" bottom="0.39370078740157483" header="0.39370078740157483" footer="0.39370078740157483"/>
  <pageSetup paperSize="9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36"/>
  <sheetViews>
    <sheetView showGridLines="0" workbookViewId="0">
      <selection activeCell="R9" sqref="R9"/>
    </sheetView>
  </sheetViews>
  <sheetFormatPr defaultRowHeight="12.75" x14ac:dyDescent="0.2"/>
  <cols>
    <col min="2" max="2" width="15" customWidth="1"/>
    <col min="3" max="3" width="12" customWidth="1"/>
    <col min="4" max="8" width="10.7109375" customWidth="1"/>
    <col min="9" max="9" width="12.140625" customWidth="1"/>
    <col min="10" max="11" width="10.7109375" customWidth="1"/>
    <col min="12" max="12" width="11.5703125" customWidth="1"/>
    <col min="13" max="14" width="10.7109375" customWidth="1"/>
    <col min="15" max="15" width="11.42578125" customWidth="1"/>
    <col min="16" max="17" width="10.7109375" customWidth="1"/>
    <col min="18" max="18" width="11.7109375" customWidth="1"/>
  </cols>
  <sheetData>
    <row r="2" spans="2:20" ht="15" x14ac:dyDescent="0.25">
      <c r="B2" s="129" t="s">
        <v>313</v>
      </c>
      <c r="C2" s="83"/>
      <c r="D2" s="83"/>
      <c r="E2" s="83"/>
      <c r="F2" s="83"/>
      <c r="G2" s="83"/>
      <c r="H2" s="83"/>
      <c r="I2" s="83"/>
      <c r="J2" s="455"/>
    </row>
    <row r="3" spans="2:20" ht="15" x14ac:dyDescent="0.25">
      <c r="B3" s="129" t="s">
        <v>16</v>
      </c>
      <c r="C3" s="83"/>
      <c r="D3" s="83"/>
      <c r="E3" s="129"/>
      <c r="F3" s="83"/>
      <c r="G3" s="83"/>
      <c r="H3" s="83"/>
      <c r="I3" s="83"/>
      <c r="J3" s="455"/>
    </row>
    <row r="4" spans="2:20" ht="15" x14ac:dyDescent="0.25">
      <c r="B4" s="83" t="s">
        <v>183</v>
      </c>
      <c r="C4" s="129"/>
      <c r="D4" s="83"/>
      <c r="E4" s="83"/>
      <c r="F4" s="83"/>
      <c r="G4" s="83"/>
      <c r="H4" s="83"/>
      <c r="I4" s="83"/>
      <c r="J4" s="455"/>
    </row>
    <row r="5" spans="2:20" ht="13.5" thickBot="1" x14ac:dyDescent="0.25"/>
    <row r="6" spans="2:20" ht="17.25" customHeight="1" thickBot="1" x14ac:dyDescent="0.25">
      <c r="B6" s="730" t="s">
        <v>259</v>
      </c>
      <c r="C6" s="732" t="s">
        <v>259</v>
      </c>
      <c r="D6" s="734" t="s">
        <v>32</v>
      </c>
      <c r="E6" s="735"/>
      <c r="F6" s="735"/>
      <c r="G6" s="726" t="s">
        <v>234</v>
      </c>
      <c r="H6" s="727"/>
      <c r="I6" s="727"/>
      <c r="J6" s="727"/>
      <c r="K6" s="727"/>
      <c r="L6" s="727"/>
      <c r="M6" s="727"/>
      <c r="N6" s="727"/>
      <c r="O6" s="727"/>
      <c r="P6" s="727"/>
      <c r="Q6" s="727"/>
      <c r="R6" s="728"/>
    </row>
    <row r="7" spans="2:20" ht="27" customHeight="1" thickBot="1" x14ac:dyDescent="0.25">
      <c r="B7" s="731"/>
      <c r="C7" s="733"/>
      <c r="D7" s="736"/>
      <c r="E7" s="736"/>
      <c r="F7" s="736"/>
      <c r="G7" s="737" t="s">
        <v>235</v>
      </c>
      <c r="H7" s="736"/>
      <c r="I7" s="738"/>
      <c r="J7" s="739" t="s">
        <v>236</v>
      </c>
      <c r="K7" s="740"/>
      <c r="L7" s="741"/>
      <c r="M7" s="742" t="s">
        <v>237</v>
      </c>
      <c r="N7" s="736"/>
      <c r="O7" s="738"/>
      <c r="P7" s="742" t="s">
        <v>238</v>
      </c>
      <c r="Q7" s="736"/>
      <c r="R7" s="743"/>
    </row>
    <row r="8" spans="2:20" ht="34.5" customHeight="1" thickBot="1" x14ac:dyDescent="0.25">
      <c r="B8" s="456" t="s">
        <v>36</v>
      </c>
      <c r="C8" s="477" t="s">
        <v>279</v>
      </c>
      <c r="D8" s="726" t="s">
        <v>17</v>
      </c>
      <c r="E8" s="727"/>
      <c r="F8" s="727"/>
      <c r="G8" s="726" t="s">
        <v>17</v>
      </c>
      <c r="H8" s="727"/>
      <c r="I8" s="727"/>
      <c r="J8" s="727"/>
      <c r="K8" s="727"/>
      <c r="L8" s="727"/>
      <c r="M8" s="727"/>
      <c r="N8" s="727"/>
      <c r="O8" s="727"/>
      <c r="P8" s="727"/>
      <c r="Q8" s="727"/>
      <c r="R8" s="728"/>
    </row>
    <row r="9" spans="2:20" ht="50.25" customHeight="1" thickBot="1" x14ac:dyDescent="0.25">
      <c r="B9" s="485" t="s">
        <v>259</v>
      </c>
      <c r="C9" s="480" t="s">
        <v>259</v>
      </c>
      <c r="D9" s="481" t="s">
        <v>312</v>
      </c>
      <c r="E9" s="482" t="s">
        <v>306</v>
      </c>
      <c r="F9" s="489" t="s">
        <v>239</v>
      </c>
      <c r="G9" s="481" t="s">
        <v>312</v>
      </c>
      <c r="H9" s="482" t="s">
        <v>306</v>
      </c>
      <c r="I9" s="489" t="s">
        <v>239</v>
      </c>
      <c r="J9" s="481" t="s">
        <v>312</v>
      </c>
      <c r="K9" s="482" t="s">
        <v>306</v>
      </c>
      <c r="L9" s="489" t="s">
        <v>239</v>
      </c>
      <c r="M9" s="481" t="s">
        <v>312</v>
      </c>
      <c r="N9" s="482" t="s">
        <v>306</v>
      </c>
      <c r="O9" s="489" t="s">
        <v>239</v>
      </c>
      <c r="P9" s="476" t="s">
        <v>312</v>
      </c>
      <c r="Q9" s="482" t="s">
        <v>306</v>
      </c>
      <c r="R9" s="489" t="s">
        <v>239</v>
      </c>
      <c r="T9" s="488"/>
    </row>
    <row r="10" spans="2:20" x14ac:dyDescent="0.2">
      <c r="B10" s="723" t="s">
        <v>280</v>
      </c>
      <c r="C10" s="484" t="s">
        <v>281</v>
      </c>
      <c r="D10" s="506" t="s">
        <v>249</v>
      </c>
      <c r="E10" s="507" t="s">
        <v>249</v>
      </c>
      <c r="F10" s="493" t="s">
        <v>243</v>
      </c>
      <c r="G10" s="506" t="s">
        <v>249</v>
      </c>
      <c r="H10" s="507" t="s">
        <v>249</v>
      </c>
      <c r="I10" s="493" t="s">
        <v>243</v>
      </c>
      <c r="J10" s="506" t="s">
        <v>249</v>
      </c>
      <c r="K10" s="507" t="s">
        <v>249</v>
      </c>
      <c r="L10" s="493" t="s">
        <v>243</v>
      </c>
      <c r="M10" s="506" t="s">
        <v>249</v>
      </c>
      <c r="N10" s="507" t="s">
        <v>249</v>
      </c>
      <c r="O10" s="493" t="s">
        <v>243</v>
      </c>
      <c r="P10" s="508" t="s">
        <v>249</v>
      </c>
      <c r="Q10" s="507" t="s">
        <v>249</v>
      </c>
      <c r="R10" s="493" t="s">
        <v>243</v>
      </c>
    </row>
    <row r="11" spans="2:20" x14ac:dyDescent="0.2">
      <c r="B11" s="724"/>
      <c r="C11" s="478" t="s">
        <v>282</v>
      </c>
      <c r="D11" s="509" t="s">
        <v>249</v>
      </c>
      <c r="E11" s="510" t="s">
        <v>249</v>
      </c>
      <c r="F11" s="494" t="s">
        <v>243</v>
      </c>
      <c r="G11" s="509" t="s">
        <v>249</v>
      </c>
      <c r="H11" s="510" t="s">
        <v>249</v>
      </c>
      <c r="I11" s="494" t="s">
        <v>243</v>
      </c>
      <c r="J11" s="509" t="s">
        <v>249</v>
      </c>
      <c r="K11" s="510" t="s">
        <v>249</v>
      </c>
      <c r="L11" s="494" t="s">
        <v>243</v>
      </c>
      <c r="M11" s="509" t="s">
        <v>249</v>
      </c>
      <c r="N11" s="510" t="s">
        <v>249</v>
      </c>
      <c r="O11" s="494" t="s">
        <v>243</v>
      </c>
      <c r="P11" s="511" t="s">
        <v>249</v>
      </c>
      <c r="Q11" s="510" t="s">
        <v>249</v>
      </c>
      <c r="R11" s="494" t="s">
        <v>243</v>
      </c>
    </row>
    <row r="12" spans="2:20" x14ac:dyDescent="0.2">
      <c r="B12" s="724"/>
      <c r="C12" s="478" t="s">
        <v>283</v>
      </c>
      <c r="D12" s="509">
        <v>298.06115616305203</v>
      </c>
      <c r="E12" s="510">
        <v>294.66633075838519</v>
      </c>
      <c r="F12" s="495">
        <v>1.1520913827954311</v>
      </c>
      <c r="G12" s="509">
        <v>328.64941969348411</v>
      </c>
      <c r="H12" s="510">
        <v>328.74194212454211</v>
      </c>
      <c r="I12" s="495">
        <v>-2.8144395102151502E-2</v>
      </c>
      <c r="J12" s="509">
        <v>295.62164323101217</v>
      </c>
      <c r="K12" s="510">
        <v>297.11448967569271</v>
      </c>
      <c r="L12" s="495">
        <v>-0.50244821324939293</v>
      </c>
      <c r="M12" s="509">
        <v>300.6136070400259</v>
      </c>
      <c r="N12" s="510">
        <v>296.08084094213604</v>
      </c>
      <c r="O12" s="495">
        <v>1.5309217859104089</v>
      </c>
      <c r="P12" s="511">
        <v>267.36558306271576</v>
      </c>
      <c r="Q12" s="510">
        <v>270.84406811652173</v>
      </c>
      <c r="R12" s="496">
        <v>-1.2843128069946943</v>
      </c>
    </row>
    <row r="13" spans="2:20" x14ac:dyDescent="0.2">
      <c r="B13" s="724"/>
      <c r="C13" s="478" t="s">
        <v>284</v>
      </c>
      <c r="D13" s="509">
        <v>313.69599092402518</v>
      </c>
      <c r="E13" s="510">
        <v>314.96784210350387</v>
      </c>
      <c r="F13" s="495">
        <v>-0.40380350291784001</v>
      </c>
      <c r="G13" s="509">
        <v>346.06500495689005</v>
      </c>
      <c r="H13" s="510">
        <v>346.43986247828605</v>
      </c>
      <c r="I13" s="496">
        <v>-0.10820276821333256</v>
      </c>
      <c r="J13" s="509">
        <v>299.86415188520965</v>
      </c>
      <c r="K13" s="510">
        <v>302.1747349529262</v>
      </c>
      <c r="L13" s="496">
        <v>-0.76465130947380733</v>
      </c>
      <c r="M13" s="509">
        <v>313.95639210218252</v>
      </c>
      <c r="N13" s="510">
        <v>315.15077308984593</v>
      </c>
      <c r="O13" s="495">
        <v>-0.37898716730195092</v>
      </c>
      <c r="P13" s="511" t="s">
        <v>242</v>
      </c>
      <c r="Q13" s="510" t="s">
        <v>242</v>
      </c>
      <c r="R13" s="494" t="s">
        <v>243</v>
      </c>
    </row>
    <row r="14" spans="2:20" ht="13.5" thickBot="1" x14ac:dyDescent="0.25">
      <c r="B14" s="724"/>
      <c r="C14" s="479" t="s">
        <v>285</v>
      </c>
      <c r="D14" s="512" t="s">
        <v>242</v>
      </c>
      <c r="E14" s="513" t="s">
        <v>242</v>
      </c>
      <c r="F14" s="497" t="s">
        <v>243</v>
      </c>
      <c r="G14" s="512" t="s">
        <v>249</v>
      </c>
      <c r="H14" s="513" t="s">
        <v>249</v>
      </c>
      <c r="I14" s="497" t="s">
        <v>243</v>
      </c>
      <c r="J14" s="512" t="s">
        <v>249</v>
      </c>
      <c r="K14" s="513" t="s">
        <v>249</v>
      </c>
      <c r="L14" s="497" t="s">
        <v>243</v>
      </c>
      <c r="M14" s="512" t="s">
        <v>242</v>
      </c>
      <c r="N14" s="513" t="s">
        <v>242</v>
      </c>
      <c r="O14" s="497" t="s">
        <v>243</v>
      </c>
      <c r="P14" s="514" t="s">
        <v>249</v>
      </c>
      <c r="Q14" s="513" t="s">
        <v>249</v>
      </c>
      <c r="R14" s="497" t="s">
        <v>243</v>
      </c>
    </row>
    <row r="15" spans="2:20" ht="13.5" thickBot="1" x14ac:dyDescent="0.25">
      <c r="B15" s="729"/>
      <c r="C15" s="483" t="s">
        <v>246</v>
      </c>
      <c r="D15" s="515">
        <v>305.79085237205868</v>
      </c>
      <c r="E15" s="516">
        <v>304.61779001921633</v>
      </c>
      <c r="F15" s="498">
        <v>0.38509318604418191</v>
      </c>
      <c r="G15" s="515">
        <v>334.7508225190237</v>
      </c>
      <c r="H15" s="516">
        <v>334.68888413269775</v>
      </c>
      <c r="I15" s="499">
        <v>1.8506257381832234E-2</v>
      </c>
      <c r="J15" s="515">
        <v>296.59537864535235</v>
      </c>
      <c r="K15" s="516">
        <v>298.05908887241856</v>
      </c>
      <c r="L15" s="498">
        <v>-0.49108055473279139</v>
      </c>
      <c r="M15" s="515">
        <v>307.87908724703186</v>
      </c>
      <c r="N15" s="516">
        <v>306.28503686995862</v>
      </c>
      <c r="O15" s="498">
        <v>0.52044670329425469</v>
      </c>
      <c r="P15" s="517">
        <v>271.09162429831986</v>
      </c>
      <c r="Q15" s="516">
        <v>274.41896256317801</v>
      </c>
      <c r="R15" s="499">
        <v>-1.2125030405258879</v>
      </c>
    </row>
    <row r="16" spans="2:20" x14ac:dyDescent="0.2">
      <c r="B16" s="723" t="s">
        <v>286</v>
      </c>
      <c r="C16" s="484" t="s">
        <v>281</v>
      </c>
      <c r="D16" s="506">
        <v>285.69722398624998</v>
      </c>
      <c r="E16" s="507">
        <v>277.37713111705307</v>
      </c>
      <c r="F16" s="500">
        <v>2.9995597819078448</v>
      </c>
      <c r="G16" s="506">
        <v>250.445114736969</v>
      </c>
      <c r="H16" s="507">
        <v>248.39615182446062</v>
      </c>
      <c r="I16" s="493">
        <v>0.82487707537288724</v>
      </c>
      <c r="J16" s="506" t="s">
        <v>249</v>
      </c>
      <c r="K16" s="507" t="s">
        <v>249</v>
      </c>
      <c r="L16" s="493" t="s">
        <v>243</v>
      </c>
      <c r="M16" s="506" t="s">
        <v>242</v>
      </c>
      <c r="N16" s="507" t="s">
        <v>242</v>
      </c>
      <c r="O16" s="493" t="s">
        <v>243</v>
      </c>
      <c r="P16" s="508" t="s">
        <v>249</v>
      </c>
      <c r="Q16" s="507" t="s">
        <v>249</v>
      </c>
      <c r="R16" s="493" t="s">
        <v>243</v>
      </c>
    </row>
    <row r="17" spans="2:18" x14ac:dyDescent="0.2">
      <c r="B17" s="724"/>
      <c r="C17" s="478" t="s">
        <v>282</v>
      </c>
      <c r="D17" s="509">
        <v>280.56422138898591</v>
      </c>
      <c r="E17" s="510">
        <v>286.59912875448595</v>
      </c>
      <c r="F17" s="496">
        <v>-2.1056963402948181</v>
      </c>
      <c r="G17" s="509">
        <v>272.9701583964785</v>
      </c>
      <c r="H17" s="510">
        <v>275.53328497720076</v>
      </c>
      <c r="I17" s="494">
        <v>-0.93024208706195566</v>
      </c>
      <c r="J17" s="509" t="s">
        <v>249</v>
      </c>
      <c r="K17" s="510" t="s">
        <v>249</v>
      </c>
      <c r="L17" s="494" t="s">
        <v>243</v>
      </c>
      <c r="M17" s="509" t="s">
        <v>242</v>
      </c>
      <c r="N17" s="510" t="s">
        <v>242</v>
      </c>
      <c r="O17" s="494" t="s">
        <v>243</v>
      </c>
      <c r="P17" s="511" t="s">
        <v>249</v>
      </c>
      <c r="Q17" s="510" t="s">
        <v>249</v>
      </c>
      <c r="R17" s="494" t="s">
        <v>243</v>
      </c>
    </row>
    <row r="18" spans="2:18" x14ac:dyDescent="0.2">
      <c r="B18" s="724"/>
      <c r="C18" s="478" t="s">
        <v>283</v>
      </c>
      <c r="D18" s="509">
        <v>312.05798015009725</v>
      </c>
      <c r="E18" s="510">
        <v>301.93860248658513</v>
      </c>
      <c r="F18" s="495">
        <v>3.3514686695159321</v>
      </c>
      <c r="G18" s="509">
        <v>302.54225901177426</v>
      </c>
      <c r="H18" s="510">
        <v>304.29204837226041</v>
      </c>
      <c r="I18" s="494">
        <v>-0.57503617654363248</v>
      </c>
      <c r="J18" s="509" t="s">
        <v>249</v>
      </c>
      <c r="K18" s="510" t="s">
        <v>249</v>
      </c>
      <c r="L18" s="494" t="s">
        <v>243</v>
      </c>
      <c r="M18" s="509">
        <v>313.50970078889958</v>
      </c>
      <c r="N18" s="510">
        <v>301.40287126709535</v>
      </c>
      <c r="O18" s="495">
        <v>4.0168262070322012</v>
      </c>
      <c r="P18" s="511" t="s">
        <v>249</v>
      </c>
      <c r="Q18" s="510" t="s">
        <v>249</v>
      </c>
      <c r="R18" s="494" t="s">
        <v>243</v>
      </c>
    </row>
    <row r="19" spans="2:18" x14ac:dyDescent="0.2">
      <c r="B19" s="724"/>
      <c r="C19" s="478" t="s">
        <v>284</v>
      </c>
      <c r="D19" s="509">
        <v>299.21621333321997</v>
      </c>
      <c r="E19" s="510">
        <v>298.00981087335975</v>
      </c>
      <c r="F19" s="496">
        <v>0.40481971258755983</v>
      </c>
      <c r="G19" s="509">
        <v>299.55960034460639</v>
      </c>
      <c r="H19" s="510">
        <v>296.70328563018029</v>
      </c>
      <c r="I19" s="494">
        <v>0.96268388412331418</v>
      </c>
      <c r="J19" s="509" t="s">
        <v>249</v>
      </c>
      <c r="K19" s="510" t="s">
        <v>249</v>
      </c>
      <c r="L19" s="494" t="s">
        <v>243</v>
      </c>
      <c r="M19" s="509" t="s">
        <v>242</v>
      </c>
      <c r="N19" s="510" t="s">
        <v>242</v>
      </c>
      <c r="O19" s="494" t="s">
        <v>243</v>
      </c>
      <c r="P19" s="511" t="s">
        <v>242</v>
      </c>
      <c r="Q19" s="510" t="s">
        <v>242</v>
      </c>
      <c r="R19" s="494" t="s">
        <v>243</v>
      </c>
    </row>
    <row r="20" spans="2:18" ht="13.5" thickBot="1" x14ac:dyDescent="0.25">
      <c r="B20" s="724"/>
      <c r="C20" s="479" t="s">
        <v>285</v>
      </c>
      <c r="D20" s="512">
        <v>329.9196934633444</v>
      </c>
      <c r="E20" s="513">
        <v>321.96193763037058</v>
      </c>
      <c r="F20" s="501">
        <v>2.4716449067062638</v>
      </c>
      <c r="G20" s="512" t="s">
        <v>242</v>
      </c>
      <c r="H20" s="513" t="s">
        <v>242</v>
      </c>
      <c r="I20" s="497" t="s">
        <v>243</v>
      </c>
      <c r="J20" s="512" t="s">
        <v>249</v>
      </c>
      <c r="K20" s="513" t="s">
        <v>249</v>
      </c>
      <c r="L20" s="497" t="s">
        <v>243</v>
      </c>
      <c r="M20" s="512" t="s">
        <v>242</v>
      </c>
      <c r="N20" s="513" t="s">
        <v>242</v>
      </c>
      <c r="O20" s="497" t="s">
        <v>243</v>
      </c>
      <c r="P20" s="514" t="s">
        <v>249</v>
      </c>
      <c r="Q20" s="513" t="s">
        <v>249</v>
      </c>
      <c r="R20" s="497" t="s">
        <v>243</v>
      </c>
    </row>
    <row r="21" spans="2:18" ht="13.5" thickBot="1" x14ac:dyDescent="0.25">
      <c r="B21" s="729"/>
      <c r="C21" s="483" t="s">
        <v>246</v>
      </c>
      <c r="D21" s="515">
        <v>298.26705289174078</v>
      </c>
      <c r="E21" s="516">
        <v>297.33219359354365</v>
      </c>
      <c r="F21" s="499">
        <v>0.31441576739419153</v>
      </c>
      <c r="G21" s="515">
        <v>288.70007608739496</v>
      </c>
      <c r="H21" s="516">
        <v>292.11994195752709</v>
      </c>
      <c r="I21" s="502">
        <v>-1.1707060624533998</v>
      </c>
      <c r="J21" s="515" t="s">
        <v>249</v>
      </c>
      <c r="K21" s="516" t="s">
        <v>249</v>
      </c>
      <c r="L21" s="502" t="s">
        <v>243</v>
      </c>
      <c r="M21" s="515">
        <v>300.72969415665443</v>
      </c>
      <c r="N21" s="516">
        <v>299.18147074969255</v>
      </c>
      <c r="O21" s="499">
        <v>0.51748639482328429</v>
      </c>
      <c r="P21" s="517" t="s">
        <v>242</v>
      </c>
      <c r="Q21" s="516" t="s">
        <v>242</v>
      </c>
      <c r="R21" s="502" t="s">
        <v>243</v>
      </c>
    </row>
    <row r="22" spans="2:18" x14ac:dyDescent="0.2">
      <c r="B22" s="723" t="s">
        <v>287</v>
      </c>
      <c r="C22" s="484" t="s">
        <v>281</v>
      </c>
      <c r="D22" s="506" t="s">
        <v>249</v>
      </c>
      <c r="E22" s="507" t="s">
        <v>249</v>
      </c>
      <c r="F22" s="493" t="s">
        <v>243</v>
      </c>
      <c r="G22" s="506" t="s">
        <v>249</v>
      </c>
      <c r="H22" s="507" t="s">
        <v>249</v>
      </c>
      <c r="I22" s="493" t="s">
        <v>243</v>
      </c>
      <c r="J22" s="506" t="s">
        <v>249</v>
      </c>
      <c r="K22" s="507" t="s">
        <v>249</v>
      </c>
      <c r="L22" s="493" t="s">
        <v>243</v>
      </c>
      <c r="M22" s="506" t="s">
        <v>249</v>
      </c>
      <c r="N22" s="507" t="s">
        <v>249</v>
      </c>
      <c r="O22" s="493" t="s">
        <v>243</v>
      </c>
      <c r="P22" s="508" t="s">
        <v>249</v>
      </c>
      <c r="Q22" s="507" t="s">
        <v>249</v>
      </c>
      <c r="R22" s="493" t="s">
        <v>243</v>
      </c>
    </row>
    <row r="23" spans="2:18" x14ac:dyDescent="0.2">
      <c r="B23" s="724"/>
      <c r="C23" s="478" t="s">
        <v>282</v>
      </c>
      <c r="D23" s="509">
        <v>685.47139015268351</v>
      </c>
      <c r="E23" s="510">
        <v>659.60403784150685</v>
      </c>
      <c r="F23" s="495">
        <v>3.9216485690150065</v>
      </c>
      <c r="G23" s="509" t="s">
        <v>242</v>
      </c>
      <c r="H23" s="510" t="s">
        <v>242</v>
      </c>
      <c r="I23" s="494" t="s">
        <v>243</v>
      </c>
      <c r="J23" s="509" t="s">
        <v>242</v>
      </c>
      <c r="K23" s="510" t="s">
        <v>242</v>
      </c>
      <c r="L23" s="494" t="s">
        <v>243</v>
      </c>
      <c r="M23" s="509" t="s">
        <v>242</v>
      </c>
      <c r="N23" s="510" t="s">
        <v>242</v>
      </c>
      <c r="O23" s="494" t="s">
        <v>243</v>
      </c>
      <c r="P23" s="511" t="s">
        <v>242</v>
      </c>
      <c r="Q23" s="510" t="s">
        <v>242</v>
      </c>
      <c r="R23" s="494" t="s">
        <v>243</v>
      </c>
    </row>
    <row r="24" spans="2:18" x14ac:dyDescent="0.2">
      <c r="B24" s="724"/>
      <c r="C24" s="478" t="s">
        <v>283</v>
      </c>
      <c r="D24" s="509">
        <v>607.48311065274913</v>
      </c>
      <c r="E24" s="510">
        <v>655.88543347901032</v>
      </c>
      <c r="F24" s="496">
        <v>-7.3796916893733915</v>
      </c>
      <c r="G24" s="509" t="s">
        <v>242</v>
      </c>
      <c r="H24" s="510" t="s">
        <v>242</v>
      </c>
      <c r="I24" s="494" t="s">
        <v>243</v>
      </c>
      <c r="J24" s="509">
        <v>576.89578633204803</v>
      </c>
      <c r="K24" s="510">
        <v>601.02830885068317</v>
      </c>
      <c r="L24" s="495">
        <v>-4.0152056339546816</v>
      </c>
      <c r="M24" s="509" t="s">
        <v>242</v>
      </c>
      <c r="N24" s="510" t="s">
        <v>242</v>
      </c>
      <c r="O24" s="494" t="s">
        <v>243</v>
      </c>
      <c r="P24" s="511" t="s">
        <v>242</v>
      </c>
      <c r="Q24" s="510" t="s">
        <v>242</v>
      </c>
      <c r="R24" s="494" t="s">
        <v>243</v>
      </c>
    </row>
    <row r="25" spans="2:18" x14ac:dyDescent="0.2">
      <c r="B25" s="724"/>
      <c r="C25" s="478" t="s">
        <v>284</v>
      </c>
      <c r="D25" s="509">
        <v>665.04194482777177</v>
      </c>
      <c r="E25" s="510">
        <v>661.56995751454474</v>
      </c>
      <c r="F25" s="495">
        <v>0.5248103052126053</v>
      </c>
      <c r="G25" s="509" t="s">
        <v>249</v>
      </c>
      <c r="H25" s="510" t="s">
        <v>249</v>
      </c>
      <c r="I25" s="494" t="s">
        <v>243</v>
      </c>
      <c r="J25" s="509" t="s">
        <v>242</v>
      </c>
      <c r="K25" s="510" t="s">
        <v>242</v>
      </c>
      <c r="L25" s="494" t="s">
        <v>243</v>
      </c>
      <c r="M25" s="509" t="s">
        <v>242</v>
      </c>
      <c r="N25" s="510" t="s">
        <v>242</v>
      </c>
      <c r="O25" s="494" t="s">
        <v>243</v>
      </c>
      <c r="P25" s="511" t="s">
        <v>242</v>
      </c>
      <c r="Q25" s="510" t="s">
        <v>242</v>
      </c>
      <c r="R25" s="494" t="s">
        <v>243</v>
      </c>
    </row>
    <row r="26" spans="2:18" ht="13.5" thickBot="1" x14ac:dyDescent="0.25">
      <c r="B26" s="724"/>
      <c r="C26" s="479" t="s">
        <v>285</v>
      </c>
      <c r="D26" s="512">
        <v>617.16694034428508</v>
      </c>
      <c r="E26" s="513">
        <v>613.63461459317489</v>
      </c>
      <c r="F26" s="501">
        <v>0.57563991129348646</v>
      </c>
      <c r="G26" s="512" t="s">
        <v>242</v>
      </c>
      <c r="H26" s="513" t="s">
        <v>242</v>
      </c>
      <c r="I26" s="497" t="s">
        <v>243</v>
      </c>
      <c r="J26" s="512" t="s">
        <v>242</v>
      </c>
      <c r="K26" s="513" t="s">
        <v>242</v>
      </c>
      <c r="L26" s="497" t="s">
        <v>243</v>
      </c>
      <c r="M26" s="512" t="s">
        <v>242</v>
      </c>
      <c r="N26" s="513" t="s">
        <v>242</v>
      </c>
      <c r="O26" s="501" t="s">
        <v>243</v>
      </c>
      <c r="P26" s="514" t="s">
        <v>249</v>
      </c>
      <c r="Q26" s="513" t="s">
        <v>249</v>
      </c>
      <c r="R26" s="497" t="s">
        <v>243</v>
      </c>
    </row>
    <row r="27" spans="2:18" ht="13.5" thickBot="1" x14ac:dyDescent="0.25">
      <c r="B27" s="729"/>
      <c r="C27" s="483" t="s">
        <v>246</v>
      </c>
      <c r="D27" s="515">
        <v>645.12860486443242</v>
      </c>
      <c r="E27" s="516">
        <v>645.221336037127</v>
      </c>
      <c r="F27" s="498">
        <v>-1.4371994153843463E-2</v>
      </c>
      <c r="G27" s="515">
        <v>647.0049284211882</v>
      </c>
      <c r="H27" s="516">
        <v>646.81277360398485</v>
      </c>
      <c r="I27" s="498">
        <v>2.9707950282528792E-2</v>
      </c>
      <c r="J27" s="515">
        <v>600.40016141290585</v>
      </c>
      <c r="K27" s="516">
        <v>617.71841264315799</v>
      </c>
      <c r="L27" s="498">
        <v>-2.803583457412103</v>
      </c>
      <c r="M27" s="515">
        <v>606.59090948649987</v>
      </c>
      <c r="N27" s="516">
        <v>596.59499227286267</v>
      </c>
      <c r="O27" s="498">
        <v>1.6754946560237538</v>
      </c>
      <c r="P27" s="517">
        <v>693.41492848714256</v>
      </c>
      <c r="Q27" s="516">
        <v>702.45361103502523</v>
      </c>
      <c r="R27" s="498">
        <v>-1.2867301706321588</v>
      </c>
    </row>
    <row r="28" spans="2:18" x14ac:dyDescent="0.2">
      <c r="B28" s="723" t="s">
        <v>288</v>
      </c>
      <c r="C28" s="484" t="s">
        <v>281</v>
      </c>
      <c r="D28" s="506" t="s">
        <v>242</v>
      </c>
      <c r="E28" s="507" t="s">
        <v>242</v>
      </c>
      <c r="F28" s="493" t="s">
        <v>243</v>
      </c>
      <c r="G28" s="506" t="s">
        <v>249</v>
      </c>
      <c r="H28" s="507" t="s">
        <v>249</v>
      </c>
      <c r="I28" s="493" t="s">
        <v>243</v>
      </c>
      <c r="J28" s="506" t="s">
        <v>249</v>
      </c>
      <c r="K28" s="507" t="s">
        <v>249</v>
      </c>
      <c r="L28" s="493" t="s">
        <v>243</v>
      </c>
      <c r="M28" s="506" t="s">
        <v>242</v>
      </c>
      <c r="N28" s="507" t="s">
        <v>242</v>
      </c>
      <c r="O28" s="493" t="s">
        <v>243</v>
      </c>
      <c r="P28" s="508" t="s">
        <v>249</v>
      </c>
      <c r="Q28" s="507" t="s">
        <v>249</v>
      </c>
      <c r="R28" s="493" t="s">
        <v>243</v>
      </c>
    </row>
    <row r="29" spans="2:18" x14ac:dyDescent="0.2">
      <c r="B29" s="724"/>
      <c r="C29" s="478" t="s">
        <v>282</v>
      </c>
      <c r="D29" s="509">
        <v>398.77385564667782</v>
      </c>
      <c r="E29" s="510">
        <v>402.32904896321617</v>
      </c>
      <c r="F29" s="496">
        <v>-0.88365315049955129</v>
      </c>
      <c r="G29" s="509">
        <v>395.48377396458039</v>
      </c>
      <c r="H29" s="510">
        <v>389.15286073140288</v>
      </c>
      <c r="I29" s="496">
        <v>1.6268448396547233</v>
      </c>
      <c r="J29" s="509">
        <v>506.05263242807206</v>
      </c>
      <c r="K29" s="510">
        <v>432.10362307891558</v>
      </c>
      <c r="L29" s="495">
        <v>17.113721200076842</v>
      </c>
      <c r="M29" s="509">
        <v>390.58305155674111</v>
      </c>
      <c r="N29" s="510">
        <v>405.10912624073183</v>
      </c>
      <c r="O29" s="495">
        <v>-3.5857189441243995</v>
      </c>
      <c r="P29" s="511">
        <v>473.61603843311161</v>
      </c>
      <c r="Q29" s="510">
        <v>472.6190144523768</v>
      </c>
      <c r="R29" s="495">
        <v>0.21095722987151672</v>
      </c>
    </row>
    <row r="30" spans="2:18" x14ac:dyDescent="0.2">
      <c r="B30" s="724"/>
      <c r="C30" s="478" t="s">
        <v>283</v>
      </c>
      <c r="D30" s="509">
        <v>414.67109498699125</v>
      </c>
      <c r="E30" s="510">
        <v>415.48763826519433</v>
      </c>
      <c r="F30" s="495">
        <v>-0.19652649152509183</v>
      </c>
      <c r="G30" s="509">
        <v>317.42510541655133</v>
      </c>
      <c r="H30" s="510">
        <v>319.97407872375692</v>
      </c>
      <c r="I30" s="496">
        <v>-0.79661868779257494</v>
      </c>
      <c r="J30" s="509">
        <v>438.96062759314066</v>
      </c>
      <c r="K30" s="510">
        <v>437.992072236078</v>
      </c>
      <c r="L30" s="495">
        <v>0.22113536259181776</v>
      </c>
      <c r="M30" s="509">
        <v>413.34797319023687</v>
      </c>
      <c r="N30" s="510">
        <v>415.91870514053335</v>
      </c>
      <c r="O30" s="495">
        <v>-0.61808519754548263</v>
      </c>
      <c r="P30" s="511">
        <v>352.77359361262751</v>
      </c>
      <c r="Q30" s="510">
        <v>348.29654557230333</v>
      </c>
      <c r="R30" s="495">
        <v>1.2854127028356621</v>
      </c>
    </row>
    <row r="31" spans="2:18" x14ac:dyDescent="0.2">
      <c r="B31" s="724"/>
      <c r="C31" s="478" t="s">
        <v>284</v>
      </c>
      <c r="D31" s="509" t="s">
        <v>249</v>
      </c>
      <c r="E31" s="510" t="s">
        <v>249</v>
      </c>
      <c r="F31" s="494" t="s">
        <v>243</v>
      </c>
      <c r="G31" s="509" t="s">
        <v>249</v>
      </c>
      <c r="H31" s="510" t="s">
        <v>249</v>
      </c>
      <c r="I31" s="494" t="s">
        <v>243</v>
      </c>
      <c r="J31" s="509" t="s">
        <v>249</v>
      </c>
      <c r="K31" s="510" t="s">
        <v>249</v>
      </c>
      <c r="L31" s="494" t="s">
        <v>243</v>
      </c>
      <c r="M31" s="509" t="s">
        <v>249</v>
      </c>
      <c r="N31" s="510" t="s">
        <v>249</v>
      </c>
      <c r="O31" s="494" t="s">
        <v>243</v>
      </c>
      <c r="P31" s="511" t="s">
        <v>249</v>
      </c>
      <c r="Q31" s="510" t="s">
        <v>249</v>
      </c>
      <c r="R31" s="494" t="s">
        <v>243</v>
      </c>
    </row>
    <row r="32" spans="2:18" ht="13.5" thickBot="1" x14ac:dyDescent="0.25">
      <c r="B32" s="724"/>
      <c r="C32" s="479" t="s">
        <v>285</v>
      </c>
      <c r="D32" s="512" t="s">
        <v>249</v>
      </c>
      <c r="E32" s="513" t="s">
        <v>249</v>
      </c>
      <c r="F32" s="497" t="s">
        <v>243</v>
      </c>
      <c r="G32" s="512" t="s">
        <v>249</v>
      </c>
      <c r="H32" s="513" t="s">
        <v>249</v>
      </c>
      <c r="I32" s="497" t="s">
        <v>243</v>
      </c>
      <c r="J32" s="512" t="s">
        <v>249</v>
      </c>
      <c r="K32" s="513" t="s">
        <v>249</v>
      </c>
      <c r="L32" s="497" t="s">
        <v>243</v>
      </c>
      <c r="M32" s="512" t="s">
        <v>249</v>
      </c>
      <c r="N32" s="513" t="s">
        <v>249</v>
      </c>
      <c r="O32" s="497" t="s">
        <v>243</v>
      </c>
      <c r="P32" s="514" t="s">
        <v>249</v>
      </c>
      <c r="Q32" s="513" t="s">
        <v>249</v>
      </c>
      <c r="R32" s="497" t="s">
        <v>243</v>
      </c>
    </row>
    <row r="33" spans="2:18" ht="13.5" thickBot="1" x14ac:dyDescent="0.25">
      <c r="B33" s="729"/>
      <c r="C33" s="483" t="s">
        <v>246</v>
      </c>
      <c r="D33" s="515">
        <v>408.8238112512683</v>
      </c>
      <c r="E33" s="516">
        <v>410.04734190199753</v>
      </c>
      <c r="F33" s="498">
        <v>-0.29838765569212422</v>
      </c>
      <c r="G33" s="515">
        <v>362.25535191086749</v>
      </c>
      <c r="H33" s="516">
        <v>362.59848049497742</v>
      </c>
      <c r="I33" s="499">
        <v>-9.4630452847322619E-2</v>
      </c>
      <c r="J33" s="515">
        <v>441.34597490108888</v>
      </c>
      <c r="K33" s="516">
        <v>437.6333282178133</v>
      </c>
      <c r="L33" s="498">
        <v>0.84834642242506386</v>
      </c>
      <c r="M33" s="515">
        <v>397.45262081704436</v>
      </c>
      <c r="N33" s="516">
        <v>408.20587406140197</v>
      </c>
      <c r="O33" s="498">
        <v>-2.634272049387544</v>
      </c>
      <c r="P33" s="517">
        <v>416.25080016306089</v>
      </c>
      <c r="Q33" s="516">
        <v>414.17316150283256</v>
      </c>
      <c r="R33" s="498">
        <v>0.50163527078615477</v>
      </c>
    </row>
    <row r="34" spans="2:18" x14ac:dyDescent="0.2">
      <c r="B34" s="723" t="s">
        <v>289</v>
      </c>
      <c r="C34" s="484" t="s">
        <v>290</v>
      </c>
      <c r="D34" s="506">
        <v>949.11741479538796</v>
      </c>
      <c r="E34" s="507">
        <v>941.67296167892482</v>
      </c>
      <c r="F34" s="500">
        <v>0.79055610805585008</v>
      </c>
      <c r="G34" s="506">
        <v>791.2568021612127</v>
      </c>
      <c r="H34" s="507">
        <v>757.52406790077748</v>
      </c>
      <c r="I34" s="500">
        <v>4.4530247539083776</v>
      </c>
      <c r="J34" s="506">
        <v>950.05075640052075</v>
      </c>
      <c r="K34" s="507">
        <v>948.67182926185831</v>
      </c>
      <c r="L34" s="500">
        <v>0.1453534400547504</v>
      </c>
      <c r="M34" s="506">
        <v>978.71106447885461</v>
      </c>
      <c r="N34" s="507">
        <v>976.54496953053854</v>
      </c>
      <c r="O34" s="500">
        <v>0.22181210450117708</v>
      </c>
      <c r="P34" s="508">
        <v>889.22805870254967</v>
      </c>
      <c r="Q34" s="507">
        <v>936.35396442062711</v>
      </c>
      <c r="R34" s="503">
        <v>-5.0329157037570464</v>
      </c>
    </row>
    <row r="35" spans="2:18" ht="13.5" thickBot="1" x14ac:dyDescent="0.25">
      <c r="B35" s="724"/>
      <c r="C35" s="518" t="s">
        <v>291</v>
      </c>
      <c r="D35" s="519">
        <v>1525.7714612111968</v>
      </c>
      <c r="E35" s="520">
        <v>1488.1483863526587</v>
      </c>
      <c r="F35" s="521">
        <v>2.5281803349429048</v>
      </c>
      <c r="G35" s="519">
        <v>1473.1599264159508</v>
      </c>
      <c r="H35" s="520">
        <v>1454.0629564282801</v>
      </c>
      <c r="I35" s="521">
        <v>1.3133523485516867</v>
      </c>
      <c r="J35" s="519">
        <v>1479.0282321428572</v>
      </c>
      <c r="K35" s="520">
        <v>1417.4594450119689</v>
      </c>
      <c r="L35" s="522">
        <v>4.3436013176636905</v>
      </c>
      <c r="M35" s="519">
        <v>1475.0345061103117</v>
      </c>
      <c r="N35" s="520">
        <v>1436.1593678228869</v>
      </c>
      <c r="O35" s="522">
        <v>2.7068819212143969</v>
      </c>
      <c r="P35" s="523">
        <v>1717.7324552996906</v>
      </c>
      <c r="Q35" s="520">
        <v>1642.796798499948</v>
      </c>
      <c r="R35" s="521">
        <v>4.5614683975624422</v>
      </c>
    </row>
    <row r="36" spans="2:18" ht="13.5" thickBot="1" x14ac:dyDescent="0.25">
      <c r="B36" s="725"/>
      <c r="C36" s="524" t="s">
        <v>246</v>
      </c>
      <c r="D36" s="525">
        <v>1260.1159489949982</v>
      </c>
      <c r="E36" s="526">
        <v>1284.2839478136871</v>
      </c>
      <c r="F36" s="527">
        <v>-1.8818267455441873</v>
      </c>
      <c r="G36" s="525">
        <v>1441.2267746946161</v>
      </c>
      <c r="H36" s="526">
        <v>1351.1947229145162</v>
      </c>
      <c r="I36" s="528">
        <v>6.663144123735278</v>
      </c>
      <c r="J36" s="525">
        <v>1556.4644704240893</v>
      </c>
      <c r="K36" s="526">
        <v>1640.1684522351943</v>
      </c>
      <c r="L36" s="527">
        <v>-5.1033771376979304</v>
      </c>
      <c r="M36" s="525">
        <v>1138.2837803991249</v>
      </c>
      <c r="N36" s="526">
        <v>1161.6814087291382</v>
      </c>
      <c r="O36" s="527">
        <v>-2.0141174812817031</v>
      </c>
      <c r="P36" s="529">
        <v>1191.5921763765175</v>
      </c>
      <c r="Q36" s="526">
        <v>1247.3143919619527</v>
      </c>
      <c r="R36" s="527">
        <v>-4.4673753421370623</v>
      </c>
    </row>
  </sheetData>
  <mergeCells count="15">
    <mergeCell ref="B6:B7"/>
    <mergeCell ref="C6:C7"/>
    <mergeCell ref="D6:F7"/>
    <mergeCell ref="G6:R6"/>
    <mergeCell ref="G7:I7"/>
    <mergeCell ref="J7:L7"/>
    <mergeCell ref="M7:O7"/>
    <mergeCell ref="P7:R7"/>
    <mergeCell ref="B34:B36"/>
    <mergeCell ref="D8:F8"/>
    <mergeCell ref="G8:R8"/>
    <mergeCell ref="B10:B15"/>
    <mergeCell ref="B16:B21"/>
    <mergeCell ref="B22:B27"/>
    <mergeCell ref="B28:B33"/>
  </mergeCells>
  <conditionalFormatting sqref="F10:F36 I10:I36 L10:L36 O10:O36 R10:R36">
    <cfRule type="beginsWith" dxfId="13" priority="1" operator="beginsWith" text="*">
      <formula>LEFT(F10,LEN("*"))="*"</formula>
    </cfRule>
    <cfRule type="cellIs" dxfId="12" priority="2" operator="lessThan">
      <formula>0</formula>
    </cfRule>
    <cfRule type="cellIs" dxfId="11" priority="3" operator="greaterThan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R19" sqref="R19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84" t="s">
        <v>314</v>
      </c>
      <c r="D2" s="85"/>
      <c r="E2" s="85"/>
      <c r="F2" s="85"/>
      <c r="G2" s="85"/>
      <c r="H2" s="85"/>
      <c r="I2" s="85"/>
      <c r="J2" s="85"/>
      <c r="K2" s="85"/>
      <c r="L2" s="85"/>
      <c r="M2" s="20"/>
    </row>
    <row r="3" spans="3:13" ht="18.75" x14ac:dyDescent="0.3">
      <c r="C3" s="84" t="s">
        <v>16</v>
      </c>
      <c r="D3" s="85"/>
      <c r="E3" s="85"/>
      <c r="F3" s="84"/>
      <c r="G3" s="85"/>
      <c r="H3" s="85"/>
      <c r="I3" s="85"/>
      <c r="J3" s="85"/>
      <c r="K3" s="85"/>
      <c r="L3" s="85"/>
      <c r="M3" s="20"/>
    </row>
    <row r="4" spans="3:13" ht="18.75" x14ac:dyDescent="0.3">
      <c r="C4" s="85" t="s">
        <v>184</v>
      </c>
      <c r="D4" s="84"/>
      <c r="E4" s="85"/>
      <c r="F4" s="85"/>
      <c r="G4" s="85"/>
      <c r="H4" s="85"/>
      <c r="I4" s="85"/>
      <c r="J4" s="85"/>
      <c r="K4" s="85"/>
      <c r="L4" s="85"/>
      <c r="M4" s="20"/>
    </row>
    <row r="5" spans="3:13" x14ac:dyDescent="0.2">
      <c r="C5" s="82"/>
      <c r="D5" s="82"/>
      <c r="E5" s="82"/>
      <c r="F5" s="82"/>
      <c r="G5" s="82"/>
      <c r="H5" s="82"/>
      <c r="I5" s="82"/>
      <c r="J5" s="82"/>
      <c r="K5" s="82"/>
      <c r="L5" s="82"/>
    </row>
    <row r="7" spans="3:13" ht="13.5" thickBot="1" x14ac:dyDescent="0.25"/>
    <row r="8" spans="3:13" ht="18.75" customHeight="1" thickBot="1" x14ac:dyDescent="0.25">
      <c r="I8" s="744" t="s">
        <v>0</v>
      </c>
      <c r="J8" s="643"/>
      <c r="K8" s="745" t="s">
        <v>1</v>
      </c>
      <c r="L8" s="746"/>
      <c r="M8" s="747"/>
    </row>
    <row r="9" spans="3:13" ht="28.5" customHeight="1" thickBot="1" x14ac:dyDescent="0.25">
      <c r="I9" s="644"/>
      <c r="J9" s="645"/>
      <c r="K9" s="576" t="s">
        <v>17</v>
      </c>
      <c r="L9" s="548"/>
      <c r="M9" s="748" t="s">
        <v>177</v>
      </c>
    </row>
    <row r="10" spans="3:13" ht="27" customHeight="1" thickBot="1" x14ac:dyDescent="0.25">
      <c r="I10" s="646"/>
      <c r="J10" s="647"/>
      <c r="K10" s="573">
        <v>45634</v>
      </c>
      <c r="L10" s="573">
        <v>45627</v>
      </c>
      <c r="M10" s="749"/>
    </row>
    <row r="11" spans="3:13" ht="54.75" customHeight="1" thickBot="1" x14ac:dyDescent="0.25">
      <c r="I11" s="668" t="s">
        <v>178</v>
      </c>
      <c r="J11" s="750"/>
      <c r="K11" s="504">
        <v>1166.08</v>
      </c>
      <c r="L11" s="504">
        <v>1159.8699999999999</v>
      </c>
      <c r="M11" s="544">
        <v>0.53540482985162452</v>
      </c>
    </row>
  </sheetData>
  <mergeCells count="4">
    <mergeCell ref="I8:J10"/>
    <mergeCell ref="K8:M8"/>
    <mergeCell ref="M9:M10"/>
    <mergeCell ref="I11:J11"/>
  </mergeCells>
  <conditionalFormatting sqref="M11">
    <cfRule type="beginsWith" dxfId="10" priority="1" operator="beginsWith" text="*">
      <formula>LEFT(M11,LEN("*"))="*"</formula>
    </cfRule>
    <cfRule type="beginsWith" priority="2" operator="beginsWith" text="*">
      <formula>LEFT(M11,LEN("*"))="*"</formula>
    </cfRule>
    <cfRule type="cellIs" dxfId="9" priority="3" operator="lessThan">
      <formula>0</formula>
    </cfRule>
    <cfRule type="cellIs" dxfId="8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S21" sqref="S21"/>
    </sheetView>
  </sheetViews>
  <sheetFormatPr defaultRowHeight="12.75" x14ac:dyDescent="0.2"/>
  <cols>
    <col min="10" max="10" width="20.7109375" customWidth="1"/>
    <col min="11" max="13" width="12.7109375" customWidth="1"/>
  </cols>
  <sheetData>
    <row r="3" spans="3:13" ht="21" x14ac:dyDescent="0.35">
      <c r="C3" s="140" t="s">
        <v>315</v>
      </c>
      <c r="D3" s="137"/>
      <c r="E3" s="138"/>
      <c r="F3" s="137"/>
      <c r="G3" s="137"/>
      <c r="H3" s="137"/>
      <c r="I3" s="137"/>
      <c r="J3" s="137"/>
      <c r="K3" s="137"/>
      <c r="L3" s="137"/>
      <c r="M3" s="137"/>
    </row>
    <row r="4" spans="3:13" ht="21" x14ac:dyDescent="0.35">
      <c r="C4" s="139" t="s">
        <v>192</v>
      </c>
      <c r="D4" s="137"/>
      <c r="E4" s="138"/>
      <c r="F4" s="137"/>
      <c r="G4" s="137"/>
      <c r="H4" s="137"/>
      <c r="I4" s="137"/>
      <c r="J4" s="137"/>
      <c r="K4" s="137"/>
      <c r="L4" s="137"/>
      <c r="M4" s="137"/>
    </row>
    <row r="6" spans="3:13" ht="13.5" thickBot="1" x14ac:dyDescent="0.25"/>
    <row r="7" spans="3:13" ht="12.75" customHeight="1" thickBot="1" x14ac:dyDescent="0.25">
      <c r="I7" s="744" t="s">
        <v>0</v>
      </c>
      <c r="J7" s="643"/>
      <c r="K7" s="745" t="s">
        <v>1</v>
      </c>
      <c r="L7" s="746"/>
      <c r="M7" s="747"/>
    </row>
    <row r="8" spans="3:13" ht="24.75" customHeight="1" thickBot="1" x14ac:dyDescent="0.25">
      <c r="I8" s="644"/>
      <c r="J8" s="645"/>
      <c r="K8" s="576" t="s">
        <v>17</v>
      </c>
      <c r="L8" s="548"/>
      <c r="M8" s="748" t="s">
        <v>229</v>
      </c>
    </row>
    <row r="9" spans="3:13" ht="29.25" customHeight="1" thickBot="1" x14ac:dyDescent="0.25">
      <c r="I9" s="646"/>
      <c r="J9" s="647"/>
      <c r="K9" s="573">
        <v>45634</v>
      </c>
      <c r="L9" s="573">
        <v>45627</v>
      </c>
      <c r="M9" s="749"/>
    </row>
    <row r="10" spans="3:13" ht="57" customHeight="1" thickBot="1" x14ac:dyDescent="0.25">
      <c r="I10" s="668" t="s">
        <v>191</v>
      </c>
      <c r="J10" s="750"/>
      <c r="K10" s="505">
        <v>3910.39</v>
      </c>
      <c r="L10" s="505">
        <v>3870</v>
      </c>
      <c r="M10" s="544">
        <v>1.0436692506459915</v>
      </c>
    </row>
  </sheetData>
  <mergeCells count="4">
    <mergeCell ref="I7:J9"/>
    <mergeCell ref="K7:M7"/>
    <mergeCell ref="M8:M9"/>
    <mergeCell ref="I10:J10"/>
  </mergeCells>
  <conditionalFormatting sqref="M10">
    <cfRule type="cellIs" dxfId="7" priority="1" operator="lessThan">
      <formula>0</formula>
    </cfRule>
    <cfRule type="cellIs" dxfId="6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Skup mleka </vt:lpstr>
      <vt:lpstr>Miesięczne ceny skupu mleka</vt:lpstr>
      <vt:lpstr>Skup mleka ekologicznego</vt:lpstr>
      <vt:lpstr>c. sprzedaży produkty stałe </vt:lpstr>
      <vt:lpstr>c. sprzedaży sery i twarogi</vt:lpstr>
      <vt:lpstr>c. 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  <vt:lpstr>Handel ogółem 2022-23</vt:lpstr>
      <vt:lpstr>Handel zagr. wg krajów 2022-23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2024-12-12T12:54:20Z</dcterms:modified>
</cp:coreProperties>
</file>