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<sst xmlns="http://schemas.openxmlformats.org/spreadsheetml/2006/main" count="1546" uniqueCount="314">
  <si>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</si>
  <si>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</si>
  <si>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</si>
  <si>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</si>
  <si>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</si>
  <si>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</si>
  <si>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</si>
  <si>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</si>
  <si>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</si>
  <si>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</si>
  <si>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</si>
  <si>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</si>
  <si>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</si>
  <si>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</si>
  <si>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</si>
  <si>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</si>
  <si>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</si>
  <si>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</si>
  <si>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</si>
  <si>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</si>
  <si>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</si>
  <si>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</si>
  <si>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</si>
  <si>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</si>
  <si>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</si>
  <si>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</si>
  <si>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</si>
  <si>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</si>
  <si>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</si>
  <si>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</si>
  <si>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</si>
  <si>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</si>
  <si>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</si>
  <si>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</si>
  <si>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</si>
  <si>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</si>
  <si>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</si>
  <si>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</si>
  <si>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</si>
  <si>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</si>
  <si>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</si>
  <si>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</si>
  <si>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</si>
  <si>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</si>
  <si>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</si>
  <si>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</si>
  <si>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</si>
  <si>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</si>
  <si>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</si>
  <si>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</si>
  <si>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</si>
  <si>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</si>
  <si>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</si>
  <si>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</si>
  <si>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</si>
  <si>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</si>
  <si>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</si>
  <si>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</si>
  <si>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</si>
  <si>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</si>
  <si>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</si>
  <si>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</si>
  <si>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</si>
  <si>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</si>
  <si>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</si>
  <si>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</si>
  <si>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</si>
  <si>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</si>
  <si>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</si>
  <si>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</si>
  <si>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</si>
  <si>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</si>
  <si>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</si>
  <si>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</si>
  <si>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</si>
  <si>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</si>
  <si>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</si>
  <si>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</si>
  <si>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</si>
  <si>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</si>
  <si>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</si>
  <si>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</si>
  <si>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</si>
  <si>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</si>
  <si>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</si>
  <si>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</si>
  <si>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</si>
  <si>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</si>
  <si>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</si>
  <si>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</si>
  <si>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</si>
  <si>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</si>
  <si>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</si>
  <si>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</si>
  <si>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</si>
  <si>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</si>
  <si>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</si>
  <si>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</si>
  <si>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</si>
  <si>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</si>
  <si>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</si>
  <si>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</si>
  <si>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</si>
  <si>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</si>
  <si>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</si>
  <si>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</si>
  <si>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</si>
  <si>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</si>
  <si>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</si>
  <si>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</si>
  <si>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</si>
  <si>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</si>
  <si>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</si>
  <si>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</si>
  <si>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</si>
  <si>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</si>
  <si>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</si>
  <si>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</si>
  <si>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</si>
  <si>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</si>
  <si>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</si>
  <si>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</si>
  <si>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</si>
  <si>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</si>
  <si>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</si>
  <si>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</si>
  <si>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</si>
  <si>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</si>
  <si>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</si>
  <si>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</si>
  <si>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</si>
  <si>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</si>
  <si>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</si>
  <si>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</si>
  <si>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</si>
  <si>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</si>
  <si>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</si>
  <si>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</si>
  <si>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</si>
  <si>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</si>
  <si>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</si>
  <si>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</si>
  <si>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</si>
  <si>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</si>
  <si>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</si>
  <si>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</si>
  <si>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</si>
  <si>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</si>
  <si>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</si>
  <si>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</si>
  <si>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</si>
  <si>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</si>
  <si>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</si>
  <si>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</si>
  <si>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</si>
  <si>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</si>
  <si>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</si>
  <si>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</si>
  <si>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</si>
  <si>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</si>
  <si>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</si>
  <si>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</si>
  <si>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</si>
  <si>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</si>
  <si>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</si>
  <si>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</si>
  <si>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</si>
  <si>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</si>
  <si>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</si>
  <si>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</si>
  <si>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</si>
  <si>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</si>
  <si>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</si>
  <si>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</si>
  <si>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</si>
  <si>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</si>
  <si>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</si>
  <si>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</si>
  <si>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</si>
  <si>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</si>
  <si>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</si>
  <si>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</si>
  <si>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</si>
  <si>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</si>
  <si>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</si>
  <si>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</si>
  <si>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</si>
  <si>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</si>
  <si>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</si>
  <si>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</si>
  <si>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</si>
  <si>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</si>
  <si>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</si>
  <si>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</si>
  <si>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</si>
  <si>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</si>
  <si>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</si>
  <si>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</si>
  <si>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</si>
  <si>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</si>
  <si>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</si>
  <si>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</si>
  <si>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</si>
  <si>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</si>
  <si>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</si>
  <si>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</si>
  <si>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</si>
  <si>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</si>
  <si>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</si>
  <si>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</si>
  <si>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</si>
  <si>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</si>
  <si>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</si>
  <si>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</si>
  <si>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</si>
  <si>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</si>
  <si>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</si>
  <si>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</si>
  <si>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</si>
  <si>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</si>
  <si>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</si>
  <si>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</si>
  <si>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</si>
  <si>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</si>
  <si>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</si>
  <si>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</si>
  <si>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</si>
  <si>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</si>
  <si>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</si>
  <si>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</si>
  <si>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</si>
  <si>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</si>
  <si>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</si>
  <si>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</si>
  <si>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</si>
  <si>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</si>
  <si>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</si>
  <si>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</si>
  <si>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</si>
  <si>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</si>
  <si>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</si>
  <si>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</si>
  <si>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</si>
  <si>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</si>
  <si>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</si>
  <si>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</si>
  <si>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</si>
  <si>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</si>
  <si>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</si>
  <si>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</si>
  <si>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</si>
  <si>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</si>
  <si>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</si>
  <si>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</si>
  <si>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</si>
  <si>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</si>
  <si>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</si>
  <si>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</si>
  <si>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</si>
  <si>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</si>
  <si>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</si>
  <si>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</si>
  <si>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</si>
  <si>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</si>
  <si>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</si>
  <si>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</si>
  <si>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</si>
  <si>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</si>
  <si>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</si>
  <si>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</si>
  <si>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</si>
  <si>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</si>
  <si>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</si>
  <si>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</si>
  <si>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</si>
  <si>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</si>
  <si>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</si>
  <si>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</si>
  <si>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</si>
  <si>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</si>
  <si>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</si>
  <si>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</si>
  <si>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</si>
  <si>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</si>
  <si>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</si>
  <si>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</si>
  <si>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</si>
  <si>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</si>
  <si>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Bangladesz</t>
  </si>
  <si>
    <t>Izrael</t>
  </si>
  <si>
    <t>wrzesień</t>
  </si>
  <si>
    <t>Handel zagraniczny produktami mlecznymi w  okresie I - IX - 2023r. - dane wstępne</t>
  </si>
  <si>
    <t>I-IX 2022r.</t>
  </si>
  <si>
    <t>I-IX 2023r.*</t>
  </si>
  <si>
    <t>I-IX 2022r</t>
  </si>
  <si>
    <t>I-IX 2023r</t>
  </si>
  <si>
    <t>październik</t>
  </si>
  <si>
    <t>październik  2023</t>
  </si>
  <si>
    <t>październik 2022</t>
  </si>
  <si>
    <t>październik 2021</t>
  </si>
  <si>
    <r>
      <t>Mleko surowe</t>
    </r>
    <r>
      <rPr>
        <b/>
        <sz val="11"/>
        <rFont val="Times New Roman"/>
        <family val="1"/>
        <charset val="238"/>
      </rPr>
      <t xml:space="preserve"> skup    październik 23</t>
    </r>
  </si>
  <si>
    <t>03.12.2023</t>
  </si>
  <si>
    <t>NR 49/2023</t>
  </si>
  <si>
    <t>14 grudnia 2023r.</t>
  </si>
  <si>
    <t>4 grudnia  - 10 grudnia 2023r.</t>
  </si>
  <si>
    <t>Ceny sprzedaży NETTO (bez VAT) wybranych produktów mleczarskich za okres: 04-10.12.2023r.</t>
  </si>
  <si>
    <t>10.12.2023</t>
  </si>
  <si>
    <t>Ceny sprzedaży NETTO (bez VAT) wybranych preparatów mlekopodobnych za okres: 04-10.12.2023r.</t>
  </si>
  <si>
    <t>Ceny zakupu masła w blokach 25 kg płacone przez podmioty branży piekarsko-cukierniczej za okres: 04-10.12.2023r.</t>
  </si>
  <si>
    <t>Ceny zakupu NETTO (bez VAT) płacone przez podmioty handlu detalicznego, wybranych produktów mleczarskich za okres: 04-10.12.2023r.</t>
  </si>
  <si>
    <t>Aktualna       04-10.12.23</t>
  </si>
  <si>
    <t>OKRES: I.2017 - XI.2023   (ceny bez VAT)</t>
  </si>
  <si>
    <t>X-2023</t>
  </si>
  <si>
    <t>X-2022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</si>
</sst>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79" xfId="0" applyFont="1" applyFill="1" applyBorder="1"/>
    <xf numFmtId="0" fontId="73" fillId="0" borderId="178" xfId="0" applyFont="1" applyFill="1" applyBorder="1"/>
    <xf numFmtId="0" fontId="73" fillId="0" borderId="180" xfId="0" applyFont="1" applyFill="1" applyBorder="1"/>
    <xf numFmtId="0" fontId="73" fillId="0" borderId="181" xfId="0" applyFont="1" applyFill="1" applyBorder="1" applyAlignment="1">
      <alignment horizontal="centerContinuous" vertical="center" wrapText="1"/>
    </xf>
    <xf numFmtId="0" fontId="73" fillId="0" borderId="178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7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7" xfId="0" applyFont="1" applyBorder="1" applyAlignment="1">
      <alignment horizontal="center" vertical="center" wrapText="1"/>
    </xf>
    <xf numFmtId="0" fontId="79" fillId="0" borderId="180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7" xfId="0" applyFont="1" applyBorder="1" applyAlignment="1">
      <alignment vertical="center"/>
    </xf>
    <xf numFmtId="0" fontId="76" fillId="0" borderId="177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2" xfId="0" applyNumberFormat="1" applyFont="1" applyFill="1" applyBorder="1"/>
    <xf numFmtId="167" fontId="79" fillId="29" borderId="183" xfId="0" applyNumberFormat="1" applyFont="1" applyFill="1" applyBorder="1"/>
    <xf numFmtId="167" fontId="79" fillId="29" borderId="184" xfId="0" applyNumberFormat="1" applyFont="1" applyFill="1" applyBorder="1"/>
    <xf numFmtId="167" fontId="78" fillId="0" borderId="185" xfId="0" applyNumberFormat="1" applyFont="1" applyFill="1" applyBorder="1"/>
    <xf numFmtId="167" fontId="79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29" borderId="188" xfId="38" applyNumberFormat="1" applyFont="1" applyFill="1" applyBorder="1"/>
    <xf numFmtId="167" fontId="79" fillId="29" borderId="189" xfId="38" applyNumberFormat="1" applyFont="1" applyFill="1" applyBorder="1"/>
    <xf numFmtId="0" fontId="73" fillId="0" borderId="177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0" xfId="0" applyFont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2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2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1" xfId="0" applyNumberFormat="1" applyFont="1" applyFill="1" applyBorder="1" applyAlignment="1">
      <alignment horizontal="right" vertical="center" wrapText="1"/>
    </xf>
    <xf numFmtId="1" fontId="73" fillId="0" borderId="180" xfId="0" applyNumberFormat="1" applyFont="1" applyBorder="1" applyAlignment="1">
      <alignment horizontal="right" vertical="center" wrapText="1"/>
    </xf>
    <xf numFmtId="165" fontId="73" fillId="0" borderId="177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79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1" xfId="0" applyNumberFormat="1" applyFont="1" applyFill="1" applyBorder="1" applyAlignment="1">
      <alignment horizontal="right" vertical="center" wrapText="1"/>
    </xf>
    <xf numFmtId="1" fontId="72" fillId="0" borderId="193" xfId="0" applyNumberFormat="1" applyFont="1" applyBorder="1" applyAlignment="1">
      <alignment horizontal="right" vertical="center" wrapText="1"/>
    </xf>
    <xf numFmtId="164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" fontId="73" fillId="0" borderId="153" xfId="0" applyNumberFormat="1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right" vertical="center" wrapText="1"/>
    </xf>
    <xf numFmtId="164" fontId="73" fillId="0" borderId="196" xfId="0" applyNumberFormat="1" applyFont="1" applyFill="1" applyBorder="1" applyAlignment="1">
      <alignment horizontal="right" vertical="center" wrapText="1"/>
    </xf>
    <xf numFmtId="164" fontId="76" fillId="0" borderId="194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/>
    </xf>
    <xf numFmtId="2" fontId="72" fillId="0" borderId="197" xfId="0" applyNumberFormat="1" applyFont="1" applyBorder="1" applyAlignment="1">
      <alignment horizontal="right" vertical="center"/>
    </xf>
    <xf numFmtId="0" fontId="79" fillId="0" borderId="132" xfId="0" applyFont="1" applyFill="1" applyBorder="1" applyAlignment="1">
      <alignment horizontal="center" vertical="center" wrapText="1"/>
    </xf>
    <xf numFmtId="0" fontId="14" fillId="0" borderId="132" xfId="0" applyFont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center" vertical="center" wrapText="1"/>
    </xf>
    <xf numFmtId="164" fontId="76" fillId="0" borderId="194" xfId="0" applyNumberFormat="1" applyFont="1" applyBorder="1" applyAlignment="1">
      <alignment horizontal="center" vertical="center" wrapText="1"/>
    </xf>
    <xf numFmtId="165" fontId="73" fillId="0" borderId="194" xfId="0" applyNumberFormat="1" applyFont="1" applyBorder="1" applyAlignment="1">
      <alignment horizontal="center" vertical="center" wrapText="1"/>
    </xf>
    <xf numFmtId="1" fontId="69" fillId="0" borderId="194" xfId="0" applyNumberFormat="1" applyFont="1" applyFill="1" applyBorder="1" applyAlignment="1">
      <alignment horizontal="right" vertical="center" wrapText="1"/>
    </xf>
    <xf numFmtId="166" fontId="2" fillId="0" borderId="197" xfId="0" applyNumberFormat="1" applyFont="1" applyBorder="1" applyAlignment="1">
      <alignment horizontal="center" vertical="center" wrapText="1"/>
    </xf>
    <xf numFmtId="0" fontId="21" fillId="0" borderId="200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" fillId="28" borderId="200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1" xfId="0" applyFont="1" applyFill="1" applyBorder="1" applyAlignment="1" applyProtection="1">
      <alignment horizontal="center" vertical="top" wrapText="1"/>
      <protection locked="0"/>
    </xf>
    <xf numFmtId="0" fontId="35" fillId="0" borderId="201" xfId="0" applyFont="1" applyFill="1" applyBorder="1" applyAlignment="1" applyProtection="1">
      <alignment horizontal="center" vertical="center" wrapText="1"/>
      <protection locked="0"/>
    </xf>
    <xf numFmtId="165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center" vertical="center" wrapText="1"/>
    </xf>
    <xf numFmtId="165" fontId="3" fillId="0" borderId="200" xfId="0" applyNumberFormat="1" applyFont="1" applyFill="1" applyBorder="1" applyAlignment="1" applyProtection="1">
      <alignment horizontal="right" vertical="center" wrapText="1"/>
    </xf>
    <xf numFmtId="165" fontId="3" fillId="28" borderId="200" xfId="0" applyNumberFormat="1" applyFont="1" applyFill="1" applyBorder="1" applyAlignment="1" applyProtection="1">
      <alignment horizontal="right" vertical="center" wrapText="1"/>
    </xf>
    <xf numFmtId="1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right" vertical="center" wrapText="1"/>
    </xf>
    <xf numFmtId="1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1" xfId="0" applyNumberFormat="1" applyFont="1" applyFill="1" applyBorder="1" applyAlignment="1">
      <alignment horizontal="right" vertical="center" wrapText="1"/>
    </xf>
    <xf numFmtId="1" fontId="33" fillId="0" borderId="201" xfId="0" applyNumberFormat="1" applyFont="1" applyFill="1" applyBorder="1" applyAlignment="1">
      <alignment horizontal="right" vertical="center" wrapText="1"/>
    </xf>
    <xf numFmtId="1" fontId="134" fillId="26" borderId="201" xfId="0" applyNumberFormat="1" applyFont="1" applyFill="1" applyBorder="1" applyAlignment="1">
      <alignment horizontal="right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8" xfId="0" applyFont="1" applyBorder="1" applyAlignment="1">
      <alignment horizontal="center" vertical="center"/>
    </xf>
    <xf numFmtId="0" fontId="73" fillId="0" borderId="197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7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94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0" fontId="73" fillId="0" borderId="198" xfId="0" applyFont="1" applyBorder="1" applyAlignment="1">
      <alignment horizontal="center" vertical="center" wrapText="1"/>
    </xf>
    <xf numFmtId="0" fontId="73" fillId="0" borderId="199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2" fillId="0" borderId="168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97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197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3" fillId="0" borderId="194" xfId="0" applyFont="1" applyBorder="1" applyAlignment="1">
      <alignment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66675</xdr:rowOff>
    </xdr:from>
    <xdr:to>
      <xdr:col>18</xdr:col>
      <xdr:colOff>557554</xdr:colOff>
      <xdr:row>22</xdr:row>
      <xdr:rowOff>46408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</xdr:row>
      <xdr:rowOff>9526</xdr:rowOff>
    </xdr:from>
    <xdr:to>
      <xdr:col>9</xdr:col>
      <xdr:colOff>571500</xdr:colOff>
      <xdr:row>41</xdr:row>
      <xdr:rowOff>47626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733801"/>
          <a:ext cx="4819650" cy="2952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42</xdr:row>
      <xdr:rowOff>9525</xdr:rowOff>
    </xdr:from>
    <xdr:to>
      <xdr:col>9</xdr:col>
      <xdr:colOff>572243</xdr:colOff>
      <xdr:row>60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6810375"/>
          <a:ext cx="4820393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361950</xdr:colOff>
      <xdr:row>41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361950</xdr:colOff>
      <xdr:row>60</xdr:row>
      <xdr:rowOff>47625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114300</xdr:rowOff>
    </xdr:from>
    <xdr:to>
      <xdr:col>18</xdr:col>
      <xdr:colOff>19050</xdr:colOff>
      <xdr:row>78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29800"/>
          <a:ext cx="4895850" cy="2943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447676</xdr:colOff>
      <xdr:row>27</xdr:row>
      <xdr:rowOff>28575</xdr:rowOff>
    </xdr:from>
    <xdr:to>
      <xdr:col>6</xdr:col>
      <xdr:colOff>200026</xdr:colOff>
      <xdr:row>40</xdr:row>
      <xdr:rowOff>152400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4448175"/>
          <a:ext cx="340995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27</xdr:row>
      <xdr:rowOff>38100</xdr:rowOff>
    </xdr:from>
    <xdr:to>
      <xdr:col>12</xdr:col>
      <xdr:colOff>514350</xdr:colOff>
      <xdr:row>40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6675" y="4457700"/>
          <a:ext cx="3952875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41</xdr:row>
      <xdr:rowOff>0</xdr:rowOff>
    </xdr:from>
    <xdr:to>
      <xdr:col>6</xdr:col>
      <xdr:colOff>200025</xdr:colOff>
      <xdr:row>56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6734175"/>
          <a:ext cx="3419475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41</xdr:row>
      <xdr:rowOff>9525</xdr:rowOff>
    </xdr:from>
    <xdr:to>
      <xdr:col>12</xdr:col>
      <xdr:colOff>504825</xdr:colOff>
      <xdr:row>56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6675" y="6743700"/>
          <a:ext cx="3943350" cy="24288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57</xdr:row>
      <xdr:rowOff>38099</xdr:rowOff>
    </xdr:from>
    <xdr:to>
      <xdr:col>9</xdr:col>
      <xdr:colOff>20580</xdr:colOff>
      <xdr:row>76</xdr:row>
      <xdr:rowOff>133349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9363074"/>
          <a:ext cx="475450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57</xdr:row>
      <xdr:rowOff>47625</xdr:rowOff>
    </xdr:from>
    <xdr:to>
      <xdr:col>18</xdr:col>
      <xdr:colOff>299579</xdr:colOff>
      <xdr:row>76</xdr:row>
      <xdr:rowOff>152677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72125" y="93726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466725</xdr:colOff>
      <xdr:row>31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48600" y="1143000"/>
          <a:ext cx="6286500" cy="4010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59695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9200" y="981075"/>
          <a:ext cx="5633192" cy="2993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20</xdr:row>
      <xdr:rowOff>285750</xdr:rowOff>
    </xdr:from>
    <xdr:to>
      <xdr:col>7</xdr:col>
      <xdr:colOff>595312</xdr:colOff>
      <xdr:row>38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6"/>
          <a:ext cx="5965031" cy="3714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595312</xdr:colOff>
      <xdr:row>61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679781"/>
          <a:ext cx="5941219" cy="3643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15</xdr:row>
      <xdr:rowOff>95250</xdr:rowOff>
    </xdr:from>
    <xdr:to>
      <xdr:col>12</xdr:col>
      <xdr:colOff>185560</xdr:colOff>
      <xdr:row>33</xdr:row>
      <xdr:rowOff>52065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467100"/>
          <a:ext cx="4548010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1003300</xdr:colOff>
      <xdr:row>25</xdr:row>
      <xdr:rowOff>12700</xdr:rowOff>
    </xdr:from>
    <xdr:to>
      <xdr:col>10</xdr:col>
      <xdr:colOff>774426</xdr:colOff>
      <xdr:row>53</xdr:row>
      <xdr:rowOff>38100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0" y="6680200"/>
          <a:ext cx="8496026" cy="46482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0</xdr:rowOff>
    </xdr:from>
    <xdr:to>
      <xdr:col>10</xdr:col>
      <xdr:colOff>800840</xdr:colOff>
      <xdr:row>82</xdr:row>
      <xdr:rowOff>76200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55400"/>
          <a:ext cx="8535140" cy="469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25400</xdr:rowOff>
    </xdr:from>
    <xdr:to>
      <xdr:col>22</xdr:col>
      <xdr:colOff>153140</xdr:colOff>
      <xdr:row>53</xdr:row>
      <xdr:rowOff>54251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929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153140</xdr:colOff>
      <xdr:row>82</xdr:row>
      <xdr:rowOff>76201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35140" cy="4699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964406</xdr:colOff>
      <xdr:row>20</xdr:row>
      <xdr:rowOff>285750</xdr:rowOff>
    </xdr:from>
    <xdr:to>
      <xdr:col>10</xdr:col>
      <xdr:colOff>736546</xdr:colOff>
      <xdr:row>48</xdr:row>
      <xdr:rowOff>133373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437" y="59769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144992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12</xdr:row>
      <xdr:rowOff>95250</xdr:rowOff>
    </xdr:from>
    <xdr:to>
      <xdr:col>15</xdr:col>
      <xdr:colOff>247156</xdr:colOff>
      <xdr:row>35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0" y="3267075"/>
          <a:ext cx="6667006" cy="3733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12</xdr:row>
      <xdr:rowOff>57150</xdr:rowOff>
    </xdr:from>
    <xdr:to>
      <xdr:col>16</xdr:col>
      <xdr:colOff>199578</xdr:colOff>
      <xdr:row>35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5" y="3143250"/>
          <a:ext cx="8029128" cy="3752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2116666</xdr:colOff>
      <xdr:row>14</xdr:row>
      <xdr:rowOff>127000</xdr:rowOff>
    </xdr:from>
    <xdr:to>
      <xdr:col>9</xdr:col>
      <xdr:colOff>557432</xdr:colOff>
      <xdr:row>36</xdr:row>
      <xdr:rowOff>148395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66" y="42121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11907</xdr:colOff>
          <xdr:row>12</xdr:row>
          <xdr:rowOff>11907</xdr:rowOff>
        </xdr:from>
        <xdr:to>
          <xdr:col>21</xdr:col>
          <xdr:colOff>500063</xdr:colOff>
          <xdr:row>46</xdr:row>
          <xdr:rowOff>101150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4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02970" y="2381251"/>
              <a:ext cx="11668124" cy="57566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L15" sqref="L15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247</v>
      </c>
      <c r="E3" s="222"/>
      <c r="F3" s="222"/>
    </row>
    <row r="4" spans="2:6" ht="16.5" customHeight="1" x14ac:dyDescent="0.25">
      <c r="B4" s="221"/>
      <c r="C4" s="221"/>
      <c r="D4" s="223" t="s">
        <v>275</v>
      </c>
      <c r="E4" s="222"/>
      <c r="F4" s="222"/>
    </row>
    <row r="5" spans="2:6" ht="20.25" customHeight="1" x14ac:dyDescent="0.2">
      <c r="B5" s="221"/>
      <c r="C5" s="221"/>
      <c r="D5" s="224" t="s">
        <v>214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26" t="s">
        <v>15</v>
      </c>
      <c r="C11" s="227"/>
      <c r="D11" s="227"/>
      <c r="E11" s="225"/>
      <c r="F11" s="225"/>
    </row>
    <row r="12" spans="2:6" ht="18.75" x14ac:dyDescent="0.3">
      <c r="B12" s="555"/>
      <c r="C12" s="556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0" t="s">
        <v>302</v>
      </c>
      <c r="C14" s="228"/>
      <c r="D14" s="229"/>
      <c r="E14" s="230" t="s">
        <v>303</v>
      </c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248</v>
      </c>
      <c r="C17" s="233"/>
      <c r="D17" s="234" t="s">
        <v>304</v>
      </c>
      <c r="E17" s="233"/>
      <c r="F17" s="233"/>
    </row>
    <row r="18" spans="2:6" ht="26.25" x14ac:dyDescent="0.4">
      <c r="B18" s="542"/>
      <c r="C18" s="228"/>
      <c r="D18" s="543"/>
      <c r="E18" s="228"/>
      <c r="F18" s="228"/>
    </row>
    <row r="19" spans="2:6" ht="26.25" x14ac:dyDescent="0.4">
      <c r="B19" s="579"/>
      <c r="C19" s="228"/>
      <c r="D19" s="543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249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274</v>
      </c>
      <c r="C23" s="235"/>
      <c r="D23" s="235"/>
      <c r="E23" s="235"/>
      <c r="F23" s="235"/>
    </row>
    <row r="24" spans="2:6" ht="15" x14ac:dyDescent="0.25">
      <c r="B24" s="235" t="s">
        <v>273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250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251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252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27" sqref="N2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309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246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8" t="s">
        <v>0</v>
      </c>
      <c r="C6" s="841" t="s">
        <v>208</v>
      </c>
      <c r="D6" s="783" t="s">
        <v>1</v>
      </c>
      <c r="E6" s="847"/>
      <c r="F6" s="848"/>
      <c r="J6" s="47"/>
    </row>
    <row r="7" spans="2:18" ht="15" hidden="1" customHeight="1" thickBot="1" x14ac:dyDescent="0.25">
      <c r="B7" s="819"/>
      <c r="C7" s="845"/>
      <c r="D7" s="849"/>
      <c r="E7" s="850"/>
      <c r="F7" s="851"/>
      <c r="J7" s="48"/>
    </row>
    <row r="8" spans="2:18" ht="26.25" customHeight="1" thickBot="1" x14ac:dyDescent="0.3">
      <c r="B8" s="819"/>
      <c r="C8" s="845"/>
      <c r="D8" s="822" t="s">
        <v>19</v>
      </c>
      <c r="E8" s="852"/>
      <c r="F8" s="521" t="s">
        <v>216</v>
      </c>
    </row>
    <row r="9" spans="2:18" ht="28.5" customHeight="1" thickBot="1" x14ac:dyDescent="0.25">
      <c r="B9" s="844"/>
      <c r="C9" s="846"/>
      <c r="D9" s="166">
        <v>45270</v>
      </c>
      <c r="E9" s="166">
        <v>45263</v>
      </c>
      <c r="F9" s="755" t="s">
        <v>12</v>
      </c>
    </row>
    <row r="10" spans="2:18" ht="30.75" customHeight="1" thickBot="1" x14ac:dyDescent="0.25">
      <c r="B10" s="181" t="s">
        <v>228</v>
      </c>
      <c r="C10" s="515" t="s">
        <v>229</v>
      </c>
      <c r="D10" s="161">
        <v>2835.67</v>
      </c>
      <c r="E10" s="161">
        <v>2778.17</v>
      </c>
      <c r="F10" s="537">
        <v>2.0697077572646738</v>
      </c>
    </row>
    <row r="11" spans="2:18" ht="31.5" customHeight="1" thickBot="1" x14ac:dyDescent="0.25">
      <c r="B11" s="182" t="s">
        <v>230</v>
      </c>
      <c r="C11" s="183" t="s">
        <v>231</v>
      </c>
      <c r="D11" s="161">
        <v>314.61</v>
      </c>
      <c r="E11" s="161">
        <v>311.81</v>
      </c>
      <c r="F11" s="537">
        <v>0.89798274590295746</v>
      </c>
    </row>
    <row r="12" spans="2:18" ht="30.75" customHeight="1" thickBot="1" x14ac:dyDescent="0.25">
      <c r="B12" s="810" t="s">
        <v>48</v>
      </c>
      <c r="C12" s="510" t="s">
        <v>232</v>
      </c>
      <c r="D12" s="184">
        <v>2345.44</v>
      </c>
      <c r="E12" s="184">
        <v>2395.52</v>
      </c>
      <c r="F12" s="537">
        <v>-2.0905690622495294</v>
      </c>
    </row>
    <row r="13" spans="2:18" ht="31.5" customHeight="1" thickBot="1" x14ac:dyDescent="0.25">
      <c r="B13" s="853"/>
      <c r="C13" s="185" t="s">
        <v>233</v>
      </c>
      <c r="D13" s="184">
        <v>2071.92</v>
      </c>
      <c r="E13" s="184">
        <v>2019.88</v>
      </c>
      <c r="F13" s="537">
        <v>2.57639067667386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4" t="s">
        <v>75</v>
      </c>
      <c r="C5" s="854" t="s">
        <v>1</v>
      </c>
      <c r="D5" s="854"/>
      <c r="E5" s="854"/>
      <c r="F5" s="854"/>
      <c r="G5" s="854"/>
      <c r="H5" s="854"/>
    </row>
    <row r="6" spans="1:8" ht="13.5" customHeight="1" thickBot="1" x14ac:dyDescent="0.25">
      <c r="B6" s="854"/>
      <c r="C6" s="854"/>
      <c r="D6" s="854"/>
      <c r="E6" s="854"/>
      <c r="F6" s="854"/>
      <c r="G6" s="854"/>
      <c r="H6" s="854"/>
    </row>
    <row r="7" spans="1:8" ht="23.25" customHeight="1" thickBot="1" x14ac:dyDescent="0.25">
      <c r="B7" s="854"/>
      <c r="C7" s="855" t="s">
        <v>76</v>
      </c>
      <c r="D7" s="855"/>
      <c r="E7" s="522" t="s">
        <v>166</v>
      </c>
      <c r="F7" s="857" t="s">
        <v>77</v>
      </c>
      <c r="G7" s="857"/>
      <c r="H7" s="545" t="s">
        <v>217</v>
      </c>
    </row>
    <row r="8" spans="1:8" ht="15.75" thickBot="1" x14ac:dyDescent="0.25">
      <c r="B8" s="854"/>
      <c r="C8" s="40">
        <v>45270</v>
      </c>
      <c r="D8" s="539">
        <v>45263</v>
      </c>
      <c r="E8" s="41" t="s">
        <v>12</v>
      </c>
      <c r="F8" s="40">
        <v>45270</v>
      </c>
      <c r="G8" s="257">
        <v>45263</v>
      </c>
      <c r="H8" s="25" t="s">
        <v>12</v>
      </c>
    </row>
    <row r="9" spans="1:8" ht="27.75" customHeight="1" thickBot="1" x14ac:dyDescent="0.25">
      <c r="B9" s="752" t="s">
        <v>78</v>
      </c>
      <c r="C9" s="186">
        <v>2458.17</v>
      </c>
      <c r="D9" s="186">
        <v>2361.73</v>
      </c>
      <c r="E9" s="71">
        <v>4.0834473034597547</v>
      </c>
      <c r="F9" s="187">
        <v>567.3136395107316</v>
      </c>
      <c r="G9" s="72">
        <v>543.32612496549189</v>
      </c>
      <c r="H9" s="516">
        <v>4.4149385503528347</v>
      </c>
    </row>
    <row r="10" spans="1:8" ht="33.75" customHeight="1" thickBot="1" x14ac:dyDescent="0.25">
      <c r="B10" s="752" t="s">
        <v>133</v>
      </c>
      <c r="C10" s="188">
        <v>2837.87</v>
      </c>
      <c r="D10" s="188">
        <v>2808.44</v>
      </c>
      <c r="E10" s="71">
        <v>1.0479127202290182</v>
      </c>
      <c r="F10" s="187">
        <v>654.94345718901445</v>
      </c>
      <c r="G10" s="72">
        <v>646.09367810803349</v>
      </c>
      <c r="H10" s="516">
        <v>1.3697362133144402</v>
      </c>
    </row>
    <row r="11" spans="1:8" ht="28.5" customHeight="1" thickBot="1" x14ac:dyDescent="0.25">
      <c r="B11" s="68" t="s">
        <v>79</v>
      </c>
      <c r="C11" s="186">
        <v>1111.56</v>
      </c>
      <c r="D11" s="186">
        <v>1105.1500000000001</v>
      </c>
      <c r="E11" s="71">
        <v>0.58001176310906699</v>
      </c>
      <c r="F11" s="187">
        <v>256.53357950611581</v>
      </c>
      <c r="G11" s="72">
        <v>254.24450170240178</v>
      </c>
      <c r="H11" s="516">
        <v>0.90034505697725864</v>
      </c>
    </row>
    <row r="12" spans="1:8" ht="22.5" customHeight="1" thickBot="1" x14ac:dyDescent="0.25">
      <c r="B12" s="68" t="s">
        <v>80</v>
      </c>
      <c r="C12" s="523">
        <v>1596.8</v>
      </c>
      <c r="D12" s="523">
        <v>1616.18</v>
      </c>
      <c r="E12" s="71">
        <v>-1.1991238599660996</v>
      </c>
      <c r="F12" s="187">
        <v>368.52065543503346</v>
      </c>
      <c r="G12" s="72">
        <v>371.80914695868228</v>
      </c>
      <c r="H12" s="516">
        <v>-0.88445686464358364</v>
      </c>
    </row>
    <row r="13" spans="1:8" ht="23.25" customHeight="1" thickBot="1" x14ac:dyDescent="0.25">
      <c r="B13" s="68" t="s">
        <v>81</v>
      </c>
      <c r="C13" s="187">
        <v>2149.84</v>
      </c>
      <c r="D13" s="187">
        <v>2174.98</v>
      </c>
      <c r="E13" s="71">
        <v>-1.1558726976799727</v>
      </c>
      <c r="F13" s="187">
        <v>496.15508885298868</v>
      </c>
      <c r="G13" s="72">
        <v>500.36348578264472</v>
      </c>
      <c r="H13" s="516">
        <v>-0.84106795344457608</v>
      </c>
    </row>
    <row r="14" spans="1:8" ht="34.5" customHeight="1" thickBot="1" x14ac:dyDescent="0.25">
      <c r="B14" s="68" t="s">
        <v>82</v>
      </c>
      <c r="C14" s="756">
        <v>2172.7399999999998</v>
      </c>
      <c r="D14" s="756">
        <v>2166.04</v>
      </c>
      <c r="E14" s="71">
        <v>0.30932023416002558</v>
      </c>
      <c r="F14" s="187">
        <v>501.44011077775207</v>
      </c>
      <c r="G14" s="72">
        <v>498.30680040489557</v>
      </c>
      <c r="H14" s="516">
        <v>0.62879141330412325</v>
      </c>
    </row>
    <row r="15" spans="1:8" ht="30.75" customHeight="1" thickBot="1" x14ac:dyDescent="0.25">
      <c r="B15" s="856" t="s">
        <v>83</v>
      </c>
      <c r="C15" s="856"/>
      <c r="D15" s="856"/>
      <c r="E15" s="856"/>
      <c r="F15" s="757">
        <v>4.3330000000000002</v>
      </c>
      <c r="G15" s="757">
        <v>4.3468</v>
      </c>
      <c r="H15" s="73" t="s">
        <v>218</v>
      </c>
    </row>
    <row r="16" spans="1:8" ht="19.5" thickBot="1" x14ac:dyDescent="0.25">
      <c r="B16" s="856"/>
      <c r="C16" s="856"/>
      <c r="D16" s="856"/>
      <c r="E16" s="856"/>
      <c r="F16" s="757">
        <v>4.3330000000000002</v>
      </c>
      <c r="G16" s="757">
        <v>4.3468</v>
      </c>
      <c r="H16" s="74">
        <v>-0.31747492408207906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2" sqref="Q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58" t="s">
        <v>75</v>
      </c>
      <c r="C6" s="859" t="s">
        <v>138</v>
      </c>
      <c r="D6" s="859"/>
      <c r="E6" s="859"/>
      <c r="F6" s="859"/>
      <c r="G6" s="859"/>
      <c r="H6" s="859"/>
      <c r="I6" s="860" t="s">
        <v>139</v>
      </c>
      <c r="J6" s="860"/>
      <c r="K6" s="860"/>
      <c r="L6" s="860"/>
      <c r="M6" s="860"/>
    </row>
    <row r="7" spans="2:19" ht="38.25" customHeight="1" thickBot="1" x14ac:dyDescent="0.25">
      <c r="B7" s="858"/>
      <c r="C7" s="758" t="s">
        <v>310</v>
      </c>
      <c r="D7" s="759" t="s">
        <v>234</v>
      </c>
      <c r="E7" s="759" t="s">
        <v>140</v>
      </c>
      <c r="F7" s="760" t="s">
        <v>141</v>
      </c>
      <c r="G7" s="759" t="s">
        <v>142</v>
      </c>
      <c r="H7" s="761" t="s">
        <v>143</v>
      </c>
      <c r="I7" s="762" t="s">
        <v>220</v>
      </c>
      <c r="J7" s="759" t="s">
        <v>144</v>
      </c>
      <c r="K7" s="760" t="s">
        <v>141</v>
      </c>
      <c r="L7" s="759" t="s">
        <v>145</v>
      </c>
      <c r="M7" s="759" t="s">
        <v>146</v>
      </c>
      <c r="S7" s="547"/>
    </row>
    <row r="8" spans="2:19" ht="30" customHeight="1" thickBot="1" x14ac:dyDescent="0.25">
      <c r="B8" s="763" t="s">
        <v>300</v>
      </c>
      <c r="C8" s="764">
        <v>197.85</v>
      </c>
      <c r="D8" s="765"/>
      <c r="E8" s="765">
        <v>189.58</v>
      </c>
      <c r="F8" s="766">
        <v>242.3</v>
      </c>
      <c r="G8" s="765">
        <v>263.31</v>
      </c>
      <c r="H8" s="767">
        <v>165.78</v>
      </c>
      <c r="I8" s="768"/>
      <c r="J8" s="769">
        <v>104.3622745015297</v>
      </c>
      <c r="K8" s="770">
        <v>81.654973173751543</v>
      </c>
      <c r="L8" s="769">
        <v>75.139569328927877</v>
      </c>
      <c r="M8" s="769">
        <v>119.34491494752081</v>
      </c>
    </row>
    <row r="9" spans="2:19" ht="30" customHeight="1" thickBot="1" x14ac:dyDescent="0.25">
      <c r="B9" s="763" t="s">
        <v>147</v>
      </c>
      <c r="C9" s="548">
        <v>1111.56</v>
      </c>
      <c r="D9" s="549">
        <v>1105.1500000000001</v>
      </c>
      <c r="E9" s="550">
        <v>1121.7</v>
      </c>
      <c r="F9" s="771">
        <v>1431.3420000000001</v>
      </c>
      <c r="G9" s="772">
        <v>1544.51</v>
      </c>
      <c r="H9" s="773">
        <v>1427.2950000000001</v>
      </c>
      <c r="I9" s="774">
        <v>100.58001176310907</v>
      </c>
      <c r="J9" s="769">
        <v>99.096014977266648</v>
      </c>
      <c r="K9" s="770">
        <v>77.65858893262407</v>
      </c>
      <c r="L9" s="769">
        <v>71.968456015176329</v>
      </c>
      <c r="M9" s="769">
        <v>77.878784694124192</v>
      </c>
    </row>
    <row r="10" spans="2:19" ht="30" customHeight="1" thickBot="1" x14ac:dyDescent="0.25">
      <c r="B10" s="763" t="s">
        <v>148</v>
      </c>
      <c r="C10" s="548">
        <v>1596.8</v>
      </c>
      <c r="D10" s="549">
        <v>1616.18</v>
      </c>
      <c r="E10" s="550">
        <v>1632.48</v>
      </c>
      <c r="F10" s="771">
        <v>2113.239</v>
      </c>
      <c r="G10" s="772">
        <v>2330.65</v>
      </c>
      <c r="H10" s="773">
        <v>1578.7840000000001</v>
      </c>
      <c r="I10" s="774">
        <v>98.800876140033907</v>
      </c>
      <c r="J10" s="769">
        <v>97.814368323042245</v>
      </c>
      <c r="K10" s="770">
        <v>75.56173248742806</v>
      </c>
      <c r="L10" s="769">
        <v>68.513075751399825</v>
      </c>
      <c r="M10" s="769">
        <v>101.14113140239576</v>
      </c>
    </row>
    <row r="11" spans="2:19" ht="30" customHeight="1" thickBot="1" x14ac:dyDescent="0.25">
      <c r="B11" s="763" t="s">
        <v>149</v>
      </c>
      <c r="C11" s="775">
        <v>2458.17</v>
      </c>
      <c r="D11" s="772">
        <v>2361.73</v>
      </c>
      <c r="E11" s="776">
        <v>2227.35</v>
      </c>
      <c r="F11" s="771">
        <v>2424.2820000000002</v>
      </c>
      <c r="G11" s="772">
        <v>2989.07</v>
      </c>
      <c r="H11" s="773">
        <v>2632.5940000000001</v>
      </c>
      <c r="I11" s="774">
        <v>104.08344730345975</v>
      </c>
      <c r="J11" s="769">
        <v>110.36298740655937</v>
      </c>
      <c r="K11" s="770">
        <v>101.39785717998153</v>
      </c>
      <c r="L11" s="769">
        <v>82.23862271542653</v>
      </c>
      <c r="M11" s="769">
        <v>93.374443609610893</v>
      </c>
    </row>
    <row r="12" spans="2:19" ht="30" customHeight="1" thickBot="1" x14ac:dyDescent="0.25">
      <c r="B12" s="763" t="s">
        <v>150</v>
      </c>
      <c r="C12" s="775">
        <v>2837.87</v>
      </c>
      <c r="D12" s="772">
        <v>2808.44</v>
      </c>
      <c r="E12" s="776">
        <v>2719.41</v>
      </c>
      <c r="F12" s="771">
        <v>2592.35</v>
      </c>
      <c r="G12" s="772">
        <v>3081.21</v>
      </c>
      <c r="H12" s="773">
        <v>2721.248</v>
      </c>
      <c r="I12" s="774">
        <v>101.04791272022902</v>
      </c>
      <c r="J12" s="769">
        <v>104.35609194641485</v>
      </c>
      <c r="K12" s="770">
        <v>109.47094335255656</v>
      </c>
      <c r="L12" s="769">
        <v>92.102453256999681</v>
      </c>
      <c r="M12" s="769">
        <v>104.28560719199426</v>
      </c>
    </row>
    <row r="13" spans="2:19" ht="30" customHeight="1" thickBot="1" x14ac:dyDescent="0.25">
      <c r="B13" s="763" t="s">
        <v>81</v>
      </c>
      <c r="C13" s="551">
        <v>2149.84</v>
      </c>
      <c r="D13" s="552">
        <v>2174.98</v>
      </c>
      <c r="E13" s="553">
        <v>2033.76</v>
      </c>
      <c r="F13" s="771">
        <v>2649.4070000000002</v>
      </c>
      <c r="G13" s="772">
        <v>2483.3200000000002</v>
      </c>
      <c r="H13" s="773">
        <v>1864.808</v>
      </c>
      <c r="I13" s="774">
        <v>98.844127302320018</v>
      </c>
      <c r="J13" s="769">
        <v>105.7076547871922</v>
      </c>
      <c r="K13" s="770">
        <v>81.144195663406933</v>
      </c>
      <c r="L13" s="769">
        <v>86.571203066862097</v>
      </c>
      <c r="M13" s="769">
        <v>115.28479071303856</v>
      </c>
    </row>
    <row r="14" spans="2:19" ht="30" customHeight="1" thickBot="1" x14ac:dyDescent="0.25">
      <c r="B14" s="763" t="s">
        <v>82</v>
      </c>
      <c r="C14" s="777">
        <v>2172.7399999999998</v>
      </c>
      <c r="D14" s="778">
        <v>2166.04</v>
      </c>
      <c r="E14" s="779">
        <v>2160.21</v>
      </c>
      <c r="F14" s="771">
        <v>2499.5250000000001</v>
      </c>
      <c r="G14" s="772">
        <v>2605.69</v>
      </c>
      <c r="H14" s="773">
        <v>1964.501</v>
      </c>
      <c r="I14" s="774">
        <v>100.30932023416003</v>
      </c>
      <c r="J14" s="769">
        <v>100.58003620018422</v>
      </c>
      <c r="K14" s="770">
        <v>86.926115962032767</v>
      </c>
      <c r="L14" s="769">
        <v>83.38443943830616</v>
      </c>
      <c r="M14" s="769">
        <v>110.6000964112515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239</v>
      </c>
    </row>
    <row r="4" spans="1:18" ht="18.75" x14ac:dyDescent="0.3">
      <c r="A4" s="45" t="s">
        <v>277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69" sqref="R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226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311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175</v>
      </c>
      <c r="F13" s="134"/>
      <c r="G13" s="197"/>
      <c r="H13" s="37"/>
    </row>
    <row r="14" spans="3:20" ht="13.5" thickBot="1" x14ac:dyDescent="0.25">
      <c r="C14" s="524" t="s">
        <v>176</v>
      </c>
      <c r="D14" s="525" t="s">
        <v>177</v>
      </c>
      <c r="E14" s="198" t="s">
        <v>178</v>
      </c>
      <c r="F14" s="198" t="s">
        <v>179</v>
      </c>
      <c r="G14" s="198" t="s">
        <v>180</v>
      </c>
      <c r="H14" s="198" t="s">
        <v>181</v>
      </c>
      <c r="I14" s="198" t="s">
        <v>182</v>
      </c>
      <c r="J14" s="198" t="s">
        <v>183</v>
      </c>
      <c r="K14" s="198" t="s">
        <v>184</v>
      </c>
      <c r="L14" s="198" t="s">
        <v>185</v>
      </c>
      <c r="M14" s="198" t="s">
        <v>186</v>
      </c>
      <c r="N14" s="198" t="s">
        <v>187</v>
      </c>
      <c r="O14" s="526" t="s">
        <v>188</v>
      </c>
    </row>
    <row r="15" spans="3:20" ht="13.5" thickBot="1" x14ac:dyDescent="0.25">
      <c r="C15" s="199" t="s">
        <v>189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190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191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192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>
        <v>639.89</v>
      </c>
      <c r="O22" s="214"/>
    </row>
    <row r="23" spans="3:15" ht="13.5" thickBot="1" x14ac:dyDescent="0.25">
      <c r="C23" s="199" t="s">
        <v>193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190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191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192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>
        <v>400.89</v>
      </c>
      <c r="O30" s="214"/>
    </row>
    <row r="31" spans="3:15" ht="13.5" thickBot="1" x14ac:dyDescent="0.25">
      <c r="C31" s="199" t="s">
        <v>194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190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191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192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>
        <v>309.33999999999997</v>
      </c>
      <c r="O38" s="214"/>
    </row>
    <row r="39" spans="3:15" ht="13.5" thickBot="1" x14ac:dyDescent="0.25">
      <c r="C39" s="199" t="s">
        <v>195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190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191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192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>
        <v>1085.28</v>
      </c>
      <c r="O46" s="214"/>
    </row>
    <row r="47" spans="3:15" ht="13.5" thickBot="1" x14ac:dyDescent="0.25">
      <c r="C47" s="218" t="s">
        <v>196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190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191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192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>
        <v>2756.63</v>
      </c>
      <c r="O54" s="214"/>
    </row>
    <row r="55" spans="3:15" ht="13.5" thickBot="1" x14ac:dyDescent="0.25">
      <c r="C55" s="218" t="s">
        <v>197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190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191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192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>
        <v>2167.69</v>
      </c>
      <c r="O62" s="214"/>
    </row>
    <row r="63" spans="3:15" ht="13.5" thickBot="1" x14ac:dyDescent="0.25">
      <c r="C63" s="218" t="s">
        <v>198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190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191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192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>
        <v>2082.3000000000002</v>
      </c>
      <c r="O70" s="2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M5" sqref="M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0" t="s">
        <v>312</v>
      </c>
      <c r="CH9" s="541" t="s">
        <v>313</v>
      </c>
    </row>
    <row r="10" spans="2:86" x14ac:dyDescent="0.2">
      <c r="CF10" s="531" t="s">
        <v>159</v>
      </c>
      <c r="CG10" s="531">
        <v>63.81</v>
      </c>
      <c r="CH10" s="554">
        <v>63.9</v>
      </c>
    </row>
    <row r="11" spans="2:86" x14ac:dyDescent="0.2">
      <c r="Z11" s="9"/>
      <c r="CF11" s="42" t="s">
        <v>160</v>
      </c>
      <c r="CG11" s="42">
        <v>56.61</v>
      </c>
      <c r="CH11" s="31">
        <v>62.95</v>
      </c>
    </row>
    <row r="12" spans="2:86" x14ac:dyDescent="0.2">
      <c r="CF12" s="42" t="s">
        <v>135</v>
      </c>
      <c r="CG12" s="42">
        <v>51.83</v>
      </c>
      <c r="CH12" s="31">
        <v>58.96</v>
      </c>
    </row>
    <row r="13" spans="2:86" x14ac:dyDescent="0.2">
      <c r="CF13" s="42" t="s">
        <v>123</v>
      </c>
      <c r="CG13" s="42">
        <v>50.66</v>
      </c>
      <c r="CH13" s="31">
        <v>55.41</v>
      </c>
    </row>
    <row r="14" spans="2:86" x14ac:dyDescent="0.2">
      <c r="CF14" s="42" t="s">
        <v>113</v>
      </c>
      <c r="CG14" s="42">
        <v>50.19</v>
      </c>
      <c r="CH14" s="31">
        <v>53.98</v>
      </c>
    </row>
    <row r="15" spans="2:86" x14ac:dyDescent="0.2">
      <c r="CF15" s="42" t="s">
        <v>156</v>
      </c>
      <c r="CG15" s="42">
        <v>48.77</v>
      </c>
      <c r="CH15" s="31">
        <v>49.38</v>
      </c>
    </row>
    <row r="16" spans="2:86" x14ac:dyDescent="0.2">
      <c r="CF16" s="42" t="s">
        <v>111</v>
      </c>
      <c r="CG16" s="42">
        <v>48.33</v>
      </c>
      <c r="CH16" s="31">
        <v>55.35</v>
      </c>
    </row>
    <row r="17" spans="3:86" x14ac:dyDescent="0.2">
      <c r="CF17" s="42" t="s">
        <v>116</v>
      </c>
      <c r="CG17" s="42">
        <v>47.88</v>
      </c>
      <c r="CH17" s="31">
        <v>57.08</v>
      </c>
    </row>
    <row r="18" spans="3:86" x14ac:dyDescent="0.2">
      <c r="CF18" s="42" t="s">
        <v>68</v>
      </c>
      <c r="CG18" s="42">
        <v>47.45</v>
      </c>
      <c r="CH18" s="31">
        <v>48.26</v>
      </c>
    </row>
    <row r="19" spans="3:86" x14ac:dyDescent="0.2">
      <c r="CF19" s="42" t="s">
        <v>127</v>
      </c>
      <c r="CG19" s="42">
        <v>44.64</v>
      </c>
      <c r="CH19" s="31">
        <v>52.01</v>
      </c>
    </row>
    <row r="20" spans="3:86" x14ac:dyDescent="0.2">
      <c r="CF20" s="42" t="s">
        <v>124</v>
      </c>
      <c r="CG20" s="42">
        <v>44.18</v>
      </c>
      <c r="CH20" s="31">
        <v>53.82</v>
      </c>
    </row>
    <row r="21" spans="3:86" x14ac:dyDescent="0.2">
      <c r="CF21" s="66" t="s">
        <v>70</v>
      </c>
      <c r="CG21" s="66">
        <v>43.74</v>
      </c>
      <c r="CH21" s="67">
        <v>54.73</v>
      </c>
    </row>
    <row r="22" spans="3:86" x14ac:dyDescent="0.2">
      <c r="CF22" s="42" t="s">
        <v>161</v>
      </c>
      <c r="CG22" s="42">
        <v>43.55</v>
      </c>
      <c r="CH22" s="31">
        <v>53.6</v>
      </c>
    </row>
    <row r="23" spans="3:86" x14ac:dyDescent="0.2">
      <c r="CF23" s="42" t="s">
        <v>69</v>
      </c>
      <c r="CG23" s="42">
        <v>42.57</v>
      </c>
      <c r="CH23" s="31">
        <v>60.56</v>
      </c>
    </row>
    <row r="24" spans="3:86" x14ac:dyDescent="0.2">
      <c r="CF24" s="42" t="s">
        <v>120</v>
      </c>
      <c r="CG24" s="42">
        <v>42.14</v>
      </c>
      <c r="CH24" s="31">
        <v>50.06</v>
      </c>
    </row>
    <row r="25" spans="3:86" x14ac:dyDescent="0.2">
      <c r="CF25" s="42" t="s">
        <v>71</v>
      </c>
      <c r="CG25" s="42">
        <v>41.74</v>
      </c>
      <c r="CH25" s="31">
        <v>49.33</v>
      </c>
    </row>
    <row r="26" spans="3:86" ht="14.25" x14ac:dyDescent="0.2">
      <c r="C26" s="4" t="s">
        <v>201</v>
      </c>
      <c r="CF26" s="42" t="s">
        <v>121</v>
      </c>
      <c r="CG26" s="42">
        <v>41.69</v>
      </c>
      <c r="CH26" s="31">
        <v>59.96</v>
      </c>
    </row>
    <row r="27" spans="3:86" x14ac:dyDescent="0.2">
      <c r="CF27" s="42" t="s">
        <v>152</v>
      </c>
      <c r="CG27" s="42">
        <v>41.14</v>
      </c>
      <c r="CH27" s="31">
        <v>51.89</v>
      </c>
    </row>
    <row r="28" spans="3:86" x14ac:dyDescent="0.2">
      <c r="CF28" s="42" t="s">
        <v>203</v>
      </c>
      <c r="CG28" s="42">
        <v>41</v>
      </c>
      <c r="CH28" s="31">
        <v>62.25</v>
      </c>
    </row>
    <row r="29" spans="3:86" x14ac:dyDescent="0.2">
      <c r="CF29" s="42" t="s">
        <v>117</v>
      </c>
      <c r="CG29" s="42">
        <v>40.98</v>
      </c>
      <c r="CH29" s="31">
        <v>59.06</v>
      </c>
    </row>
    <row r="30" spans="3:86" x14ac:dyDescent="0.2">
      <c r="CF30" s="42" t="s">
        <v>112</v>
      </c>
      <c r="CG30" s="42">
        <v>40.729999999999997</v>
      </c>
      <c r="CH30" s="31">
        <v>68.47</v>
      </c>
    </row>
    <row r="31" spans="3:86" x14ac:dyDescent="0.2">
      <c r="CF31" s="42" t="s">
        <v>72</v>
      </c>
      <c r="CG31" s="42">
        <v>40.71</v>
      </c>
      <c r="CH31" s="31">
        <v>50.5</v>
      </c>
    </row>
    <row r="32" spans="3:86" x14ac:dyDescent="0.2">
      <c r="CF32" s="42" t="s">
        <v>162</v>
      </c>
      <c r="CG32" s="42">
        <v>40.64</v>
      </c>
      <c r="CH32" s="31">
        <v>48.92</v>
      </c>
    </row>
    <row r="33" spans="2:86" x14ac:dyDescent="0.2">
      <c r="CF33" s="42" t="s">
        <v>128</v>
      </c>
      <c r="CG33" s="42">
        <v>38.93</v>
      </c>
      <c r="CH33" s="31">
        <v>56.7</v>
      </c>
    </row>
    <row r="34" spans="2:86" ht="13.5" customHeight="1" x14ac:dyDescent="0.2">
      <c r="CF34" s="42" t="s">
        <v>114</v>
      </c>
      <c r="CG34" s="42">
        <v>38.93</v>
      </c>
      <c r="CH34" s="31">
        <v>55.25</v>
      </c>
    </row>
    <row r="35" spans="2:86" ht="13.5" thickBot="1" x14ac:dyDescent="0.25">
      <c r="CF35" s="42" t="s">
        <v>129</v>
      </c>
      <c r="CG35" s="42">
        <v>35.25</v>
      </c>
      <c r="CH35" s="31">
        <v>49.21</v>
      </c>
    </row>
    <row r="36" spans="2:86" ht="13.5" thickBot="1" x14ac:dyDescent="0.25">
      <c r="CF36" s="70" t="s">
        <v>163</v>
      </c>
      <c r="CG36" s="70">
        <v>44.22</v>
      </c>
      <c r="CH36" s="511">
        <v>56.64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278</v>
      </c>
      <c r="CH41" s="65" t="s">
        <v>240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1" t="s">
        <v>165</v>
      </c>
      <c r="C78" s="862"/>
      <c r="D78" s="862"/>
      <c r="E78" s="862"/>
      <c r="F78" s="862"/>
      <c r="G78" s="862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6" sqref="U1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255</v>
      </c>
      <c r="C2" s="130"/>
    </row>
    <row r="3" spans="1:23" x14ac:dyDescent="0.2">
      <c r="G3" s="24"/>
      <c r="H3" s="24"/>
    </row>
    <row r="4" spans="1:23" ht="23.25" x14ac:dyDescent="0.35">
      <c r="B4" s="258" t="s">
        <v>291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292</v>
      </c>
      <c r="E9" s="338" t="s">
        <v>293</v>
      </c>
      <c r="F9" s="275" t="s">
        <v>292</v>
      </c>
      <c r="G9" s="338" t="s">
        <v>293</v>
      </c>
      <c r="H9" s="275" t="s">
        <v>292</v>
      </c>
      <c r="I9" s="338" t="s">
        <v>293</v>
      </c>
      <c r="J9" s="278" t="s">
        <v>292</v>
      </c>
      <c r="K9" s="349" t="s">
        <v>293</v>
      </c>
      <c r="L9" s="279" t="s">
        <v>292</v>
      </c>
      <c r="M9" s="349" t="s">
        <v>293</v>
      </c>
      <c r="N9" s="280" t="s">
        <v>292</v>
      </c>
      <c r="O9" s="350" t="s">
        <v>293</v>
      </c>
      <c r="P9" s="275" t="s">
        <v>292</v>
      </c>
      <c r="Q9" s="338" t="s">
        <v>293</v>
      </c>
      <c r="R9" s="275" t="s">
        <v>292</v>
      </c>
      <c r="S9" s="345" t="s">
        <v>293</v>
      </c>
      <c r="T9" s="24"/>
      <c r="U9" s="498"/>
      <c r="V9" s="498"/>
      <c r="W9" s="498"/>
    </row>
    <row r="10" spans="1:23" ht="15.75" x14ac:dyDescent="0.25">
      <c r="A10" s="29"/>
      <c r="B10" s="282" t="s">
        <v>256</v>
      </c>
      <c r="C10" s="283"/>
      <c r="D10" s="284">
        <f t="shared" ref="D10:O10" si="0">SUM(D11:D16)</f>
        <v>2557078.0669999998</v>
      </c>
      <c r="E10" s="339">
        <f t="shared" si="0"/>
        <v>2272299.7599999998</v>
      </c>
      <c r="F10" s="285">
        <f>SUM(F11:F16)</f>
        <v>11887070.351</v>
      </c>
      <c r="G10" s="342">
        <f>SUM(G11:G16)</f>
        <v>10442491.608999999</v>
      </c>
      <c r="H10" s="286">
        <f t="shared" si="0"/>
        <v>1299932.699</v>
      </c>
      <c r="I10" s="346">
        <f t="shared" si="0"/>
        <v>1302520.75</v>
      </c>
      <c r="J10" s="284">
        <f t="shared" si="0"/>
        <v>1120784.1349999998</v>
      </c>
      <c r="K10" s="342">
        <f t="shared" si="0"/>
        <v>1059340.317</v>
      </c>
      <c r="L10" s="285">
        <f t="shared" si="0"/>
        <v>5217242.1399999997</v>
      </c>
      <c r="M10" s="342">
        <f t="shared" si="0"/>
        <v>4863451.6710000001</v>
      </c>
      <c r="N10" s="287">
        <f t="shared" si="0"/>
        <v>480004.02600000001</v>
      </c>
      <c r="O10" s="351">
        <f t="shared" si="0"/>
        <v>474041.32900000003</v>
      </c>
      <c r="P10" s="284">
        <f>SUM(P11:P16)</f>
        <v>1436293.932</v>
      </c>
      <c r="Q10" s="351">
        <f>SUM(Q11:Q16)</f>
        <v>1212959.443</v>
      </c>
      <c r="R10" s="288">
        <f>SUM(R11:R16)</f>
        <v>6669828.2110000001</v>
      </c>
      <c r="S10" s="351">
        <f>SUM(S11:S16)</f>
        <v>5579039.9379999992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536078.47900000005</v>
      </c>
      <c r="E11" s="340">
        <v>435464.05900000001</v>
      </c>
      <c r="F11" s="292">
        <v>2493704.6740000001</v>
      </c>
      <c r="G11" s="343">
        <v>1998636.72</v>
      </c>
      <c r="H11" s="293">
        <v>640160.23899999994</v>
      </c>
      <c r="I11" s="347">
        <v>631533.37899999996</v>
      </c>
      <c r="J11" s="291">
        <v>204554.592</v>
      </c>
      <c r="K11" s="340">
        <v>174448.42</v>
      </c>
      <c r="L11" s="292">
        <v>953605.83600000001</v>
      </c>
      <c r="M11" s="343">
        <v>802734.81799999997</v>
      </c>
      <c r="N11" s="293">
        <v>155776.405</v>
      </c>
      <c r="O11" s="347">
        <v>161869.522</v>
      </c>
      <c r="P11" s="291">
        <f t="shared" ref="P11:P16" si="1">D11-J11</f>
        <v>331523.88700000005</v>
      </c>
      <c r="Q11" s="347">
        <f t="shared" ref="Q11:Q16" si="2">E11-K11</f>
        <v>261015.639</v>
      </c>
      <c r="R11" s="294">
        <f t="shared" ref="R11:S16" si="3">F11-L11</f>
        <v>1540098.838</v>
      </c>
      <c r="S11" s="352">
        <f t="shared" si="3"/>
        <v>1195901.902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434727.54700000002</v>
      </c>
      <c r="E12" s="340">
        <v>350612.72700000001</v>
      </c>
      <c r="F12" s="292">
        <v>2019535.2930000001</v>
      </c>
      <c r="G12" s="343">
        <v>1615553.325</v>
      </c>
      <c r="H12" s="293">
        <v>120258.99099999999</v>
      </c>
      <c r="I12" s="347">
        <v>128101.37</v>
      </c>
      <c r="J12" s="291">
        <v>261158.74299999999</v>
      </c>
      <c r="K12" s="340">
        <v>243365.579</v>
      </c>
      <c r="L12" s="292">
        <v>1215824.558</v>
      </c>
      <c r="M12" s="343">
        <v>1116080.155</v>
      </c>
      <c r="N12" s="293">
        <v>92739.138000000006</v>
      </c>
      <c r="O12" s="347">
        <v>101288.837</v>
      </c>
      <c r="P12" s="291">
        <f t="shared" si="1"/>
        <v>173568.80400000003</v>
      </c>
      <c r="Q12" s="347">
        <f t="shared" si="2"/>
        <v>107247.14800000002</v>
      </c>
      <c r="R12" s="294">
        <f t="shared" si="3"/>
        <v>803710.7350000001</v>
      </c>
      <c r="S12" s="352">
        <f t="shared" si="3"/>
        <v>499473.16999999993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143882.79800000001</v>
      </c>
      <c r="E13" s="340">
        <v>165271.67800000001</v>
      </c>
      <c r="F13" s="292">
        <v>669356.80900000001</v>
      </c>
      <c r="G13" s="343">
        <v>758388.59600000002</v>
      </c>
      <c r="H13" s="293">
        <v>100650.322</v>
      </c>
      <c r="I13" s="347">
        <v>102027.463</v>
      </c>
      <c r="J13" s="291">
        <v>69019.226999999999</v>
      </c>
      <c r="K13" s="340">
        <v>70870.953999999998</v>
      </c>
      <c r="L13" s="292">
        <v>320717.59499999997</v>
      </c>
      <c r="M13" s="343">
        <v>325280.68099999998</v>
      </c>
      <c r="N13" s="293">
        <v>45778.28</v>
      </c>
      <c r="O13" s="347">
        <v>42917.302000000003</v>
      </c>
      <c r="P13" s="291">
        <f t="shared" si="1"/>
        <v>74863.571000000011</v>
      </c>
      <c r="Q13" s="347">
        <f t="shared" si="2"/>
        <v>94400.724000000017</v>
      </c>
      <c r="R13" s="294">
        <f t="shared" si="3"/>
        <v>348639.21400000004</v>
      </c>
      <c r="S13" s="352">
        <f t="shared" si="3"/>
        <v>433107.91500000004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196241.17499999999</v>
      </c>
      <c r="E14" s="340">
        <v>142426.527</v>
      </c>
      <c r="F14" s="292">
        <v>911753.875</v>
      </c>
      <c r="G14" s="343">
        <v>655675.26</v>
      </c>
      <c r="H14" s="293">
        <v>163952.15700000001</v>
      </c>
      <c r="I14" s="347">
        <v>164723.18299999999</v>
      </c>
      <c r="J14" s="291">
        <v>69596.634999999995</v>
      </c>
      <c r="K14" s="340">
        <v>47147.345999999998</v>
      </c>
      <c r="L14" s="292">
        <v>323275.94500000001</v>
      </c>
      <c r="M14" s="343">
        <v>216493.60800000001</v>
      </c>
      <c r="N14" s="293">
        <v>85356.293000000005</v>
      </c>
      <c r="O14" s="347">
        <v>68749.611000000004</v>
      </c>
      <c r="P14" s="291">
        <f t="shared" si="1"/>
        <v>126644.54</v>
      </c>
      <c r="Q14" s="347">
        <f t="shared" si="2"/>
        <v>95279.181000000011</v>
      </c>
      <c r="R14" s="294">
        <f t="shared" si="3"/>
        <v>588477.92999999993</v>
      </c>
      <c r="S14" s="352">
        <f t="shared" si="3"/>
        <v>439181.652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379324.51500000001</v>
      </c>
      <c r="E15" s="340">
        <v>300203.90700000001</v>
      </c>
      <c r="F15" s="292">
        <v>1761503.713</v>
      </c>
      <c r="G15" s="343">
        <v>1382977.716</v>
      </c>
      <c r="H15" s="293">
        <v>60492.866999999998</v>
      </c>
      <c r="I15" s="347">
        <v>60859.913999999997</v>
      </c>
      <c r="J15" s="291">
        <v>123304.72</v>
      </c>
      <c r="K15" s="340">
        <v>80329.790999999997</v>
      </c>
      <c r="L15" s="292">
        <v>574459.37199999997</v>
      </c>
      <c r="M15" s="343">
        <v>368291.05800000002</v>
      </c>
      <c r="N15" s="293">
        <v>19553.21</v>
      </c>
      <c r="O15" s="347">
        <v>13573.803</v>
      </c>
      <c r="P15" s="291">
        <f t="shared" si="1"/>
        <v>256019.79500000001</v>
      </c>
      <c r="Q15" s="347">
        <f t="shared" si="2"/>
        <v>219874.11600000001</v>
      </c>
      <c r="R15" s="294">
        <f t="shared" si="3"/>
        <v>1187044.341</v>
      </c>
      <c r="S15" s="352">
        <f t="shared" si="3"/>
        <v>1014686.6580000001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866823.55299999996</v>
      </c>
      <c r="E16" s="341">
        <v>878320.86199999996</v>
      </c>
      <c r="F16" s="298">
        <v>4031215.9870000002</v>
      </c>
      <c r="G16" s="344">
        <v>4031259.9920000001</v>
      </c>
      <c r="H16" s="299">
        <v>214418.12299999999</v>
      </c>
      <c r="I16" s="348">
        <v>215275.44099999999</v>
      </c>
      <c r="J16" s="297">
        <v>393150.21799999999</v>
      </c>
      <c r="K16" s="341">
        <v>443178.22700000001</v>
      </c>
      <c r="L16" s="298">
        <v>1829358.834</v>
      </c>
      <c r="M16" s="344">
        <v>2034571.351</v>
      </c>
      <c r="N16" s="299">
        <v>80800.7</v>
      </c>
      <c r="O16" s="348">
        <v>85642.254000000001</v>
      </c>
      <c r="P16" s="297">
        <f t="shared" si="1"/>
        <v>473673.33499999996</v>
      </c>
      <c r="Q16" s="348">
        <f t="shared" si="2"/>
        <v>435142.63499999995</v>
      </c>
      <c r="R16" s="300">
        <f t="shared" si="3"/>
        <v>2201857.1529999999</v>
      </c>
      <c r="S16" s="353">
        <f t="shared" si="3"/>
        <v>1996688.6410000001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204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292</v>
      </c>
      <c r="E21" s="338" t="s">
        <v>293</v>
      </c>
      <c r="F21" s="276" t="s">
        <v>292</v>
      </c>
      <c r="G21" s="338" t="s">
        <v>293</v>
      </c>
      <c r="H21" s="277" t="s">
        <v>292</v>
      </c>
      <c r="I21" s="354" t="s">
        <v>293</v>
      </c>
      <c r="J21" s="313" t="s">
        <v>292</v>
      </c>
      <c r="K21" s="349" t="s">
        <v>293</v>
      </c>
      <c r="L21" s="279" t="s">
        <v>292</v>
      </c>
      <c r="M21" s="349" t="s">
        <v>293</v>
      </c>
      <c r="N21" s="280" t="s">
        <v>292</v>
      </c>
      <c r="O21" s="358" t="s">
        <v>293</v>
      </c>
      <c r="P21" s="312" t="s">
        <v>292</v>
      </c>
      <c r="Q21" s="338" t="s">
        <v>293</v>
      </c>
      <c r="R21" s="314" t="s">
        <v>292</v>
      </c>
      <c r="S21" s="345" t="s">
        <v>293</v>
      </c>
      <c r="U21" s="498"/>
      <c r="V21" s="498"/>
      <c r="W21" s="498"/>
    </row>
    <row r="22" spans="1:23" ht="15.75" x14ac:dyDescent="0.25">
      <c r="A22" s="29"/>
      <c r="B22" s="282" t="s">
        <v>256</v>
      </c>
      <c r="C22" s="315"/>
      <c r="D22" s="316">
        <f t="shared" ref="D22:S22" si="4">SUM(D23:D28)</f>
        <v>177196.01299999998</v>
      </c>
      <c r="E22" s="342">
        <f t="shared" si="4"/>
        <v>105877.357</v>
      </c>
      <c r="F22" s="285">
        <f t="shared" si="4"/>
        <v>820249.81799999997</v>
      </c>
      <c r="G22" s="342">
        <f t="shared" si="4"/>
        <v>489726.49800000002</v>
      </c>
      <c r="H22" s="287">
        <f t="shared" si="4"/>
        <v>72317.885000000009</v>
      </c>
      <c r="I22" s="355">
        <f t="shared" si="4"/>
        <v>51477.068999999996</v>
      </c>
      <c r="J22" s="316">
        <f t="shared" si="4"/>
        <v>101991.00900000001</v>
      </c>
      <c r="K22" s="342">
        <f>SUM(K23:K28)</f>
        <v>106001.516</v>
      </c>
      <c r="L22" s="285">
        <f>SUM(L23:L28)</f>
        <v>474513.95299999998</v>
      </c>
      <c r="M22" s="342">
        <f>SUM(M23:M28)</f>
        <v>487417.44400000002</v>
      </c>
      <c r="N22" s="287">
        <f t="shared" si="4"/>
        <v>27199.23</v>
      </c>
      <c r="O22" s="339">
        <f t="shared" si="4"/>
        <v>34106.150999999998</v>
      </c>
      <c r="P22" s="284">
        <f t="shared" si="4"/>
        <v>75205.004000000001</v>
      </c>
      <c r="Q22" s="346">
        <f t="shared" si="4"/>
        <v>-124.15899999999965</v>
      </c>
      <c r="R22" s="638">
        <f t="shared" si="4"/>
        <v>345735.86499999999</v>
      </c>
      <c r="S22" s="635">
        <f t="shared" si="4"/>
        <v>2309.0540000000037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4658.4269999999997</v>
      </c>
      <c r="E23" s="340">
        <v>4574.4690000000001</v>
      </c>
      <c r="F23" s="318">
        <v>21596.046999999999</v>
      </c>
      <c r="G23" s="343">
        <v>21150.505000000001</v>
      </c>
      <c r="H23" s="293">
        <v>2696.1179999999999</v>
      </c>
      <c r="I23" s="356">
        <v>3014.4259999999999</v>
      </c>
      <c r="J23" s="319">
        <v>4565.2560000000003</v>
      </c>
      <c r="K23" s="343">
        <v>5387.433</v>
      </c>
      <c r="L23" s="292">
        <v>21165.569</v>
      </c>
      <c r="M23" s="343">
        <v>24628.613000000001</v>
      </c>
      <c r="N23" s="318">
        <v>3491.7539999999999</v>
      </c>
      <c r="O23" s="359">
        <v>5676.8040000000001</v>
      </c>
      <c r="P23" s="291">
        <f t="shared" ref="P23:P28" si="5">D23-J23</f>
        <v>93.170999999999367</v>
      </c>
      <c r="Q23" s="641">
        <f t="shared" ref="Q23:Q28" si="6">E23-K23</f>
        <v>-812.96399999999994</v>
      </c>
      <c r="R23" s="639">
        <f t="shared" ref="P23:S28" si="7">F23-L23</f>
        <v>430.47799999999916</v>
      </c>
      <c r="S23" s="636">
        <f t="shared" si="7"/>
        <v>-3478.1080000000002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41037.332000000002</v>
      </c>
      <c r="E24" s="340">
        <v>19207.837</v>
      </c>
      <c r="F24" s="318">
        <v>189206.41500000001</v>
      </c>
      <c r="G24" s="343">
        <v>89249.581000000006</v>
      </c>
      <c r="H24" s="293">
        <v>11551.648999999999</v>
      </c>
      <c r="I24" s="356">
        <v>7803.2420000000002</v>
      </c>
      <c r="J24" s="319">
        <v>32944.533000000003</v>
      </c>
      <c r="K24" s="343">
        <v>30430.914000000001</v>
      </c>
      <c r="L24" s="292">
        <v>153259.552</v>
      </c>
      <c r="M24" s="343">
        <v>139887.80300000001</v>
      </c>
      <c r="N24" s="318">
        <v>9136.5720000000001</v>
      </c>
      <c r="O24" s="359">
        <v>10429.181</v>
      </c>
      <c r="P24" s="291">
        <f t="shared" si="5"/>
        <v>8092.7989999999991</v>
      </c>
      <c r="Q24" s="641">
        <f t="shared" si="6"/>
        <v>-11223.077000000001</v>
      </c>
      <c r="R24" s="639">
        <f t="shared" si="7"/>
        <v>35946.863000000012</v>
      </c>
      <c r="S24" s="636">
        <f t="shared" si="7"/>
        <v>-50638.222000000009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6045.8239999999996</v>
      </c>
      <c r="E25" s="340">
        <v>6197.29</v>
      </c>
      <c r="F25" s="318">
        <v>28047.99</v>
      </c>
      <c r="G25" s="343">
        <v>28387.3</v>
      </c>
      <c r="H25" s="293">
        <v>2947.2750000000001</v>
      </c>
      <c r="I25" s="356">
        <v>2651.654</v>
      </c>
      <c r="J25" s="319">
        <v>2275.5700000000002</v>
      </c>
      <c r="K25" s="343">
        <v>659.34799999999996</v>
      </c>
      <c r="L25" s="292">
        <v>10692.477999999999</v>
      </c>
      <c r="M25" s="343">
        <v>3035.5929999999998</v>
      </c>
      <c r="N25" s="318">
        <v>681.92499999999995</v>
      </c>
      <c r="O25" s="359">
        <v>295.20600000000002</v>
      </c>
      <c r="P25" s="291">
        <f t="shared" si="5"/>
        <v>3770.2539999999995</v>
      </c>
      <c r="Q25" s="641">
        <f t="shared" si="6"/>
        <v>5537.942</v>
      </c>
      <c r="R25" s="639">
        <f t="shared" si="7"/>
        <v>17355.512000000002</v>
      </c>
      <c r="S25" s="636">
        <f t="shared" si="7"/>
        <v>25351.706999999999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41409.186000000002</v>
      </c>
      <c r="E26" s="340">
        <v>19035.471000000001</v>
      </c>
      <c r="F26" s="318">
        <v>191592.459</v>
      </c>
      <c r="G26" s="343">
        <v>87559.796000000002</v>
      </c>
      <c r="H26" s="293">
        <v>38912.777000000002</v>
      </c>
      <c r="I26" s="356">
        <v>24532.712</v>
      </c>
      <c r="J26" s="319">
        <v>9815.1610000000001</v>
      </c>
      <c r="K26" s="343">
        <v>6330.5739999999996</v>
      </c>
      <c r="L26" s="292">
        <v>45704.919000000002</v>
      </c>
      <c r="M26" s="343">
        <v>29201.146000000001</v>
      </c>
      <c r="N26" s="318">
        <v>4654.875</v>
      </c>
      <c r="O26" s="359">
        <v>4261.8100000000004</v>
      </c>
      <c r="P26" s="291">
        <f t="shared" si="7"/>
        <v>31594.025000000001</v>
      </c>
      <c r="Q26" s="641">
        <f t="shared" si="6"/>
        <v>12704.897000000001</v>
      </c>
      <c r="R26" s="639">
        <f t="shared" si="7"/>
        <v>145887.54</v>
      </c>
      <c r="S26" s="636">
        <f t="shared" si="7"/>
        <v>58358.65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60820.394999999997</v>
      </c>
      <c r="E27" s="340">
        <v>36989.059000000001</v>
      </c>
      <c r="F27" s="318">
        <v>281942.52600000001</v>
      </c>
      <c r="G27" s="343">
        <v>171849.21100000001</v>
      </c>
      <c r="H27" s="293">
        <v>9344.1209999999992</v>
      </c>
      <c r="I27" s="356">
        <v>8165.3180000000002</v>
      </c>
      <c r="J27" s="319">
        <v>16800.073</v>
      </c>
      <c r="K27" s="343">
        <v>9760.8790000000008</v>
      </c>
      <c r="L27" s="292">
        <v>78077.960000000006</v>
      </c>
      <c r="M27" s="343">
        <v>44754.053</v>
      </c>
      <c r="N27" s="318">
        <v>2500.9189999999999</v>
      </c>
      <c r="O27" s="359">
        <v>1722.4179999999999</v>
      </c>
      <c r="P27" s="291">
        <f t="shared" si="5"/>
        <v>44020.322</v>
      </c>
      <c r="Q27" s="641">
        <f t="shared" si="6"/>
        <v>27228.18</v>
      </c>
      <c r="R27" s="639">
        <f t="shared" si="7"/>
        <v>203864.56599999999</v>
      </c>
      <c r="S27" s="636">
        <f t="shared" si="7"/>
        <v>127095.15800000001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23224.848999999998</v>
      </c>
      <c r="E28" s="341">
        <v>19873.231</v>
      </c>
      <c r="F28" s="321">
        <v>107864.38099999999</v>
      </c>
      <c r="G28" s="344">
        <v>91530.104999999996</v>
      </c>
      <c r="H28" s="299">
        <v>6865.9449999999997</v>
      </c>
      <c r="I28" s="357">
        <v>5309.7169999999996</v>
      </c>
      <c r="J28" s="322">
        <v>35590.415999999997</v>
      </c>
      <c r="K28" s="344">
        <v>53432.368000000002</v>
      </c>
      <c r="L28" s="298">
        <v>165613.47500000001</v>
      </c>
      <c r="M28" s="344">
        <v>245910.236</v>
      </c>
      <c r="N28" s="321">
        <v>6733.1850000000004</v>
      </c>
      <c r="O28" s="360">
        <v>11720.732</v>
      </c>
      <c r="P28" s="297">
        <f t="shared" si="5"/>
        <v>-12365.566999999999</v>
      </c>
      <c r="Q28" s="642">
        <f t="shared" si="6"/>
        <v>-33559.137000000002</v>
      </c>
      <c r="R28" s="640">
        <f t="shared" si="7"/>
        <v>-57749.094000000012</v>
      </c>
      <c r="S28" s="637">
        <f t="shared" si="7"/>
        <v>-154380.13099999999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292</v>
      </c>
      <c r="E33" s="338" t="s">
        <v>293</v>
      </c>
      <c r="F33" s="276" t="s">
        <v>292</v>
      </c>
      <c r="G33" s="338" t="s">
        <v>293</v>
      </c>
      <c r="H33" s="277" t="s">
        <v>292</v>
      </c>
      <c r="I33" s="354" t="s">
        <v>293</v>
      </c>
      <c r="J33" s="313" t="s">
        <v>292</v>
      </c>
      <c r="K33" s="349" t="s">
        <v>293</v>
      </c>
      <c r="L33" s="279" t="s">
        <v>292</v>
      </c>
      <c r="M33" s="349" t="s">
        <v>293</v>
      </c>
      <c r="N33" s="280" t="s">
        <v>292</v>
      </c>
      <c r="O33" s="358" t="s">
        <v>293</v>
      </c>
      <c r="P33" s="313" t="s">
        <v>292</v>
      </c>
      <c r="Q33" s="349" t="s">
        <v>293</v>
      </c>
      <c r="R33" s="281" t="s">
        <v>292</v>
      </c>
      <c r="S33" s="350" t="s">
        <v>293</v>
      </c>
      <c r="T33" s="32"/>
      <c r="U33" s="498"/>
    </row>
    <row r="34" spans="1:21" ht="15.75" x14ac:dyDescent="0.25">
      <c r="A34" s="29"/>
      <c r="B34" s="282" t="s">
        <v>256</v>
      </c>
      <c r="C34" s="315"/>
      <c r="D34" s="316">
        <f t="shared" ref="D34:S34" si="8">SUM(D35:D40)</f>
        <v>526380.53299999994</v>
      </c>
      <c r="E34" s="342">
        <f t="shared" si="8"/>
        <v>390089.86600000004</v>
      </c>
      <c r="F34" s="285">
        <f t="shared" si="8"/>
        <v>2445149.216</v>
      </c>
      <c r="G34" s="342">
        <f t="shared" si="8"/>
        <v>1791449.9440000001</v>
      </c>
      <c r="H34" s="287">
        <f t="shared" si="8"/>
        <v>464493.52000000008</v>
      </c>
      <c r="I34" s="355">
        <f t="shared" si="8"/>
        <v>444482.71600000001</v>
      </c>
      <c r="J34" s="316">
        <f t="shared" si="8"/>
        <v>335898.27500000002</v>
      </c>
      <c r="K34" s="342">
        <f t="shared" si="8"/>
        <v>353558.29799999995</v>
      </c>
      <c r="L34" s="285">
        <f t="shared" si="8"/>
        <v>1562699.6980000001</v>
      </c>
      <c r="M34" s="342">
        <f t="shared" si="8"/>
        <v>1622583.2349999999</v>
      </c>
      <c r="N34" s="287">
        <f t="shared" si="8"/>
        <v>129856.94099999999</v>
      </c>
      <c r="O34" s="339">
        <f t="shared" si="8"/>
        <v>143189.01199999999</v>
      </c>
      <c r="P34" s="284">
        <f>SUM(P35:P40)</f>
        <v>190482.25799999997</v>
      </c>
      <c r="Q34" s="351">
        <f>SUM(Q35:Q40)</f>
        <v>36531.567999999999</v>
      </c>
      <c r="R34" s="288">
        <f t="shared" si="8"/>
        <v>882449.51799999981</v>
      </c>
      <c r="S34" s="351">
        <f t="shared" si="8"/>
        <v>168866.70899999986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310377.34299999999</v>
      </c>
      <c r="E35" s="340">
        <v>211975.83</v>
      </c>
      <c r="F35" s="292">
        <v>1443320.9909999999</v>
      </c>
      <c r="G35" s="343">
        <v>973499.03</v>
      </c>
      <c r="H35" s="293">
        <v>378100.46</v>
      </c>
      <c r="I35" s="356">
        <v>367895.22100000002</v>
      </c>
      <c r="J35" s="323">
        <v>33074.322</v>
      </c>
      <c r="K35" s="340">
        <v>39952.203999999998</v>
      </c>
      <c r="L35" s="292">
        <v>153921.07</v>
      </c>
      <c r="M35" s="343">
        <v>183298.17199999999</v>
      </c>
      <c r="N35" s="293">
        <v>20438.946</v>
      </c>
      <c r="O35" s="361">
        <v>19289.951000000001</v>
      </c>
      <c r="P35" s="291">
        <f t="shared" ref="P35:R40" si="9">D35-J35</f>
        <v>277303.02100000001</v>
      </c>
      <c r="Q35" s="347">
        <f t="shared" si="9"/>
        <v>172023.62599999999</v>
      </c>
      <c r="R35" s="294">
        <f t="shared" si="9"/>
        <v>1289399.9209999999</v>
      </c>
      <c r="S35" s="352">
        <f t="shared" ref="S35:S40" si="10">G35-M35</f>
        <v>790200.85800000001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51000.186000000002</v>
      </c>
      <c r="E36" s="340">
        <v>31347.759999999998</v>
      </c>
      <c r="F36" s="292">
        <v>235536.70199999999</v>
      </c>
      <c r="G36" s="343">
        <v>143744.326</v>
      </c>
      <c r="H36" s="293">
        <v>15921.971</v>
      </c>
      <c r="I36" s="356">
        <v>11489.025</v>
      </c>
      <c r="J36" s="323">
        <v>90488.650999999998</v>
      </c>
      <c r="K36" s="340">
        <v>88984.491999999998</v>
      </c>
      <c r="L36" s="292">
        <v>421226.90500000003</v>
      </c>
      <c r="M36" s="343">
        <v>408487.342</v>
      </c>
      <c r="N36" s="293">
        <v>38795.565999999999</v>
      </c>
      <c r="O36" s="361">
        <v>42934.42</v>
      </c>
      <c r="P36" s="291">
        <f t="shared" si="9"/>
        <v>-39488.464999999997</v>
      </c>
      <c r="Q36" s="347">
        <f t="shared" si="9"/>
        <v>-57636.732000000004</v>
      </c>
      <c r="R36" s="294">
        <f t="shared" si="9"/>
        <v>-185690.20300000004</v>
      </c>
      <c r="S36" s="352">
        <f t="shared" si="10"/>
        <v>-264743.016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11106.644</v>
      </c>
      <c r="E37" s="340">
        <v>11945.931</v>
      </c>
      <c r="F37" s="292">
        <v>51595.728999999999</v>
      </c>
      <c r="G37" s="343">
        <v>54761.392999999996</v>
      </c>
      <c r="H37" s="293">
        <v>9667.7810000000009</v>
      </c>
      <c r="I37" s="356">
        <v>8330.3970000000008</v>
      </c>
      <c r="J37" s="323">
        <v>22581.205000000002</v>
      </c>
      <c r="K37" s="340">
        <v>25283.05</v>
      </c>
      <c r="L37" s="292">
        <v>104867.02</v>
      </c>
      <c r="M37" s="343">
        <v>115893.34699999999</v>
      </c>
      <c r="N37" s="293">
        <v>14411.385</v>
      </c>
      <c r="O37" s="361">
        <v>16058.406000000001</v>
      </c>
      <c r="P37" s="291">
        <f t="shared" si="9"/>
        <v>-11474.561000000002</v>
      </c>
      <c r="Q37" s="347">
        <f t="shared" si="9"/>
        <v>-13337.118999999999</v>
      </c>
      <c r="R37" s="294">
        <f t="shared" si="9"/>
        <v>-53271.291000000005</v>
      </c>
      <c r="S37" s="352">
        <f t="shared" si="10"/>
        <v>-61131.953999999998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18534.873</v>
      </c>
      <c r="E38" s="340">
        <v>9989.3940000000002</v>
      </c>
      <c r="F38" s="292">
        <v>85963.49</v>
      </c>
      <c r="G38" s="343">
        <v>46021.726999999999</v>
      </c>
      <c r="H38" s="293">
        <v>24761.629000000001</v>
      </c>
      <c r="I38" s="356">
        <v>21677.164000000001</v>
      </c>
      <c r="J38" s="323">
        <v>16132.661</v>
      </c>
      <c r="K38" s="340">
        <v>14537.137000000001</v>
      </c>
      <c r="L38" s="292">
        <v>74953.665999999997</v>
      </c>
      <c r="M38" s="343">
        <v>66819.062000000005</v>
      </c>
      <c r="N38" s="293">
        <v>18061.458999999999</v>
      </c>
      <c r="O38" s="361">
        <v>27245.776000000002</v>
      </c>
      <c r="P38" s="291">
        <f t="shared" si="9"/>
        <v>2402.2119999999995</v>
      </c>
      <c r="Q38" s="347">
        <f t="shared" si="9"/>
        <v>-4547.7430000000004</v>
      </c>
      <c r="R38" s="294">
        <f t="shared" si="9"/>
        <v>11009.824000000008</v>
      </c>
      <c r="S38" s="352">
        <f t="shared" si="10"/>
        <v>-20797.335000000006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37428.116999999998</v>
      </c>
      <c r="E39" s="340">
        <v>22418.362000000001</v>
      </c>
      <c r="F39" s="292">
        <v>173771.80900000001</v>
      </c>
      <c r="G39" s="343">
        <v>103761.973</v>
      </c>
      <c r="H39" s="293">
        <v>6871.768</v>
      </c>
      <c r="I39" s="356">
        <v>4638.7359999999999</v>
      </c>
      <c r="J39" s="323">
        <v>30085.893</v>
      </c>
      <c r="K39" s="340">
        <v>23693.195</v>
      </c>
      <c r="L39" s="292">
        <v>139925.65599999999</v>
      </c>
      <c r="M39" s="343">
        <v>108599.838</v>
      </c>
      <c r="N39" s="293">
        <v>4668.4979999999996</v>
      </c>
      <c r="O39" s="361">
        <v>3783.3420000000001</v>
      </c>
      <c r="P39" s="291">
        <f t="shared" si="9"/>
        <v>7342.2239999999983</v>
      </c>
      <c r="Q39" s="347">
        <f t="shared" si="9"/>
        <v>-1274.8329999999987</v>
      </c>
      <c r="R39" s="294">
        <f t="shared" si="9"/>
        <v>33846.15300000002</v>
      </c>
      <c r="S39" s="352">
        <f t="shared" si="10"/>
        <v>-4837.8650000000052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97933.37</v>
      </c>
      <c r="E40" s="341">
        <v>102412.58900000001</v>
      </c>
      <c r="F40" s="298">
        <v>454960.495</v>
      </c>
      <c r="G40" s="344">
        <v>469661.495</v>
      </c>
      <c r="H40" s="299">
        <v>29169.911</v>
      </c>
      <c r="I40" s="357">
        <v>30452.172999999999</v>
      </c>
      <c r="J40" s="324">
        <v>143535.54300000001</v>
      </c>
      <c r="K40" s="341">
        <v>161108.22</v>
      </c>
      <c r="L40" s="298">
        <v>667805.38100000005</v>
      </c>
      <c r="M40" s="344">
        <v>739485.47400000005</v>
      </c>
      <c r="N40" s="299">
        <v>33481.087</v>
      </c>
      <c r="O40" s="362">
        <v>33877.116999999998</v>
      </c>
      <c r="P40" s="297">
        <f t="shared" si="9"/>
        <v>-45602.17300000001</v>
      </c>
      <c r="Q40" s="348">
        <f t="shared" si="9"/>
        <v>-58695.630999999994</v>
      </c>
      <c r="R40" s="300">
        <f t="shared" si="9"/>
        <v>-212844.88600000006</v>
      </c>
      <c r="S40" s="353">
        <f t="shared" si="10"/>
        <v>-269823.97900000005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224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292</v>
      </c>
      <c r="E45" s="349" t="s">
        <v>293</v>
      </c>
      <c r="F45" s="279" t="s">
        <v>292</v>
      </c>
      <c r="G45" s="349" t="s">
        <v>293</v>
      </c>
      <c r="H45" s="280" t="s">
        <v>292</v>
      </c>
      <c r="I45" s="358" t="s">
        <v>293</v>
      </c>
      <c r="J45" s="313" t="s">
        <v>292</v>
      </c>
      <c r="K45" s="349" t="s">
        <v>293</v>
      </c>
      <c r="L45" s="279" t="s">
        <v>292</v>
      </c>
      <c r="M45" s="349" t="s">
        <v>293</v>
      </c>
      <c r="N45" s="280" t="s">
        <v>292</v>
      </c>
      <c r="O45" s="358" t="s">
        <v>293</v>
      </c>
      <c r="P45" s="313" t="s">
        <v>292</v>
      </c>
      <c r="Q45" s="349" t="s">
        <v>293</v>
      </c>
      <c r="R45" s="281" t="s">
        <v>292</v>
      </c>
      <c r="S45" s="350" t="s">
        <v>293</v>
      </c>
    </row>
    <row r="46" spans="1:21" ht="15.75" x14ac:dyDescent="0.25">
      <c r="A46" s="29"/>
      <c r="B46" s="325" t="s">
        <v>256</v>
      </c>
      <c r="C46" s="326"/>
      <c r="D46" s="316">
        <f t="shared" ref="D46:S46" si="11">SUM(D47:D52)</f>
        <v>1811742.08</v>
      </c>
      <c r="E46" s="342">
        <f t="shared" si="11"/>
        <v>1478974.8970000001</v>
      </c>
      <c r="F46" s="285">
        <f>(SUM(F47:F52))/1</f>
        <v>8418794.4609999992</v>
      </c>
      <c r="G46" s="342">
        <f>(SUM(G47:G52))/1</f>
        <v>6795770.7569999993</v>
      </c>
      <c r="H46" s="287">
        <f t="shared" si="11"/>
        <v>924652.67</v>
      </c>
      <c r="I46" s="355">
        <f t="shared" si="11"/>
        <v>884994.60800000001</v>
      </c>
      <c r="J46" s="316">
        <f t="shared" si="11"/>
        <v>1060016.1170000001</v>
      </c>
      <c r="K46" s="342">
        <f t="shared" si="11"/>
        <v>1023392.608</v>
      </c>
      <c r="L46" s="285">
        <f>(SUM(L47:L52))/1</f>
        <v>4931789.8810000001</v>
      </c>
      <c r="M46" s="342">
        <f>(SUM(M47:M52))/1</f>
        <v>4698657.3250000002</v>
      </c>
      <c r="N46" s="287">
        <f t="shared" si="11"/>
        <v>462199.37299999996</v>
      </c>
      <c r="O46" s="339">
        <f t="shared" si="11"/>
        <v>457673.174</v>
      </c>
      <c r="P46" s="284">
        <f>SUM(P47:P52)</f>
        <v>751725.96299999999</v>
      </c>
      <c r="Q46" s="351">
        <f>SUM(Q47:Q52)</f>
        <v>455582.28900000005</v>
      </c>
      <c r="R46" s="288">
        <f t="shared" si="11"/>
        <v>3487004.58</v>
      </c>
      <c r="S46" s="351">
        <f t="shared" si="11"/>
        <v>2097113.4319999998</v>
      </c>
    </row>
    <row r="47" spans="1:21" x14ac:dyDescent="0.2">
      <c r="A47" s="29"/>
      <c r="B47" s="327" t="s">
        <v>91</v>
      </c>
      <c r="C47" s="328" t="s">
        <v>137</v>
      </c>
      <c r="D47" s="319">
        <v>428146.25099999999</v>
      </c>
      <c r="E47" s="343">
        <v>326658.67599999998</v>
      </c>
      <c r="F47" s="292">
        <v>1992140.196</v>
      </c>
      <c r="G47" s="343">
        <v>1498494.0460000001</v>
      </c>
      <c r="H47" s="318">
        <v>485723.86300000001</v>
      </c>
      <c r="I47" s="363">
        <v>488989.62</v>
      </c>
      <c r="J47" s="319">
        <v>204392.34</v>
      </c>
      <c r="K47" s="343">
        <v>167003.427</v>
      </c>
      <c r="L47" s="292">
        <v>952841.74699999997</v>
      </c>
      <c r="M47" s="343">
        <v>768354.28200000001</v>
      </c>
      <c r="N47" s="318">
        <v>155730.37299999999</v>
      </c>
      <c r="O47" s="359">
        <v>158331.304</v>
      </c>
      <c r="P47" s="329">
        <f t="shared" ref="P47:S52" si="12">D47-J47</f>
        <v>223753.91099999999</v>
      </c>
      <c r="Q47" s="352">
        <f t="shared" si="12"/>
        <v>159655.24899999998</v>
      </c>
      <c r="R47" s="294">
        <f t="shared" si="12"/>
        <v>1039298.449</v>
      </c>
      <c r="S47" s="352">
        <f t="shared" si="12"/>
        <v>730139.76400000008</v>
      </c>
    </row>
    <row r="48" spans="1:21" x14ac:dyDescent="0.2">
      <c r="A48" s="29"/>
      <c r="B48" s="330" t="s">
        <v>92</v>
      </c>
      <c r="C48" s="328" t="s">
        <v>93</v>
      </c>
      <c r="D48" s="319">
        <v>200794.45699999999</v>
      </c>
      <c r="E48" s="343">
        <v>126001.902</v>
      </c>
      <c r="F48" s="292">
        <v>929600.25199999998</v>
      </c>
      <c r="G48" s="343">
        <v>580571.94799999997</v>
      </c>
      <c r="H48" s="318">
        <v>58517.341999999997</v>
      </c>
      <c r="I48" s="363">
        <v>46727.47</v>
      </c>
      <c r="J48" s="319">
        <v>242278.01800000001</v>
      </c>
      <c r="K48" s="343">
        <v>229065.554</v>
      </c>
      <c r="L48" s="292">
        <v>1127184.9350000001</v>
      </c>
      <c r="M48" s="343">
        <v>1050938.047</v>
      </c>
      <c r="N48" s="318">
        <v>85546.426000000007</v>
      </c>
      <c r="O48" s="359">
        <v>94134.804999999993</v>
      </c>
      <c r="P48" s="329">
        <f t="shared" si="12"/>
        <v>-41483.561000000016</v>
      </c>
      <c r="Q48" s="352">
        <f t="shared" si="12"/>
        <v>-103063.652</v>
      </c>
      <c r="R48" s="294">
        <f t="shared" si="12"/>
        <v>-197584.68300000008</v>
      </c>
      <c r="S48" s="352">
        <f t="shared" si="12"/>
        <v>-470366.09900000005</v>
      </c>
    </row>
    <row r="49" spans="1:19" x14ac:dyDescent="0.2">
      <c r="A49" s="29"/>
      <c r="B49" s="330" t="s">
        <v>94</v>
      </c>
      <c r="C49" s="328" t="s">
        <v>95</v>
      </c>
      <c r="D49" s="319">
        <v>99603.873000000007</v>
      </c>
      <c r="E49" s="343">
        <v>120238.3</v>
      </c>
      <c r="F49" s="292">
        <v>463046.712</v>
      </c>
      <c r="G49" s="343">
        <v>551680.14500000002</v>
      </c>
      <c r="H49" s="318">
        <v>75868.23</v>
      </c>
      <c r="I49" s="363">
        <v>76561.138999999996</v>
      </c>
      <c r="J49" s="319">
        <v>68650.411999999997</v>
      </c>
      <c r="K49" s="343">
        <v>70852.59</v>
      </c>
      <c r="L49" s="292">
        <v>319026.72100000002</v>
      </c>
      <c r="M49" s="343">
        <v>325196.788</v>
      </c>
      <c r="N49" s="318">
        <v>45675.023000000001</v>
      </c>
      <c r="O49" s="359">
        <v>42906.94</v>
      </c>
      <c r="P49" s="329">
        <f t="shared" si="12"/>
        <v>30953.46100000001</v>
      </c>
      <c r="Q49" s="352">
        <f t="shared" si="12"/>
        <v>49385.710000000006</v>
      </c>
      <c r="R49" s="294">
        <f t="shared" si="12"/>
        <v>144019.99099999998</v>
      </c>
      <c r="S49" s="352">
        <f t="shared" si="12"/>
        <v>226483.35700000002</v>
      </c>
    </row>
    <row r="50" spans="1:19" x14ac:dyDescent="0.2">
      <c r="A50" s="29"/>
      <c r="B50" s="330" t="s">
        <v>96</v>
      </c>
      <c r="C50" s="328" t="s">
        <v>97</v>
      </c>
      <c r="D50" s="319">
        <v>91855.478000000003</v>
      </c>
      <c r="E50" s="343">
        <v>49625.805999999997</v>
      </c>
      <c r="F50" s="292">
        <v>425652.58</v>
      </c>
      <c r="G50" s="343">
        <v>228481.74299999999</v>
      </c>
      <c r="H50" s="318">
        <v>88291.224000000002</v>
      </c>
      <c r="I50" s="363">
        <v>64394.981</v>
      </c>
      <c r="J50" s="319">
        <v>63156.639999999999</v>
      </c>
      <c r="K50" s="343">
        <v>43974.266000000003</v>
      </c>
      <c r="L50" s="292">
        <v>293397.31599999999</v>
      </c>
      <c r="M50" s="343">
        <v>201993.12299999999</v>
      </c>
      <c r="N50" s="318">
        <v>81103.267000000007</v>
      </c>
      <c r="O50" s="359">
        <v>64983.642</v>
      </c>
      <c r="P50" s="329">
        <f t="shared" si="12"/>
        <v>28698.838000000003</v>
      </c>
      <c r="Q50" s="352">
        <f t="shared" si="12"/>
        <v>5651.5399999999936</v>
      </c>
      <c r="R50" s="294">
        <f t="shared" si="12"/>
        <v>132255.26400000002</v>
      </c>
      <c r="S50" s="352">
        <f t="shared" si="12"/>
        <v>26488.619999999995</v>
      </c>
    </row>
    <row r="51" spans="1:19" x14ac:dyDescent="0.2">
      <c r="A51" s="29"/>
      <c r="B51" s="330" t="s">
        <v>98</v>
      </c>
      <c r="C51" s="328" t="s">
        <v>99</v>
      </c>
      <c r="D51" s="319">
        <v>353625.30900000001</v>
      </c>
      <c r="E51" s="343">
        <v>240880.10200000001</v>
      </c>
      <c r="F51" s="292">
        <v>1642189.199</v>
      </c>
      <c r="G51" s="343">
        <v>1111452.6429999999</v>
      </c>
      <c r="H51" s="318">
        <v>56388.436999999998</v>
      </c>
      <c r="I51" s="363">
        <v>48941.504999999997</v>
      </c>
      <c r="J51" s="319">
        <v>101636.702</v>
      </c>
      <c r="K51" s="343">
        <v>76972.558999999994</v>
      </c>
      <c r="L51" s="292">
        <v>472063.32199999999</v>
      </c>
      <c r="M51" s="343">
        <v>352810.049</v>
      </c>
      <c r="N51" s="318">
        <v>16000.16</v>
      </c>
      <c r="O51" s="359">
        <v>12982.281000000001</v>
      </c>
      <c r="P51" s="329">
        <f t="shared" si="12"/>
        <v>251988.60700000002</v>
      </c>
      <c r="Q51" s="352">
        <f t="shared" si="12"/>
        <v>163907.54300000001</v>
      </c>
      <c r="R51" s="294">
        <f t="shared" si="12"/>
        <v>1170125.8770000001</v>
      </c>
      <c r="S51" s="352">
        <f t="shared" si="12"/>
        <v>758642.59399999992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637716.71200000006</v>
      </c>
      <c r="E52" s="344">
        <v>615570.11100000003</v>
      </c>
      <c r="F52" s="298">
        <v>2966165.5219999999</v>
      </c>
      <c r="G52" s="344">
        <v>2825090.2319999998</v>
      </c>
      <c r="H52" s="321">
        <v>159863.57399999999</v>
      </c>
      <c r="I52" s="364">
        <v>159379.89300000001</v>
      </c>
      <c r="J52" s="322">
        <v>379902.005</v>
      </c>
      <c r="K52" s="344">
        <v>435524.212</v>
      </c>
      <c r="L52" s="298">
        <v>1767275.84</v>
      </c>
      <c r="M52" s="344">
        <v>1999365.0360000001</v>
      </c>
      <c r="N52" s="321">
        <v>78144.123999999996</v>
      </c>
      <c r="O52" s="360">
        <v>84334.202000000005</v>
      </c>
      <c r="P52" s="333">
        <f t="shared" si="12"/>
        <v>257814.70700000005</v>
      </c>
      <c r="Q52" s="353">
        <f t="shared" si="12"/>
        <v>180045.89900000003</v>
      </c>
      <c r="R52" s="300">
        <f t="shared" si="12"/>
        <v>1198889.6819999998</v>
      </c>
      <c r="S52" s="353">
        <f t="shared" si="12"/>
        <v>825725.19599999976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S128" sqref="S12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257</v>
      </c>
      <c r="C2" s="334"/>
      <c r="D2" s="334"/>
      <c r="E2" s="334"/>
      <c r="F2" s="334"/>
      <c r="G2" s="334"/>
      <c r="H2" s="334"/>
      <c r="I2" s="334"/>
      <c r="J2" s="334"/>
      <c r="K2" s="334" t="s">
        <v>258</v>
      </c>
      <c r="L2" s="334"/>
      <c r="M2" s="334"/>
      <c r="N2" s="334"/>
      <c r="O2" s="334"/>
      <c r="P2" s="18"/>
    </row>
    <row r="3" spans="2:18" ht="18" thickBot="1" x14ac:dyDescent="0.35">
      <c r="B3" s="335" t="s">
        <v>168</v>
      </c>
      <c r="C3" s="334"/>
      <c r="D3" s="334"/>
      <c r="E3" s="334"/>
      <c r="F3" s="334"/>
      <c r="G3" s="334"/>
      <c r="H3" s="334"/>
      <c r="I3" s="334"/>
      <c r="J3" s="334"/>
      <c r="K3" s="335" t="s">
        <v>168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294</v>
      </c>
      <c r="C5" s="404"/>
      <c r="D5" s="405"/>
      <c r="E5" s="406"/>
      <c r="F5" s="403" t="s">
        <v>295</v>
      </c>
      <c r="G5" s="404"/>
      <c r="H5" s="405"/>
      <c r="I5" s="406"/>
      <c r="J5" s="365"/>
      <c r="K5" s="403" t="s">
        <v>294</v>
      </c>
      <c r="L5" s="404"/>
      <c r="M5" s="405"/>
      <c r="N5" s="406"/>
      <c r="O5" s="403" t="s">
        <v>295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536078.47900000005</v>
      </c>
      <c r="D7" s="372">
        <v>2493704.6740000001</v>
      </c>
      <c r="E7" s="373">
        <v>640160.23899999994</v>
      </c>
      <c r="F7" s="374" t="s">
        <v>102</v>
      </c>
      <c r="G7" s="375">
        <v>435464.05900000001</v>
      </c>
      <c r="H7" s="376">
        <v>1998636.72</v>
      </c>
      <c r="I7" s="373">
        <v>631533.37899999996</v>
      </c>
      <c r="J7" s="365"/>
      <c r="K7" s="370" t="s">
        <v>102</v>
      </c>
      <c r="L7" s="371">
        <v>204554.592</v>
      </c>
      <c r="M7" s="372">
        <v>953605.83600000001</v>
      </c>
      <c r="N7" s="373">
        <v>155776.405</v>
      </c>
      <c r="O7" s="374" t="s">
        <v>102</v>
      </c>
      <c r="P7" s="375">
        <v>174448.42</v>
      </c>
      <c r="Q7" s="376">
        <v>802734.81799999997</v>
      </c>
      <c r="R7" s="373">
        <v>161869.522</v>
      </c>
    </row>
    <row r="8" spans="2:18" ht="15.75" x14ac:dyDescent="0.25">
      <c r="B8" s="377" t="s">
        <v>69</v>
      </c>
      <c r="C8" s="378">
        <v>310377.34299999999</v>
      </c>
      <c r="D8" s="378">
        <v>1443320.9909999999</v>
      </c>
      <c r="E8" s="378">
        <v>378100.46</v>
      </c>
      <c r="F8" s="379" t="s">
        <v>69</v>
      </c>
      <c r="G8" s="380">
        <v>211975.83</v>
      </c>
      <c r="H8" s="381">
        <v>973499.03</v>
      </c>
      <c r="I8" s="382">
        <v>367895.22100000002</v>
      </c>
      <c r="J8" s="365"/>
      <c r="K8" s="377" t="s">
        <v>114</v>
      </c>
      <c r="L8" s="378">
        <v>134065.76800000001</v>
      </c>
      <c r="M8" s="378">
        <v>625700.9</v>
      </c>
      <c r="N8" s="378">
        <v>88562.126999999993</v>
      </c>
      <c r="O8" s="379" t="s">
        <v>114</v>
      </c>
      <c r="P8" s="380">
        <v>87798.695000000007</v>
      </c>
      <c r="Q8" s="381">
        <v>404194.20400000003</v>
      </c>
      <c r="R8" s="382">
        <v>85894.661999999997</v>
      </c>
    </row>
    <row r="9" spans="2:18" ht="15.75" x14ac:dyDescent="0.25">
      <c r="B9" s="383" t="s">
        <v>136</v>
      </c>
      <c r="C9" s="384">
        <v>48315.093999999997</v>
      </c>
      <c r="D9" s="384">
        <v>224004.106</v>
      </c>
      <c r="E9" s="384">
        <v>74986.297000000006</v>
      </c>
      <c r="F9" s="385" t="s">
        <v>114</v>
      </c>
      <c r="G9" s="386">
        <v>29495.151000000002</v>
      </c>
      <c r="H9" s="387">
        <v>135447.96900000001</v>
      </c>
      <c r="I9" s="388">
        <v>40041.881000000001</v>
      </c>
      <c r="J9" s="365"/>
      <c r="K9" s="383" t="s">
        <v>69</v>
      </c>
      <c r="L9" s="384">
        <v>33074.322</v>
      </c>
      <c r="M9" s="384">
        <v>153921.07</v>
      </c>
      <c r="N9" s="384">
        <v>20438.946</v>
      </c>
      <c r="O9" s="385" t="s">
        <v>69</v>
      </c>
      <c r="P9" s="386">
        <v>39952.203999999998</v>
      </c>
      <c r="Q9" s="387">
        <v>183298.17199999999</v>
      </c>
      <c r="R9" s="388">
        <v>19289.951000000001</v>
      </c>
    </row>
    <row r="10" spans="2:18" ht="15.75" x14ac:dyDescent="0.25">
      <c r="B10" s="383" t="s">
        <v>114</v>
      </c>
      <c r="C10" s="384">
        <v>25468.256000000001</v>
      </c>
      <c r="D10" s="384">
        <v>118521.961</v>
      </c>
      <c r="E10" s="384">
        <v>37514.694000000003</v>
      </c>
      <c r="F10" s="385" t="s">
        <v>136</v>
      </c>
      <c r="G10" s="386">
        <v>28443.892</v>
      </c>
      <c r="H10" s="387">
        <v>130727.005</v>
      </c>
      <c r="I10" s="388">
        <v>40506.273999999998</v>
      </c>
      <c r="J10" s="365"/>
      <c r="K10" s="383" t="s">
        <v>71</v>
      </c>
      <c r="L10" s="384">
        <v>7743.72</v>
      </c>
      <c r="M10" s="384">
        <v>35970.002999999997</v>
      </c>
      <c r="N10" s="384">
        <v>17332.661</v>
      </c>
      <c r="O10" s="385" t="s">
        <v>71</v>
      </c>
      <c r="P10" s="386">
        <v>7375.7529999999997</v>
      </c>
      <c r="Q10" s="387">
        <v>33991.273000000001</v>
      </c>
      <c r="R10" s="388">
        <v>17927.650000000001</v>
      </c>
    </row>
    <row r="11" spans="2:18" ht="15.75" x14ac:dyDescent="0.25">
      <c r="B11" s="383" t="s">
        <v>129</v>
      </c>
      <c r="C11" s="384">
        <v>12927.687</v>
      </c>
      <c r="D11" s="384">
        <v>60170.042000000001</v>
      </c>
      <c r="E11" s="384">
        <v>19711.217000000001</v>
      </c>
      <c r="F11" s="385" t="s">
        <v>219</v>
      </c>
      <c r="G11" s="386">
        <v>20115.245999999999</v>
      </c>
      <c r="H11" s="387">
        <v>92805.611999999994</v>
      </c>
      <c r="I11" s="388">
        <v>28625.100999999999</v>
      </c>
      <c r="J11" s="365"/>
      <c r="K11" s="383" t="s">
        <v>129</v>
      </c>
      <c r="L11" s="384">
        <v>4612.1419999999998</v>
      </c>
      <c r="M11" s="384">
        <v>21571.157999999999</v>
      </c>
      <c r="N11" s="384">
        <v>2309.4870000000001</v>
      </c>
      <c r="O11" s="385" t="s">
        <v>122</v>
      </c>
      <c r="P11" s="386">
        <v>7256.2039999999997</v>
      </c>
      <c r="Q11" s="387">
        <v>33513.254999999997</v>
      </c>
      <c r="R11" s="388">
        <v>3481.6460000000002</v>
      </c>
    </row>
    <row r="12" spans="2:18" ht="15.75" x14ac:dyDescent="0.25">
      <c r="B12" s="383" t="s">
        <v>219</v>
      </c>
      <c r="C12" s="384">
        <v>12834.839</v>
      </c>
      <c r="D12" s="384">
        <v>59712.512999999999</v>
      </c>
      <c r="E12" s="384">
        <v>19410.539000000001</v>
      </c>
      <c r="F12" s="385" t="s">
        <v>129</v>
      </c>
      <c r="G12" s="386">
        <v>13555.18</v>
      </c>
      <c r="H12" s="387">
        <v>62200.374000000003</v>
      </c>
      <c r="I12" s="388">
        <v>18416.75</v>
      </c>
      <c r="J12" s="365"/>
      <c r="K12" s="383" t="s">
        <v>215</v>
      </c>
      <c r="L12" s="384">
        <v>4565.2560000000003</v>
      </c>
      <c r="M12" s="384">
        <v>21165.569</v>
      </c>
      <c r="N12" s="384">
        <v>3491.7539999999999</v>
      </c>
      <c r="O12" s="385" t="s">
        <v>68</v>
      </c>
      <c r="P12" s="386">
        <v>5970.7139999999999</v>
      </c>
      <c r="Q12" s="387">
        <v>27581.258999999998</v>
      </c>
      <c r="R12" s="388">
        <v>2494.0940000000001</v>
      </c>
    </row>
    <row r="13" spans="2:18" ht="15.75" x14ac:dyDescent="0.25">
      <c r="B13" s="383" t="s">
        <v>71</v>
      </c>
      <c r="C13" s="384">
        <v>12198.581</v>
      </c>
      <c r="D13" s="384">
        <v>57055.536</v>
      </c>
      <c r="E13" s="384">
        <v>4388.6949999999997</v>
      </c>
      <c r="F13" s="385" t="s">
        <v>122</v>
      </c>
      <c r="G13" s="386">
        <v>12966.12</v>
      </c>
      <c r="H13" s="387">
        <v>59563.06</v>
      </c>
      <c r="I13" s="388">
        <v>9600.0959999999995</v>
      </c>
      <c r="J13" s="365"/>
      <c r="K13" s="383" t="s">
        <v>152</v>
      </c>
      <c r="L13" s="384">
        <v>3893.5309999999999</v>
      </c>
      <c r="M13" s="384">
        <v>18161.227999999999</v>
      </c>
      <c r="N13" s="384">
        <v>1311.7650000000001</v>
      </c>
      <c r="O13" s="385" t="s">
        <v>215</v>
      </c>
      <c r="P13" s="386">
        <v>5387.433</v>
      </c>
      <c r="Q13" s="387">
        <v>24628.613000000001</v>
      </c>
      <c r="R13" s="388">
        <v>5676.8040000000001</v>
      </c>
    </row>
    <row r="14" spans="2:18" ht="15.75" x14ac:dyDescent="0.25">
      <c r="B14" s="383" t="s">
        <v>122</v>
      </c>
      <c r="C14" s="384">
        <v>11171.835999999999</v>
      </c>
      <c r="D14" s="384">
        <v>51950.108999999997</v>
      </c>
      <c r="E14" s="384">
        <v>10043.579</v>
      </c>
      <c r="F14" s="385" t="s">
        <v>153</v>
      </c>
      <c r="G14" s="386">
        <v>9733.9950000000008</v>
      </c>
      <c r="H14" s="387">
        <v>44290.175999999999</v>
      </c>
      <c r="I14" s="388">
        <v>13080.695</v>
      </c>
      <c r="J14" s="365"/>
      <c r="K14" s="383" t="s">
        <v>115</v>
      </c>
      <c r="L14" s="384">
        <v>3636.3110000000001</v>
      </c>
      <c r="M14" s="384">
        <v>16932.432000000001</v>
      </c>
      <c r="N14" s="384">
        <v>11956.516</v>
      </c>
      <c r="O14" s="385" t="s">
        <v>152</v>
      </c>
      <c r="P14" s="386">
        <v>4687.277</v>
      </c>
      <c r="Q14" s="387">
        <v>21615.146000000001</v>
      </c>
      <c r="R14" s="388">
        <v>2262.8440000000001</v>
      </c>
    </row>
    <row r="15" spans="2:18" ht="15.75" x14ac:dyDescent="0.25">
      <c r="B15" s="383" t="s">
        <v>111</v>
      </c>
      <c r="C15" s="384">
        <v>11073.093999999999</v>
      </c>
      <c r="D15" s="384">
        <v>51594.254000000001</v>
      </c>
      <c r="E15" s="384">
        <v>3362.0650000000001</v>
      </c>
      <c r="F15" s="385" t="s">
        <v>241</v>
      </c>
      <c r="G15" s="386">
        <v>9187.4560000000001</v>
      </c>
      <c r="H15" s="387">
        <v>41856.186000000002</v>
      </c>
      <c r="I15" s="388">
        <v>12455.656000000001</v>
      </c>
      <c r="J15" s="365"/>
      <c r="K15" s="383" t="s">
        <v>68</v>
      </c>
      <c r="L15" s="384">
        <v>3574.288</v>
      </c>
      <c r="M15" s="384">
        <v>16506.613000000001</v>
      </c>
      <c r="N15" s="384">
        <v>1262.7750000000001</v>
      </c>
      <c r="O15" s="385" t="s">
        <v>119</v>
      </c>
      <c r="P15" s="386">
        <v>4380.1180000000004</v>
      </c>
      <c r="Q15" s="387">
        <v>20482.736000000001</v>
      </c>
      <c r="R15" s="388">
        <v>7914.0519999999997</v>
      </c>
    </row>
    <row r="16" spans="2:18" ht="15.75" x14ac:dyDescent="0.25">
      <c r="B16" s="383" t="s">
        <v>156</v>
      </c>
      <c r="C16" s="384">
        <v>9133.8230000000003</v>
      </c>
      <c r="D16" s="384">
        <v>42833.044999999998</v>
      </c>
      <c r="E16" s="384">
        <v>2861.5120000000002</v>
      </c>
      <c r="F16" s="385" t="s">
        <v>71</v>
      </c>
      <c r="G16" s="386">
        <v>8609.8680000000004</v>
      </c>
      <c r="H16" s="387">
        <v>39043.404000000002</v>
      </c>
      <c r="I16" s="388">
        <v>5287.8710000000001</v>
      </c>
      <c r="J16" s="365"/>
      <c r="K16" s="383" t="s">
        <v>119</v>
      </c>
      <c r="L16" s="384">
        <v>3473.2750000000001</v>
      </c>
      <c r="M16" s="384">
        <v>16079.694</v>
      </c>
      <c r="N16" s="384">
        <v>4177.6310000000003</v>
      </c>
      <c r="O16" s="385" t="s">
        <v>117</v>
      </c>
      <c r="P16" s="386">
        <v>2847.9259999999999</v>
      </c>
      <c r="Q16" s="387">
        <v>13106.762000000001</v>
      </c>
      <c r="R16" s="388">
        <v>2741.4650000000001</v>
      </c>
    </row>
    <row r="17" spans="2:18" ht="15.75" x14ac:dyDescent="0.25">
      <c r="B17" s="383" t="s">
        <v>135</v>
      </c>
      <c r="C17" s="384">
        <v>8149.165</v>
      </c>
      <c r="D17" s="384">
        <v>37846.608999999997</v>
      </c>
      <c r="E17" s="384">
        <v>10120.57</v>
      </c>
      <c r="F17" s="385" t="s">
        <v>124</v>
      </c>
      <c r="G17" s="386">
        <v>8429.8639999999996</v>
      </c>
      <c r="H17" s="387">
        <v>38460.305</v>
      </c>
      <c r="I17" s="388">
        <v>7443.7709999999997</v>
      </c>
      <c r="J17" s="365"/>
      <c r="K17" s="383" t="s">
        <v>117</v>
      </c>
      <c r="L17" s="384">
        <v>2527.3629999999998</v>
      </c>
      <c r="M17" s="384">
        <v>11766.156000000001</v>
      </c>
      <c r="N17" s="384">
        <v>2150.433</v>
      </c>
      <c r="O17" s="385" t="s">
        <v>115</v>
      </c>
      <c r="P17" s="386">
        <v>2474.2710000000002</v>
      </c>
      <c r="Q17" s="387">
        <v>11467.460999999999</v>
      </c>
      <c r="R17" s="388">
        <v>7676.6710000000003</v>
      </c>
    </row>
    <row r="18" spans="2:18" ht="15.75" x14ac:dyDescent="0.25">
      <c r="B18" s="383" t="s">
        <v>124</v>
      </c>
      <c r="C18" s="384">
        <v>7980.2759999999998</v>
      </c>
      <c r="D18" s="384">
        <v>37327.707000000002</v>
      </c>
      <c r="E18" s="384">
        <v>5195.0050000000001</v>
      </c>
      <c r="F18" s="385" t="s">
        <v>135</v>
      </c>
      <c r="G18" s="386">
        <v>8370.4509999999991</v>
      </c>
      <c r="H18" s="387">
        <v>38373.54</v>
      </c>
      <c r="I18" s="388">
        <v>9751.4110000000001</v>
      </c>
      <c r="J18" s="365"/>
      <c r="K18" s="383" t="s">
        <v>128</v>
      </c>
      <c r="L18" s="384">
        <v>1811.181</v>
      </c>
      <c r="M18" s="384">
        <v>8473.42</v>
      </c>
      <c r="N18" s="384">
        <v>1513.538</v>
      </c>
      <c r="O18" s="385" t="s">
        <v>128</v>
      </c>
      <c r="P18" s="386">
        <v>2141.1559999999999</v>
      </c>
      <c r="Q18" s="387">
        <v>9709.0290000000005</v>
      </c>
      <c r="R18" s="388">
        <v>3501.5520000000001</v>
      </c>
    </row>
    <row r="19" spans="2:18" ht="15.75" x14ac:dyDescent="0.25">
      <c r="B19" s="383" t="s">
        <v>119</v>
      </c>
      <c r="C19" s="384">
        <v>7364.607</v>
      </c>
      <c r="D19" s="384">
        <v>34329.445</v>
      </c>
      <c r="E19" s="384">
        <v>4094.848</v>
      </c>
      <c r="F19" s="385" t="s">
        <v>111</v>
      </c>
      <c r="G19" s="386">
        <v>8296.7759999999998</v>
      </c>
      <c r="H19" s="387">
        <v>37820.722000000002</v>
      </c>
      <c r="I19" s="388">
        <v>5735.2619999999997</v>
      </c>
      <c r="J19" s="365"/>
      <c r="K19" s="383" t="s">
        <v>116</v>
      </c>
      <c r="L19" s="384">
        <v>559.48400000000004</v>
      </c>
      <c r="M19" s="384">
        <v>2597.056</v>
      </c>
      <c r="N19" s="384">
        <v>680.01599999999996</v>
      </c>
      <c r="O19" s="385" t="s">
        <v>129</v>
      </c>
      <c r="P19" s="386">
        <v>1390.1969999999999</v>
      </c>
      <c r="Q19" s="387">
        <v>6338.4380000000001</v>
      </c>
      <c r="R19" s="388">
        <v>647.79999999999995</v>
      </c>
    </row>
    <row r="20" spans="2:18" ht="15.75" x14ac:dyDescent="0.25">
      <c r="B20" s="383" t="s">
        <v>153</v>
      </c>
      <c r="C20" s="384">
        <v>7297.5820000000003</v>
      </c>
      <c r="D20" s="384">
        <v>34206.855000000003</v>
      </c>
      <c r="E20" s="384">
        <v>9354.3279999999995</v>
      </c>
      <c r="F20" s="385" t="s">
        <v>119</v>
      </c>
      <c r="G20" s="386">
        <v>8011.4560000000001</v>
      </c>
      <c r="H20" s="387">
        <v>36706.447999999997</v>
      </c>
      <c r="I20" s="388">
        <v>5247.7380000000003</v>
      </c>
      <c r="J20" s="365"/>
      <c r="K20" s="383" t="s">
        <v>111</v>
      </c>
      <c r="L20" s="384">
        <v>302.88299999999998</v>
      </c>
      <c r="M20" s="384">
        <v>1414.9159999999999</v>
      </c>
      <c r="N20" s="384">
        <v>168.19499999999999</v>
      </c>
      <c r="O20" s="385" t="s">
        <v>111</v>
      </c>
      <c r="P20" s="386">
        <v>946.92700000000002</v>
      </c>
      <c r="Q20" s="387">
        <v>4359.5550000000003</v>
      </c>
      <c r="R20" s="388">
        <v>444.09199999999998</v>
      </c>
    </row>
    <row r="21" spans="2:18" ht="15.75" x14ac:dyDescent="0.25">
      <c r="B21" s="383" t="s">
        <v>164</v>
      </c>
      <c r="C21" s="384">
        <v>5293.8609999999999</v>
      </c>
      <c r="D21" s="384">
        <v>24491.458999999999</v>
      </c>
      <c r="E21" s="384">
        <v>7048.2079999999996</v>
      </c>
      <c r="F21" s="385" t="s">
        <v>120</v>
      </c>
      <c r="G21" s="386">
        <v>5294.4840000000004</v>
      </c>
      <c r="H21" s="387">
        <v>24333.742999999999</v>
      </c>
      <c r="I21" s="388">
        <v>7895.6319999999996</v>
      </c>
      <c r="J21" s="365"/>
      <c r="K21" s="383" t="s">
        <v>121</v>
      </c>
      <c r="L21" s="384">
        <v>227.81</v>
      </c>
      <c r="M21" s="384">
        <v>1061.8150000000001</v>
      </c>
      <c r="N21" s="384">
        <v>135.03</v>
      </c>
      <c r="O21" s="385" t="s">
        <v>112</v>
      </c>
      <c r="P21" s="386">
        <v>705.71799999999996</v>
      </c>
      <c r="Q21" s="387">
        <v>3162.7269999999999</v>
      </c>
      <c r="R21" s="388">
        <v>262.15300000000002</v>
      </c>
    </row>
    <row r="22" spans="2:18" ht="15.75" x14ac:dyDescent="0.25">
      <c r="B22" s="383" t="s">
        <v>241</v>
      </c>
      <c r="C22" s="384">
        <v>4711.1279999999997</v>
      </c>
      <c r="D22" s="384">
        <v>22018.603999999999</v>
      </c>
      <c r="E22" s="384">
        <v>6821.4409999999998</v>
      </c>
      <c r="F22" s="385" t="s">
        <v>156</v>
      </c>
      <c r="G22" s="386">
        <v>4801.42</v>
      </c>
      <c r="H22" s="387">
        <v>21551.41</v>
      </c>
      <c r="I22" s="388">
        <v>3494.2089999999998</v>
      </c>
      <c r="J22" s="365"/>
      <c r="K22" s="383" t="s">
        <v>136</v>
      </c>
      <c r="L22" s="384">
        <v>159.40899999999999</v>
      </c>
      <c r="M22" s="384">
        <v>751.18299999999999</v>
      </c>
      <c r="N22" s="384">
        <v>45</v>
      </c>
      <c r="O22" s="385" t="s">
        <v>116</v>
      </c>
      <c r="P22" s="386">
        <v>249.85400000000001</v>
      </c>
      <c r="Q22" s="387">
        <v>1159.6289999999999</v>
      </c>
      <c r="R22" s="388">
        <v>225.011</v>
      </c>
    </row>
    <row r="23" spans="2:18" ht="16.5" thickBot="1" x14ac:dyDescent="0.3">
      <c r="B23" s="389" t="s">
        <v>120</v>
      </c>
      <c r="C23" s="390">
        <v>4677.09</v>
      </c>
      <c r="D23" s="390">
        <v>21711.589</v>
      </c>
      <c r="E23" s="390">
        <v>6726.3969999999999</v>
      </c>
      <c r="F23" s="391" t="s">
        <v>215</v>
      </c>
      <c r="G23" s="392">
        <v>4574.4690000000001</v>
      </c>
      <c r="H23" s="393">
        <v>21150.505000000001</v>
      </c>
      <c r="I23" s="394">
        <v>3014.4259999999999</v>
      </c>
      <c r="J23" s="365"/>
      <c r="K23" s="389" t="s">
        <v>113</v>
      </c>
      <c r="L23" s="390">
        <v>155.048</v>
      </c>
      <c r="M23" s="390">
        <v>729.255</v>
      </c>
      <c r="N23" s="390">
        <v>24.088999999999999</v>
      </c>
      <c r="O23" s="391" t="s">
        <v>121</v>
      </c>
      <c r="P23" s="392">
        <v>247.40600000000001</v>
      </c>
      <c r="Q23" s="393">
        <v>1140.3119999999999</v>
      </c>
      <c r="R23" s="394">
        <v>100.386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259</v>
      </c>
      <c r="C27" s="397"/>
      <c r="D27" s="396"/>
      <c r="E27" s="396"/>
      <c r="F27" s="396"/>
      <c r="G27" s="398"/>
      <c r="H27" s="396"/>
      <c r="I27" s="398"/>
      <c r="J27" s="398"/>
      <c r="K27" s="396" t="s">
        <v>260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168</v>
      </c>
      <c r="C28" s="396"/>
      <c r="D28" s="396"/>
      <c r="E28" s="396"/>
      <c r="F28" s="396"/>
      <c r="G28" s="398"/>
      <c r="H28" s="396"/>
      <c r="I28" s="398"/>
      <c r="J28" s="398"/>
      <c r="K28" s="399" t="s">
        <v>168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294</v>
      </c>
      <c r="C30" s="404"/>
      <c r="D30" s="405"/>
      <c r="E30" s="406"/>
      <c r="F30" s="403" t="s">
        <v>295</v>
      </c>
      <c r="G30" s="404"/>
      <c r="H30" s="405"/>
      <c r="I30" s="406"/>
      <c r="J30" s="398"/>
      <c r="K30" s="403" t="s">
        <v>294</v>
      </c>
      <c r="L30" s="404"/>
      <c r="M30" s="405"/>
      <c r="N30" s="406"/>
      <c r="O30" s="403" t="s">
        <v>295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394.28535399999998</v>
      </c>
      <c r="D32" s="372">
        <v>1826.3350399999999</v>
      </c>
      <c r="E32" s="373">
        <v>109.604793</v>
      </c>
      <c r="F32" s="374" t="s">
        <v>102</v>
      </c>
      <c r="G32" s="375">
        <v>350612.72700000001</v>
      </c>
      <c r="H32" s="376">
        <v>1615553.325</v>
      </c>
      <c r="I32" s="373">
        <v>128101.37</v>
      </c>
      <c r="J32" s="398"/>
      <c r="K32" s="370" t="s">
        <v>102</v>
      </c>
      <c r="L32" s="371">
        <v>261158.74299999999</v>
      </c>
      <c r="M32" s="372">
        <v>1215824.558</v>
      </c>
      <c r="N32" s="373">
        <v>92739.138000000006</v>
      </c>
      <c r="O32" s="374" t="s">
        <v>102</v>
      </c>
      <c r="P32" s="375">
        <v>243365.579</v>
      </c>
      <c r="Q32" s="376">
        <v>1116080.155</v>
      </c>
      <c r="R32" s="373">
        <v>101288.837</v>
      </c>
    </row>
    <row r="33" spans="2:20" ht="15.75" x14ac:dyDescent="0.25">
      <c r="B33" s="377" t="s">
        <v>132</v>
      </c>
      <c r="C33" s="378">
        <v>130574.101</v>
      </c>
      <c r="D33" s="378">
        <v>608998.02300000004</v>
      </c>
      <c r="E33" s="378">
        <v>33250</v>
      </c>
      <c r="F33" s="379" t="s">
        <v>132</v>
      </c>
      <c r="G33" s="380">
        <v>131817.72899999999</v>
      </c>
      <c r="H33" s="381">
        <v>606590.38500000001</v>
      </c>
      <c r="I33" s="382">
        <v>48729</v>
      </c>
      <c r="J33" s="398"/>
      <c r="K33" s="377" t="s">
        <v>69</v>
      </c>
      <c r="L33" s="378">
        <v>90488.650999999998</v>
      </c>
      <c r="M33" s="378">
        <v>421226.90500000003</v>
      </c>
      <c r="N33" s="378">
        <v>38795.565999999999</v>
      </c>
      <c r="O33" s="379" t="s">
        <v>69</v>
      </c>
      <c r="P33" s="380">
        <v>88984.491999999998</v>
      </c>
      <c r="Q33" s="381">
        <v>408487.342</v>
      </c>
      <c r="R33" s="382">
        <v>42934.42</v>
      </c>
    </row>
    <row r="34" spans="2:20" ht="15.75" x14ac:dyDescent="0.25">
      <c r="B34" s="383" t="s">
        <v>69</v>
      </c>
      <c r="C34" s="384">
        <v>51000.186000000002</v>
      </c>
      <c r="D34" s="384">
        <v>235536.70199999999</v>
      </c>
      <c r="E34" s="384">
        <v>15921.971</v>
      </c>
      <c r="F34" s="385" t="s">
        <v>69</v>
      </c>
      <c r="G34" s="386">
        <v>31347.759999999998</v>
      </c>
      <c r="H34" s="387">
        <v>143744.326</v>
      </c>
      <c r="I34" s="388">
        <v>11489.025</v>
      </c>
      <c r="J34" s="398"/>
      <c r="K34" s="383" t="s">
        <v>117</v>
      </c>
      <c r="L34" s="384">
        <v>36617.389000000003</v>
      </c>
      <c r="M34" s="384">
        <v>170604.67499999999</v>
      </c>
      <c r="N34" s="384">
        <v>9917.6550000000007</v>
      </c>
      <c r="O34" s="385" t="s">
        <v>117</v>
      </c>
      <c r="P34" s="386">
        <v>36228.540999999997</v>
      </c>
      <c r="Q34" s="387">
        <v>166421.726</v>
      </c>
      <c r="R34" s="388">
        <v>10186.833000000001</v>
      </c>
    </row>
    <row r="35" spans="2:20" ht="15.75" x14ac:dyDescent="0.25">
      <c r="B35" s="383" t="s">
        <v>215</v>
      </c>
      <c r="C35" s="384">
        <v>41037.332000000002</v>
      </c>
      <c r="D35" s="384">
        <v>189206.41500000001</v>
      </c>
      <c r="E35" s="384">
        <v>11551.648999999999</v>
      </c>
      <c r="F35" s="385" t="s">
        <v>111</v>
      </c>
      <c r="G35" s="386">
        <v>23129.987000000001</v>
      </c>
      <c r="H35" s="387">
        <v>106715.875</v>
      </c>
      <c r="I35" s="388">
        <v>8010.4709999999995</v>
      </c>
      <c r="J35" s="398"/>
      <c r="K35" s="383" t="s">
        <v>215</v>
      </c>
      <c r="L35" s="384">
        <v>32944.533000000003</v>
      </c>
      <c r="M35" s="384">
        <v>153259.552</v>
      </c>
      <c r="N35" s="384">
        <v>9136.5720000000001</v>
      </c>
      <c r="O35" s="385" t="s">
        <v>215</v>
      </c>
      <c r="P35" s="386">
        <v>30430.914000000001</v>
      </c>
      <c r="Q35" s="387">
        <v>139887.80300000001</v>
      </c>
      <c r="R35" s="388">
        <v>10429.181</v>
      </c>
    </row>
    <row r="36" spans="2:20" ht="15.75" x14ac:dyDescent="0.25">
      <c r="B36" s="383" t="s">
        <v>111</v>
      </c>
      <c r="C36" s="384">
        <v>27402.485000000001</v>
      </c>
      <c r="D36" s="384">
        <v>127466.337</v>
      </c>
      <c r="E36" s="384">
        <v>7295.9830000000002</v>
      </c>
      <c r="F36" s="385" t="s">
        <v>215</v>
      </c>
      <c r="G36" s="386">
        <v>19207.837</v>
      </c>
      <c r="H36" s="387">
        <v>89249.581000000006</v>
      </c>
      <c r="I36" s="388">
        <v>7803.2420000000002</v>
      </c>
      <c r="J36" s="398"/>
      <c r="K36" s="383" t="s">
        <v>68</v>
      </c>
      <c r="L36" s="384">
        <v>25323.089</v>
      </c>
      <c r="M36" s="384">
        <v>117558.598</v>
      </c>
      <c r="N36" s="384">
        <v>8087.5</v>
      </c>
      <c r="O36" s="385" t="s">
        <v>68</v>
      </c>
      <c r="P36" s="386">
        <v>15011.875</v>
      </c>
      <c r="Q36" s="387">
        <v>68221.016000000003</v>
      </c>
      <c r="R36" s="388">
        <v>7154.7809999999999</v>
      </c>
    </row>
    <row r="37" spans="2:20" ht="15.75" x14ac:dyDescent="0.25">
      <c r="B37" s="383" t="s">
        <v>118</v>
      </c>
      <c r="C37" s="384">
        <v>18264.137999999999</v>
      </c>
      <c r="D37" s="384">
        <v>85272.65</v>
      </c>
      <c r="E37" s="384">
        <v>4705.0039999999999</v>
      </c>
      <c r="F37" s="385" t="s">
        <v>118</v>
      </c>
      <c r="G37" s="386">
        <v>14002.05</v>
      </c>
      <c r="H37" s="387">
        <v>64422.696000000004</v>
      </c>
      <c r="I37" s="388">
        <v>5494.0619999999999</v>
      </c>
      <c r="J37" s="398"/>
      <c r="K37" s="383" t="s">
        <v>164</v>
      </c>
      <c r="L37" s="384">
        <v>14873.751</v>
      </c>
      <c r="M37" s="384">
        <v>69952.618000000002</v>
      </c>
      <c r="N37" s="384">
        <v>4091.3820000000001</v>
      </c>
      <c r="O37" s="385" t="s">
        <v>112</v>
      </c>
      <c r="P37" s="386">
        <v>11924.325999999999</v>
      </c>
      <c r="Q37" s="387">
        <v>54942.135000000002</v>
      </c>
      <c r="R37" s="388">
        <v>4124.4059999999999</v>
      </c>
    </row>
    <row r="38" spans="2:20" ht="15.75" x14ac:dyDescent="0.25">
      <c r="B38" s="383" t="s">
        <v>120</v>
      </c>
      <c r="C38" s="384">
        <v>17332.844000000001</v>
      </c>
      <c r="D38" s="384">
        <v>80515.663</v>
      </c>
      <c r="E38" s="384">
        <v>4724.8490000000002</v>
      </c>
      <c r="F38" s="385" t="s">
        <v>213</v>
      </c>
      <c r="G38" s="386">
        <v>11923.117</v>
      </c>
      <c r="H38" s="387">
        <v>55608.406999999999</v>
      </c>
      <c r="I38" s="388">
        <v>4054.05</v>
      </c>
      <c r="J38" s="398"/>
      <c r="K38" s="383" t="s">
        <v>112</v>
      </c>
      <c r="L38" s="384">
        <v>10638.646000000001</v>
      </c>
      <c r="M38" s="384">
        <v>49310.737000000001</v>
      </c>
      <c r="N38" s="384">
        <v>2986.8470000000002</v>
      </c>
      <c r="O38" s="385" t="s">
        <v>164</v>
      </c>
      <c r="P38" s="386">
        <v>11390.048000000001</v>
      </c>
      <c r="Q38" s="387">
        <v>51669.108999999997</v>
      </c>
      <c r="R38" s="388">
        <v>4807.125</v>
      </c>
    </row>
    <row r="39" spans="2:20" ht="15.75" x14ac:dyDescent="0.25">
      <c r="B39" s="383" t="s">
        <v>154</v>
      </c>
      <c r="C39" s="384">
        <v>15780.749</v>
      </c>
      <c r="D39" s="384">
        <v>73147.176000000007</v>
      </c>
      <c r="E39" s="384">
        <v>4078.5</v>
      </c>
      <c r="F39" s="385" t="s">
        <v>156</v>
      </c>
      <c r="G39" s="386">
        <v>8611.9750000000004</v>
      </c>
      <c r="H39" s="387">
        <v>39403.686999999998</v>
      </c>
      <c r="I39" s="388">
        <v>2695.3789999999999</v>
      </c>
      <c r="J39" s="398"/>
      <c r="K39" s="383" t="s">
        <v>114</v>
      </c>
      <c r="L39" s="384">
        <v>10589.764999999999</v>
      </c>
      <c r="M39" s="384">
        <v>49417.008000000002</v>
      </c>
      <c r="N39" s="384">
        <v>2941.7330000000002</v>
      </c>
      <c r="O39" s="385" t="s">
        <v>111</v>
      </c>
      <c r="P39" s="386">
        <v>10639.550999999999</v>
      </c>
      <c r="Q39" s="387">
        <v>48936.972999999998</v>
      </c>
      <c r="R39" s="388">
        <v>2493.261</v>
      </c>
    </row>
    <row r="40" spans="2:20" ht="15.75" x14ac:dyDescent="0.25">
      <c r="B40" s="383" t="s">
        <v>153</v>
      </c>
      <c r="C40" s="384">
        <v>13502.174000000001</v>
      </c>
      <c r="D40" s="384">
        <v>63145.502999999997</v>
      </c>
      <c r="E40" s="384">
        <v>3509.3510000000001</v>
      </c>
      <c r="F40" s="385" t="s">
        <v>136</v>
      </c>
      <c r="G40" s="386">
        <v>8455.4259999999995</v>
      </c>
      <c r="H40" s="387">
        <v>38945.478999999999</v>
      </c>
      <c r="I40" s="388">
        <v>3105.0859999999998</v>
      </c>
      <c r="J40" s="398"/>
      <c r="K40" s="383" t="s">
        <v>116</v>
      </c>
      <c r="L40" s="384">
        <v>7764.268</v>
      </c>
      <c r="M40" s="384">
        <v>36101.052000000003</v>
      </c>
      <c r="N40" s="384">
        <v>2149.8710000000001</v>
      </c>
      <c r="O40" s="385" t="s">
        <v>152</v>
      </c>
      <c r="P40" s="386">
        <v>9140.2289999999994</v>
      </c>
      <c r="Q40" s="387">
        <v>41912.661999999997</v>
      </c>
      <c r="R40" s="388">
        <v>3694.95</v>
      </c>
    </row>
    <row r="41" spans="2:20" ht="15.75" x14ac:dyDescent="0.25">
      <c r="B41" s="383" t="s">
        <v>124</v>
      </c>
      <c r="C41" s="384">
        <v>8806.902</v>
      </c>
      <c r="D41" s="384">
        <v>40937.326999999997</v>
      </c>
      <c r="E41" s="384">
        <v>2326.3939999999998</v>
      </c>
      <c r="F41" s="385" t="s">
        <v>153</v>
      </c>
      <c r="G41" s="386">
        <v>8417.0769999999993</v>
      </c>
      <c r="H41" s="387">
        <v>39009.629999999997</v>
      </c>
      <c r="I41" s="388">
        <v>2566</v>
      </c>
      <c r="J41" s="398"/>
      <c r="K41" s="383" t="s">
        <v>152</v>
      </c>
      <c r="L41" s="384">
        <v>7217.95</v>
      </c>
      <c r="M41" s="384">
        <v>33553.368999999999</v>
      </c>
      <c r="N41" s="384">
        <v>2226.37</v>
      </c>
      <c r="O41" s="385" t="s">
        <v>116</v>
      </c>
      <c r="P41" s="386">
        <v>6831.6809999999996</v>
      </c>
      <c r="Q41" s="387">
        <v>31335.606</v>
      </c>
      <c r="R41" s="388">
        <v>1640.4169999999999</v>
      </c>
    </row>
    <row r="42" spans="2:20" ht="15.75" x14ac:dyDescent="0.25">
      <c r="B42" s="383" t="s">
        <v>117</v>
      </c>
      <c r="C42" s="384">
        <v>8168.2049999999999</v>
      </c>
      <c r="D42" s="384">
        <v>37539.968999999997</v>
      </c>
      <c r="E42" s="384">
        <v>2483.4189999999999</v>
      </c>
      <c r="F42" s="385" t="s">
        <v>283</v>
      </c>
      <c r="G42" s="386">
        <v>7613.1779999999999</v>
      </c>
      <c r="H42" s="387">
        <v>34810.044000000002</v>
      </c>
      <c r="I42" s="388">
        <v>2248</v>
      </c>
      <c r="J42" s="398"/>
      <c r="K42" s="383" t="s">
        <v>71</v>
      </c>
      <c r="L42" s="384">
        <v>6553.3239999999996</v>
      </c>
      <c r="M42" s="384">
        <v>30457.105</v>
      </c>
      <c r="N42" s="384">
        <v>2122.7910000000002</v>
      </c>
      <c r="O42" s="385" t="s">
        <v>114</v>
      </c>
      <c r="P42" s="386">
        <v>6723.2629999999999</v>
      </c>
      <c r="Q42" s="387">
        <v>30364.16</v>
      </c>
      <c r="R42" s="388">
        <v>3323.3850000000002</v>
      </c>
    </row>
    <row r="43" spans="2:20" ht="15.75" x14ac:dyDescent="0.25">
      <c r="B43" s="383" t="s">
        <v>213</v>
      </c>
      <c r="C43" s="384">
        <v>7725.0370000000003</v>
      </c>
      <c r="D43" s="384">
        <v>35913.790999999997</v>
      </c>
      <c r="E43" s="384">
        <v>2234</v>
      </c>
      <c r="F43" s="385" t="s">
        <v>120</v>
      </c>
      <c r="G43" s="386">
        <v>7172.2070000000003</v>
      </c>
      <c r="H43" s="387">
        <v>33198.675999999999</v>
      </c>
      <c r="I43" s="388">
        <v>2641.3609999999999</v>
      </c>
      <c r="J43" s="398"/>
      <c r="K43" s="383" t="s">
        <v>115</v>
      </c>
      <c r="L43" s="384">
        <v>5351.768</v>
      </c>
      <c r="M43" s="384">
        <v>25063.510999999999</v>
      </c>
      <c r="N43" s="384">
        <v>1212.605</v>
      </c>
      <c r="O43" s="385" t="s">
        <v>123</v>
      </c>
      <c r="P43" s="386">
        <v>2766.9969999999998</v>
      </c>
      <c r="Q43" s="387">
        <v>12698.172</v>
      </c>
      <c r="R43" s="388">
        <v>1033.335</v>
      </c>
    </row>
    <row r="44" spans="2:20" ht="15.75" x14ac:dyDescent="0.25">
      <c r="B44" s="383" t="s">
        <v>136</v>
      </c>
      <c r="C44" s="384">
        <v>7175.8890000000001</v>
      </c>
      <c r="D44" s="384">
        <v>33550.455000000002</v>
      </c>
      <c r="E44" s="384">
        <v>1928.9090000000001</v>
      </c>
      <c r="F44" s="385" t="s">
        <v>115</v>
      </c>
      <c r="G44" s="386">
        <v>5792.53</v>
      </c>
      <c r="H44" s="387">
        <v>26873.881000000001</v>
      </c>
      <c r="I44" s="388">
        <v>1574.5060000000001</v>
      </c>
      <c r="J44" s="398"/>
      <c r="K44" s="383" t="s">
        <v>122</v>
      </c>
      <c r="L44" s="384">
        <v>3828.902</v>
      </c>
      <c r="M44" s="384">
        <v>17842.920999999998</v>
      </c>
      <c r="N44" s="384">
        <v>3057.6729999999998</v>
      </c>
      <c r="O44" s="385" t="s">
        <v>122</v>
      </c>
      <c r="P44" s="386">
        <v>2740.1320000000001</v>
      </c>
      <c r="Q44" s="387">
        <v>12705.572</v>
      </c>
      <c r="R44" s="388">
        <v>2341.6179999999999</v>
      </c>
    </row>
    <row r="45" spans="2:20" ht="15.75" x14ac:dyDescent="0.25">
      <c r="B45" s="383" t="s">
        <v>156</v>
      </c>
      <c r="C45" s="384">
        <v>6867.2160000000003</v>
      </c>
      <c r="D45" s="384">
        <v>32002.291000000001</v>
      </c>
      <c r="E45" s="384">
        <v>1792.355</v>
      </c>
      <c r="F45" s="385" t="s">
        <v>154</v>
      </c>
      <c r="G45" s="386">
        <v>4898.799</v>
      </c>
      <c r="H45" s="387">
        <v>22697.992999999999</v>
      </c>
      <c r="I45" s="388">
        <v>1366.75</v>
      </c>
      <c r="J45" s="398"/>
      <c r="K45" s="383" t="s">
        <v>128</v>
      </c>
      <c r="L45" s="384">
        <v>2651.6260000000002</v>
      </c>
      <c r="M45" s="384">
        <v>12216.912</v>
      </c>
      <c r="N45" s="384">
        <v>2417.3470000000002</v>
      </c>
      <c r="O45" s="385" t="s">
        <v>128</v>
      </c>
      <c r="P45" s="386">
        <v>2543.8409999999999</v>
      </c>
      <c r="Q45" s="387">
        <v>11699.027</v>
      </c>
      <c r="R45" s="388">
        <v>3900.5749999999998</v>
      </c>
      <c r="T45" s="35"/>
    </row>
    <row r="46" spans="2:20" ht="15.75" x14ac:dyDescent="0.25">
      <c r="B46" s="383" t="s">
        <v>115</v>
      </c>
      <c r="C46" s="384">
        <v>6278.38</v>
      </c>
      <c r="D46" s="384">
        <v>29210.629000000001</v>
      </c>
      <c r="E46" s="384">
        <v>1607.1780000000001</v>
      </c>
      <c r="F46" s="385" t="s">
        <v>114</v>
      </c>
      <c r="G46" s="386">
        <v>4504.567</v>
      </c>
      <c r="H46" s="387">
        <v>20591.311000000002</v>
      </c>
      <c r="I46" s="388">
        <v>3341.7469999999998</v>
      </c>
      <c r="J46" s="398"/>
      <c r="K46" s="383" t="s">
        <v>123</v>
      </c>
      <c r="L46" s="384">
        <v>1734.596</v>
      </c>
      <c r="M46" s="384">
        <v>8029.6229999999996</v>
      </c>
      <c r="N46" s="384">
        <v>467.05099999999999</v>
      </c>
      <c r="O46" s="385" t="s">
        <v>115</v>
      </c>
      <c r="P46" s="386">
        <v>2303.8789999999999</v>
      </c>
      <c r="Q46" s="387">
        <v>10556.541999999999</v>
      </c>
      <c r="R46" s="388">
        <v>537.04499999999996</v>
      </c>
    </row>
    <row r="47" spans="2:20" ht="15.75" x14ac:dyDescent="0.25">
      <c r="B47" s="383" t="s">
        <v>68</v>
      </c>
      <c r="C47" s="384">
        <v>6127.8130000000001</v>
      </c>
      <c r="D47" s="384">
        <v>28247.235000000001</v>
      </c>
      <c r="E47" s="384">
        <v>1860.665</v>
      </c>
      <c r="F47" s="385" t="s">
        <v>124</v>
      </c>
      <c r="G47" s="386">
        <v>4400.7309999999998</v>
      </c>
      <c r="H47" s="387">
        <v>20192.553</v>
      </c>
      <c r="I47" s="388">
        <v>1646.528</v>
      </c>
      <c r="J47" s="398"/>
      <c r="K47" s="383" t="s">
        <v>129</v>
      </c>
      <c r="L47" s="384">
        <v>1450.348</v>
      </c>
      <c r="M47" s="384">
        <v>6604.2849999999999</v>
      </c>
      <c r="N47" s="384">
        <v>496.06</v>
      </c>
      <c r="O47" s="385" t="s">
        <v>71</v>
      </c>
      <c r="P47" s="386">
        <v>2128.3820000000001</v>
      </c>
      <c r="Q47" s="387">
        <v>9756.7790000000005</v>
      </c>
      <c r="R47" s="388">
        <v>863.40599999999995</v>
      </c>
    </row>
    <row r="48" spans="2:20" ht="16.5" thickBot="1" x14ac:dyDescent="0.3">
      <c r="B48" s="389" t="s">
        <v>135</v>
      </c>
      <c r="C48" s="390">
        <v>5841.7049999999999</v>
      </c>
      <c r="D48" s="390">
        <v>27176.467000000001</v>
      </c>
      <c r="E48" s="390">
        <v>1785.62</v>
      </c>
      <c r="F48" s="391" t="s">
        <v>113</v>
      </c>
      <c r="G48" s="392">
        <v>4318.9799999999996</v>
      </c>
      <c r="H48" s="393">
        <v>19903.127</v>
      </c>
      <c r="I48" s="394">
        <v>1598.817</v>
      </c>
      <c r="J48" s="398"/>
      <c r="K48" s="389" t="s">
        <v>121</v>
      </c>
      <c r="L48" s="390">
        <v>793.95100000000002</v>
      </c>
      <c r="M48" s="390">
        <v>3701.5630000000001</v>
      </c>
      <c r="N48" s="390">
        <v>234.41200000000001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261</v>
      </c>
      <c r="C52" s="416"/>
      <c r="D52" s="416"/>
      <c r="E52" s="416"/>
      <c r="F52" s="415"/>
      <c r="G52" s="417"/>
      <c r="H52" s="417"/>
      <c r="I52" s="418"/>
      <c r="J52" s="365"/>
      <c r="K52" s="415" t="s">
        <v>262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168</v>
      </c>
      <c r="C53" s="420"/>
      <c r="D53" s="420"/>
      <c r="E53" s="420"/>
      <c r="F53" s="419"/>
      <c r="G53" s="418"/>
      <c r="H53" s="418"/>
      <c r="I53" s="418"/>
      <c r="J53" s="365"/>
      <c r="K53" s="419" t="s">
        <v>168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294</v>
      </c>
      <c r="C55" s="404"/>
      <c r="D55" s="405"/>
      <c r="E55" s="406"/>
      <c r="F55" s="403" t="s">
        <v>295</v>
      </c>
      <c r="G55" s="404"/>
      <c r="H55" s="405"/>
      <c r="I55" s="406"/>
      <c r="J55" s="365"/>
      <c r="K55" s="403" t="s">
        <v>294</v>
      </c>
      <c r="L55" s="404"/>
      <c r="M55" s="405"/>
      <c r="N55" s="406"/>
      <c r="O55" s="403" t="s">
        <v>295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143882.79800000001</v>
      </c>
      <c r="D57" s="372">
        <v>669356.80900000001</v>
      </c>
      <c r="E57" s="373">
        <v>100650.322</v>
      </c>
      <c r="F57" s="374" t="s">
        <v>102</v>
      </c>
      <c r="G57" s="375">
        <v>165271.67800000001</v>
      </c>
      <c r="H57" s="376">
        <v>758388.59600000002</v>
      </c>
      <c r="I57" s="373">
        <v>102027.463</v>
      </c>
      <c r="J57" s="365"/>
      <c r="K57" s="370" t="s">
        <v>102</v>
      </c>
      <c r="L57" s="371">
        <v>69019.226999999999</v>
      </c>
      <c r="M57" s="372">
        <v>320717.59499999997</v>
      </c>
      <c r="N57" s="373">
        <v>45778.28</v>
      </c>
      <c r="O57" s="374" t="s">
        <v>102</v>
      </c>
      <c r="P57" s="375">
        <v>70870.953999999998</v>
      </c>
      <c r="Q57" s="376">
        <v>325280.68099999998</v>
      </c>
      <c r="R57" s="373">
        <v>42917.302000000003</v>
      </c>
    </row>
    <row r="58" spans="2:18" ht="15.75" x14ac:dyDescent="0.25">
      <c r="B58" s="377" t="s">
        <v>122</v>
      </c>
      <c r="C58" s="378">
        <v>17998.169999999998</v>
      </c>
      <c r="D58" s="378">
        <v>83665.709000000003</v>
      </c>
      <c r="E58" s="378">
        <v>12911.813</v>
      </c>
      <c r="F58" s="379" t="s">
        <v>122</v>
      </c>
      <c r="G58" s="380">
        <v>25065.199000000001</v>
      </c>
      <c r="H58" s="381">
        <v>114997.254</v>
      </c>
      <c r="I58" s="382">
        <v>14516.826999999999</v>
      </c>
      <c r="J58" s="365"/>
      <c r="K58" s="377" t="s">
        <v>69</v>
      </c>
      <c r="L58" s="378">
        <v>22581.205000000002</v>
      </c>
      <c r="M58" s="378">
        <v>104867.02</v>
      </c>
      <c r="N58" s="378">
        <v>14411.385</v>
      </c>
      <c r="O58" s="379" t="s">
        <v>69</v>
      </c>
      <c r="P58" s="380">
        <v>25283.05</v>
      </c>
      <c r="Q58" s="381">
        <v>115893.34699999999</v>
      </c>
      <c r="R58" s="382">
        <v>16058.406000000001</v>
      </c>
    </row>
    <row r="59" spans="2:18" ht="15.75" x14ac:dyDescent="0.25">
      <c r="B59" s="383" t="s">
        <v>119</v>
      </c>
      <c r="C59" s="384">
        <v>16268.64</v>
      </c>
      <c r="D59" s="384">
        <v>75587.491999999998</v>
      </c>
      <c r="E59" s="384">
        <v>13671.831</v>
      </c>
      <c r="F59" s="385" t="s">
        <v>119</v>
      </c>
      <c r="G59" s="386">
        <v>22189.816999999999</v>
      </c>
      <c r="H59" s="387">
        <v>101981.685</v>
      </c>
      <c r="I59" s="388">
        <v>14688.037</v>
      </c>
      <c r="J59" s="365"/>
      <c r="K59" s="383" t="s">
        <v>117</v>
      </c>
      <c r="L59" s="384">
        <v>13938.044</v>
      </c>
      <c r="M59" s="384">
        <v>64733.288</v>
      </c>
      <c r="N59" s="384">
        <v>14321.669</v>
      </c>
      <c r="O59" s="385" t="s">
        <v>117</v>
      </c>
      <c r="P59" s="386">
        <v>18868.332999999999</v>
      </c>
      <c r="Q59" s="387">
        <v>86726.120999999999</v>
      </c>
      <c r="R59" s="388">
        <v>13994.112999999999</v>
      </c>
    </row>
    <row r="60" spans="2:18" ht="15.75" x14ac:dyDescent="0.25">
      <c r="B60" s="383" t="s">
        <v>124</v>
      </c>
      <c r="C60" s="384">
        <v>12415.437</v>
      </c>
      <c r="D60" s="384">
        <v>57761.491000000002</v>
      </c>
      <c r="E60" s="384">
        <v>9471.009</v>
      </c>
      <c r="F60" s="385" t="s">
        <v>124</v>
      </c>
      <c r="G60" s="386">
        <v>14234.575999999999</v>
      </c>
      <c r="H60" s="387">
        <v>65253.438999999998</v>
      </c>
      <c r="I60" s="388">
        <v>10398.67</v>
      </c>
      <c r="J60" s="365"/>
      <c r="K60" s="383" t="s">
        <v>115</v>
      </c>
      <c r="L60" s="384">
        <v>11893.294</v>
      </c>
      <c r="M60" s="384">
        <v>55263.351000000002</v>
      </c>
      <c r="N60" s="384">
        <v>6180.2520000000004</v>
      </c>
      <c r="O60" s="385" t="s">
        <v>115</v>
      </c>
      <c r="P60" s="386">
        <v>10613.472</v>
      </c>
      <c r="Q60" s="387">
        <v>48760.786</v>
      </c>
      <c r="R60" s="388">
        <v>4301.3670000000002</v>
      </c>
    </row>
    <row r="61" spans="2:18" ht="15.75" x14ac:dyDescent="0.25">
      <c r="B61" s="383" t="s">
        <v>69</v>
      </c>
      <c r="C61" s="384">
        <v>11106.644</v>
      </c>
      <c r="D61" s="384">
        <v>51595.728999999999</v>
      </c>
      <c r="E61" s="384">
        <v>9667.7810000000009</v>
      </c>
      <c r="F61" s="385" t="s">
        <v>115</v>
      </c>
      <c r="G61" s="386">
        <v>13851.154</v>
      </c>
      <c r="H61" s="387">
        <v>63591.883000000002</v>
      </c>
      <c r="I61" s="388">
        <v>8520.616</v>
      </c>
      <c r="J61" s="365"/>
      <c r="K61" s="383" t="s">
        <v>116</v>
      </c>
      <c r="L61" s="384">
        <v>10787.451999999999</v>
      </c>
      <c r="M61" s="384">
        <v>50070.887000000002</v>
      </c>
      <c r="N61" s="384">
        <v>7677.7969999999996</v>
      </c>
      <c r="O61" s="385" t="s">
        <v>116</v>
      </c>
      <c r="P61" s="386">
        <v>8197.2119999999995</v>
      </c>
      <c r="Q61" s="387">
        <v>37568.968999999997</v>
      </c>
      <c r="R61" s="388">
        <v>5163.1310000000003</v>
      </c>
    </row>
    <row r="62" spans="2:18" ht="15.75" x14ac:dyDescent="0.25">
      <c r="B62" s="383" t="s">
        <v>153</v>
      </c>
      <c r="C62" s="384">
        <v>10862.993</v>
      </c>
      <c r="D62" s="384">
        <v>50857.228999999999</v>
      </c>
      <c r="E62" s="384">
        <v>2988.0250000000001</v>
      </c>
      <c r="F62" s="385" t="s">
        <v>69</v>
      </c>
      <c r="G62" s="386">
        <v>11945.931</v>
      </c>
      <c r="H62" s="387">
        <v>54761.392999999996</v>
      </c>
      <c r="I62" s="388">
        <v>8330.3970000000008</v>
      </c>
      <c r="J62" s="365"/>
      <c r="K62" s="383" t="s">
        <v>215</v>
      </c>
      <c r="L62" s="384">
        <v>2275.5700000000002</v>
      </c>
      <c r="M62" s="384">
        <v>10692.477999999999</v>
      </c>
      <c r="N62" s="384">
        <v>681.92499999999995</v>
      </c>
      <c r="O62" s="385" t="s">
        <v>68</v>
      </c>
      <c r="P62" s="386">
        <v>1467.893</v>
      </c>
      <c r="Q62" s="387">
        <v>6675.3710000000001</v>
      </c>
      <c r="R62" s="388">
        <v>594.51499999999999</v>
      </c>
    </row>
    <row r="63" spans="2:18" ht="15.75" x14ac:dyDescent="0.25">
      <c r="B63" s="383" t="s">
        <v>115</v>
      </c>
      <c r="C63" s="384">
        <v>10713.284</v>
      </c>
      <c r="D63" s="384">
        <v>49775.275999999998</v>
      </c>
      <c r="E63" s="384">
        <v>7633.44</v>
      </c>
      <c r="F63" s="385" t="s">
        <v>114</v>
      </c>
      <c r="G63" s="386">
        <v>9683.152</v>
      </c>
      <c r="H63" s="387">
        <v>44441.745000000003</v>
      </c>
      <c r="I63" s="388">
        <v>8002.4480000000003</v>
      </c>
      <c r="J63" s="365"/>
      <c r="K63" s="383" t="s">
        <v>68</v>
      </c>
      <c r="L63" s="384">
        <v>2238.252</v>
      </c>
      <c r="M63" s="384">
        <v>10506.153</v>
      </c>
      <c r="N63" s="384">
        <v>647.9</v>
      </c>
      <c r="O63" s="385" t="s">
        <v>127</v>
      </c>
      <c r="P63" s="386">
        <v>1248.357</v>
      </c>
      <c r="Q63" s="387">
        <v>5722.152</v>
      </c>
      <c r="R63" s="388">
        <v>559.03599999999994</v>
      </c>
    </row>
    <row r="64" spans="2:18" ht="15.75" x14ac:dyDescent="0.25">
      <c r="B64" s="383" t="s">
        <v>114</v>
      </c>
      <c r="C64" s="384">
        <v>9169.6959999999999</v>
      </c>
      <c r="D64" s="384">
        <v>42740.175000000003</v>
      </c>
      <c r="E64" s="384">
        <v>8254.99</v>
      </c>
      <c r="F64" s="385" t="s">
        <v>164</v>
      </c>
      <c r="G64" s="386">
        <v>8794.27</v>
      </c>
      <c r="H64" s="387">
        <v>40478.786999999997</v>
      </c>
      <c r="I64" s="388">
        <v>5715.5770000000002</v>
      </c>
      <c r="J64" s="365"/>
      <c r="K64" s="383" t="s">
        <v>114</v>
      </c>
      <c r="L64" s="384">
        <v>949.46699999999998</v>
      </c>
      <c r="M64" s="384">
        <v>4394.152</v>
      </c>
      <c r="N64" s="384">
        <v>321.24400000000003</v>
      </c>
      <c r="O64" s="385" t="s">
        <v>114</v>
      </c>
      <c r="P64" s="386">
        <v>1223.432</v>
      </c>
      <c r="Q64" s="387">
        <v>5646.5690000000004</v>
      </c>
      <c r="R64" s="388">
        <v>626.005</v>
      </c>
    </row>
    <row r="65" spans="2:18" ht="15.75" x14ac:dyDescent="0.25">
      <c r="B65" s="383" t="s">
        <v>164</v>
      </c>
      <c r="C65" s="384">
        <v>6964.6270000000004</v>
      </c>
      <c r="D65" s="384">
        <v>32482.297999999999</v>
      </c>
      <c r="E65" s="384">
        <v>5476.0159999999996</v>
      </c>
      <c r="F65" s="385" t="s">
        <v>113</v>
      </c>
      <c r="G65" s="386">
        <v>8361.8220000000001</v>
      </c>
      <c r="H65" s="387">
        <v>38327.51</v>
      </c>
      <c r="I65" s="388">
        <v>3349.26</v>
      </c>
      <c r="J65" s="365"/>
      <c r="K65" s="383" t="s">
        <v>127</v>
      </c>
      <c r="L65" s="384">
        <v>944.91200000000003</v>
      </c>
      <c r="M65" s="384">
        <v>4378.3329999999996</v>
      </c>
      <c r="N65" s="384">
        <v>429.13499999999999</v>
      </c>
      <c r="O65" s="385" t="s">
        <v>113</v>
      </c>
      <c r="P65" s="386">
        <v>835.08900000000006</v>
      </c>
      <c r="Q65" s="387">
        <v>3826.0880000000002</v>
      </c>
      <c r="R65" s="388">
        <v>189.71799999999999</v>
      </c>
    </row>
    <row r="66" spans="2:18" ht="15.75" x14ac:dyDescent="0.25">
      <c r="B66" s="383" t="s">
        <v>215</v>
      </c>
      <c r="C66" s="384">
        <v>6045.8239999999996</v>
      </c>
      <c r="D66" s="384">
        <v>28047.99</v>
      </c>
      <c r="E66" s="384">
        <v>2947.2750000000001</v>
      </c>
      <c r="F66" s="385" t="s">
        <v>129</v>
      </c>
      <c r="G66" s="386">
        <v>6757.6</v>
      </c>
      <c r="H66" s="387">
        <v>31017.736000000001</v>
      </c>
      <c r="I66" s="388">
        <v>5204.7420000000002</v>
      </c>
      <c r="J66" s="365"/>
      <c r="K66" s="383" t="s">
        <v>71</v>
      </c>
      <c r="L66" s="384">
        <v>839.32500000000005</v>
      </c>
      <c r="M66" s="384">
        <v>3913.0590000000002</v>
      </c>
      <c r="N66" s="384">
        <v>246.12700000000001</v>
      </c>
      <c r="O66" s="385" t="s">
        <v>71</v>
      </c>
      <c r="P66" s="386">
        <v>680.31600000000003</v>
      </c>
      <c r="Q66" s="387">
        <v>3169.5709999999999</v>
      </c>
      <c r="R66" s="388">
        <v>347.55</v>
      </c>
    </row>
    <row r="67" spans="2:18" ht="15.75" x14ac:dyDescent="0.25">
      <c r="B67" s="383" t="s">
        <v>113</v>
      </c>
      <c r="C67" s="384">
        <v>5896.0510000000004</v>
      </c>
      <c r="D67" s="384">
        <v>27376.441999999999</v>
      </c>
      <c r="E67" s="384">
        <v>3547.66</v>
      </c>
      <c r="F67" s="385" t="s">
        <v>215</v>
      </c>
      <c r="G67" s="386">
        <v>6197.29</v>
      </c>
      <c r="H67" s="387">
        <v>28387.3</v>
      </c>
      <c r="I67" s="388">
        <v>2651.654</v>
      </c>
      <c r="J67" s="365"/>
      <c r="K67" s="383" t="s">
        <v>113</v>
      </c>
      <c r="L67" s="384">
        <v>715.76400000000001</v>
      </c>
      <c r="M67" s="384">
        <v>3308.1819999999998</v>
      </c>
      <c r="N67" s="384">
        <v>194.28299999999999</v>
      </c>
      <c r="O67" s="385" t="s">
        <v>112</v>
      </c>
      <c r="P67" s="386">
        <v>674.67</v>
      </c>
      <c r="Q67" s="387">
        <v>3096.4279999999999</v>
      </c>
      <c r="R67" s="388">
        <v>345.47500000000002</v>
      </c>
    </row>
    <row r="68" spans="2:18" ht="15.75" x14ac:dyDescent="0.25">
      <c r="B68" s="383" t="s">
        <v>129</v>
      </c>
      <c r="C68" s="384">
        <v>5305.723</v>
      </c>
      <c r="D68" s="384">
        <v>24715.746999999999</v>
      </c>
      <c r="E68" s="384">
        <v>4837.4390000000003</v>
      </c>
      <c r="F68" s="385" t="s">
        <v>128</v>
      </c>
      <c r="G68" s="386">
        <v>4242.0680000000002</v>
      </c>
      <c r="H68" s="387">
        <v>19443.643</v>
      </c>
      <c r="I68" s="388">
        <v>2019.962</v>
      </c>
      <c r="J68" s="365"/>
      <c r="K68" s="383" t="s">
        <v>123</v>
      </c>
      <c r="L68" s="384">
        <v>375.34399999999999</v>
      </c>
      <c r="M68" s="384">
        <v>1731.375</v>
      </c>
      <c r="N68" s="384">
        <v>127.955</v>
      </c>
      <c r="O68" s="385" t="s">
        <v>215</v>
      </c>
      <c r="P68" s="386">
        <v>659.34799999999996</v>
      </c>
      <c r="Q68" s="387">
        <v>3035.5929999999998</v>
      </c>
      <c r="R68" s="388">
        <v>295.20600000000002</v>
      </c>
    </row>
    <row r="69" spans="2:18" ht="15.75" x14ac:dyDescent="0.25">
      <c r="B69" s="383" t="s">
        <v>128</v>
      </c>
      <c r="C69" s="384">
        <v>3166.018</v>
      </c>
      <c r="D69" s="384">
        <v>14726.382</v>
      </c>
      <c r="E69" s="384">
        <v>2147.7719999999999</v>
      </c>
      <c r="F69" s="385" t="s">
        <v>123</v>
      </c>
      <c r="G69" s="386">
        <v>3709.8789999999999</v>
      </c>
      <c r="H69" s="387">
        <v>17007.956999999999</v>
      </c>
      <c r="I69" s="388">
        <v>2095.6010000000001</v>
      </c>
      <c r="J69" s="365"/>
      <c r="K69" s="383" t="s">
        <v>122</v>
      </c>
      <c r="L69" s="384">
        <v>362.27499999999998</v>
      </c>
      <c r="M69" s="384">
        <v>1660.4290000000001</v>
      </c>
      <c r="N69" s="384">
        <v>100.252</v>
      </c>
      <c r="O69" s="385" t="s">
        <v>121</v>
      </c>
      <c r="P69" s="386">
        <v>369.07100000000003</v>
      </c>
      <c r="Q69" s="387">
        <v>1696.7170000000001</v>
      </c>
      <c r="R69" s="388">
        <v>115.54</v>
      </c>
    </row>
    <row r="70" spans="2:18" ht="15.75" x14ac:dyDescent="0.25">
      <c r="B70" s="383" t="s">
        <v>123</v>
      </c>
      <c r="C70" s="384">
        <v>2708.4940000000001</v>
      </c>
      <c r="D70" s="384">
        <v>12593.704</v>
      </c>
      <c r="E70" s="384">
        <v>2155.4580000000001</v>
      </c>
      <c r="F70" s="385" t="s">
        <v>117</v>
      </c>
      <c r="G70" s="386">
        <v>3328.0949999999998</v>
      </c>
      <c r="H70" s="387">
        <v>15263.246999999999</v>
      </c>
      <c r="I70" s="388">
        <v>1650.921</v>
      </c>
      <c r="J70" s="365"/>
      <c r="K70" s="383" t="s">
        <v>152</v>
      </c>
      <c r="L70" s="384">
        <v>333.31900000000002</v>
      </c>
      <c r="M70" s="384">
        <v>1551.2750000000001</v>
      </c>
      <c r="N70" s="384">
        <v>125.63200000000001</v>
      </c>
      <c r="O70" s="385" t="s">
        <v>111</v>
      </c>
      <c r="P70" s="386">
        <v>203.45699999999999</v>
      </c>
      <c r="Q70" s="387">
        <v>938.81399999999996</v>
      </c>
      <c r="R70" s="388">
        <v>74.971000000000004</v>
      </c>
    </row>
    <row r="71" spans="2:18" ht="15.75" x14ac:dyDescent="0.25">
      <c r="B71" s="383" t="s">
        <v>117</v>
      </c>
      <c r="C71" s="384">
        <v>2527.6390000000001</v>
      </c>
      <c r="D71" s="384">
        <v>11743.203</v>
      </c>
      <c r="E71" s="384">
        <v>1818.826</v>
      </c>
      <c r="F71" s="385" t="s">
        <v>71</v>
      </c>
      <c r="G71" s="386">
        <v>2994.1280000000002</v>
      </c>
      <c r="H71" s="387">
        <v>13725.656999999999</v>
      </c>
      <c r="I71" s="388">
        <v>1893.9860000000001</v>
      </c>
      <c r="J71" s="365"/>
      <c r="K71" s="383" t="s">
        <v>112</v>
      </c>
      <c r="L71" s="384">
        <v>300.81400000000002</v>
      </c>
      <c r="M71" s="384">
        <v>1388.992</v>
      </c>
      <c r="N71" s="384">
        <v>83.891999999999996</v>
      </c>
      <c r="O71" s="385" t="s">
        <v>152</v>
      </c>
      <c r="P71" s="386">
        <v>180.298</v>
      </c>
      <c r="Q71" s="387">
        <v>846.471</v>
      </c>
      <c r="R71" s="388">
        <v>86.632000000000005</v>
      </c>
    </row>
    <row r="72" spans="2:18" ht="15.75" x14ac:dyDescent="0.25">
      <c r="B72" s="383" t="s">
        <v>71</v>
      </c>
      <c r="C72" s="384">
        <v>2262.4499999999998</v>
      </c>
      <c r="D72" s="384">
        <v>10508.19</v>
      </c>
      <c r="E72" s="384">
        <v>1641.3420000000001</v>
      </c>
      <c r="F72" s="385" t="s">
        <v>112</v>
      </c>
      <c r="G72" s="386">
        <v>2841.0030000000002</v>
      </c>
      <c r="H72" s="387">
        <v>13018.829</v>
      </c>
      <c r="I72" s="388">
        <v>1752.884</v>
      </c>
      <c r="J72" s="365"/>
      <c r="K72" s="383" t="s">
        <v>135</v>
      </c>
      <c r="L72" s="384">
        <v>186.85300000000001</v>
      </c>
      <c r="M72" s="384">
        <v>873.22500000000002</v>
      </c>
      <c r="N72" s="384">
        <v>85.742999999999995</v>
      </c>
      <c r="O72" s="385" t="s">
        <v>161</v>
      </c>
      <c r="P72" s="386">
        <v>146.827</v>
      </c>
      <c r="Q72" s="387">
        <v>672.58900000000006</v>
      </c>
      <c r="R72" s="388">
        <v>72.462000000000003</v>
      </c>
    </row>
    <row r="73" spans="2:18" ht="16.5" thickBot="1" x14ac:dyDescent="0.3">
      <c r="B73" s="389" t="s">
        <v>118</v>
      </c>
      <c r="C73" s="390">
        <v>2026.03</v>
      </c>
      <c r="D73" s="390">
        <v>9407.9830000000002</v>
      </c>
      <c r="E73" s="390">
        <v>500.00400000000002</v>
      </c>
      <c r="F73" s="391" t="s">
        <v>152</v>
      </c>
      <c r="G73" s="392">
        <v>2441.6350000000002</v>
      </c>
      <c r="H73" s="393">
        <v>11240.995000000001</v>
      </c>
      <c r="I73" s="394">
        <v>1663.5940000000001</v>
      </c>
      <c r="J73" s="365"/>
      <c r="K73" s="389" t="s">
        <v>111</v>
      </c>
      <c r="L73" s="390">
        <v>135.03100000000001</v>
      </c>
      <c r="M73" s="390">
        <v>627.58299999999997</v>
      </c>
      <c r="N73" s="390">
        <v>54.488</v>
      </c>
      <c r="O73" s="391" t="s">
        <v>135</v>
      </c>
      <c r="P73" s="392">
        <v>124.69499999999999</v>
      </c>
      <c r="Q73" s="393">
        <v>574.93499999999995</v>
      </c>
      <c r="R73" s="394">
        <v>50.052999999999997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263</v>
      </c>
      <c r="C77" s="416"/>
      <c r="D77" s="416"/>
      <c r="E77" s="416"/>
      <c r="F77" s="415"/>
      <c r="G77" s="417"/>
      <c r="H77" s="417"/>
      <c r="I77" s="417"/>
      <c r="J77" s="365"/>
      <c r="K77" s="415" t="s">
        <v>264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168</v>
      </c>
      <c r="C78" s="420"/>
      <c r="D78" s="420"/>
      <c r="E78" s="420"/>
      <c r="F78" s="419"/>
      <c r="G78" s="418"/>
      <c r="H78" s="418"/>
      <c r="I78" s="418"/>
      <c r="J78" s="365"/>
      <c r="K78" s="419" t="s">
        <v>168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294</v>
      </c>
      <c r="C80" s="404"/>
      <c r="D80" s="405"/>
      <c r="E80" s="406"/>
      <c r="F80" s="403" t="s">
        <v>295</v>
      </c>
      <c r="G80" s="404"/>
      <c r="H80" s="405"/>
      <c r="I80" s="406"/>
      <c r="J80" s="365"/>
      <c r="K80" s="403" t="s">
        <v>294</v>
      </c>
      <c r="L80" s="404"/>
      <c r="M80" s="405"/>
      <c r="N80" s="406"/>
      <c r="O80" s="403" t="s">
        <v>295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196241.17499999999</v>
      </c>
      <c r="D82" s="372">
        <v>911753.875</v>
      </c>
      <c r="E82" s="373">
        <v>163952.15700000001</v>
      </c>
      <c r="F82" s="374" t="s">
        <v>102</v>
      </c>
      <c r="G82" s="375">
        <v>142426.527</v>
      </c>
      <c r="H82" s="376">
        <v>655675.26</v>
      </c>
      <c r="I82" s="373">
        <v>164723.18299999999</v>
      </c>
      <c r="J82" s="365"/>
      <c r="K82" s="370" t="s">
        <v>102</v>
      </c>
      <c r="L82" s="371">
        <v>69596.634999999995</v>
      </c>
      <c r="M82" s="372">
        <v>323275.94500000001</v>
      </c>
      <c r="N82" s="373">
        <v>85356.293000000005</v>
      </c>
      <c r="O82" s="374" t="s">
        <v>102</v>
      </c>
      <c r="P82" s="375">
        <v>47147.345999999998</v>
      </c>
      <c r="Q82" s="376">
        <v>216493.60800000001</v>
      </c>
      <c r="R82" s="373">
        <v>68749.611000000004</v>
      </c>
    </row>
    <row r="83" spans="2:18" ht="15.75" x14ac:dyDescent="0.25">
      <c r="B83" s="377" t="s">
        <v>215</v>
      </c>
      <c r="C83" s="378">
        <v>41409.186000000002</v>
      </c>
      <c r="D83" s="378">
        <v>191592.459</v>
      </c>
      <c r="E83" s="378">
        <v>38912.777000000002</v>
      </c>
      <c r="F83" s="379" t="s">
        <v>136</v>
      </c>
      <c r="G83" s="380">
        <v>31527.767</v>
      </c>
      <c r="H83" s="381">
        <v>145199.603</v>
      </c>
      <c r="I83" s="382">
        <v>39563.285000000003</v>
      </c>
      <c r="J83" s="365"/>
      <c r="K83" s="377" t="s">
        <v>69</v>
      </c>
      <c r="L83" s="378">
        <v>16132.661</v>
      </c>
      <c r="M83" s="378">
        <v>74953.665999999997</v>
      </c>
      <c r="N83" s="378">
        <v>18061.458999999999</v>
      </c>
      <c r="O83" s="379" t="s">
        <v>69</v>
      </c>
      <c r="P83" s="380">
        <v>14537.137000000001</v>
      </c>
      <c r="Q83" s="381">
        <v>66819.062000000005</v>
      </c>
      <c r="R83" s="382">
        <v>27245.776000000002</v>
      </c>
    </row>
    <row r="84" spans="2:18" ht="15.75" x14ac:dyDescent="0.25">
      <c r="B84" s="383" t="s">
        <v>136</v>
      </c>
      <c r="C84" s="384">
        <v>28084.035</v>
      </c>
      <c r="D84" s="384">
        <v>131330.005</v>
      </c>
      <c r="E84" s="384">
        <v>23562.648000000001</v>
      </c>
      <c r="F84" s="385" t="s">
        <v>215</v>
      </c>
      <c r="G84" s="386">
        <v>19035.471000000001</v>
      </c>
      <c r="H84" s="387">
        <v>87559.796000000002</v>
      </c>
      <c r="I84" s="388">
        <v>24532.712</v>
      </c>
      <c r="J84" s="365"/>
      <c r="K84" s="383" t="s">
        <v>68</v>
      </c>
      <c r="L84" s="384">
        <v>13524.262000000001</v>
      </c>
      <c r="M84" s="384">
        <v>62969.366999999998</v>
      </c>
      <c r="N84" s="384">
        <v>5991.5029999999997</v>
      </c>
      <c r="O84" s="385" t="s">
        <v>68</v>
      </c>
      <c r="P84" s="386">
        <v>7716.7209999999995</v>
      </c>
      <c r="Q84" s="387">
        <v>35444.055999999997</v>
      </c>
      <c r="R84" s="388">
        <v>4387.6840000000002</v>
      </c>
    </row>
    <row r="85" spans="2:18" ht="15.75" x14ac:dyDescent="0.25">
      <c r="B85" s="383" t="s">
        <v>69</v>
      </c>
      <c r="C85" s="384">
        <v>18534.873</v>
      </c>
      <c r="D85" s="384">
        <v>85963.49</v>
      </c>
      <c r="E85" s="384">
        <v>24761.629000000001</v>
      </c>
      <c r="F85" s="385" t="s">
        <v>69</v>
      </c>
      <c r="G85" s="386">
        <v>9989.3940000000002</v>
      </c>
      <c r="H85" s="387">
        <v>46021.726999999999</v>
      </c>
      <c r="I85" s="388">
        <v>21677.164000000001</v>
      </c>
      <c r="J85" s="365"/>
      <c r="K85" s="383" t="s">
        <v>215</v>
      </c>
      <c r="L85" s="384">
        <v>9815.1610000000001</v>
      </c>
      <c r="M85" s="384">
        <v>45704.919000000002</v>
      </c>
      <c r="N85" s="384">
        <v>4654.875</v>
      </c>
      <c r="O85" s="385" t="s">
        <v>215</v>
      </c>
      <c r="P85" s="386">
        <v>6330.5739999999996</v>
      </c>
      <c r="Q85" s="387">
        <v>29201.146000000001</v>
      </c>
      <c r="R85" s="388">
        <v>4261.8100000000004</v>
      </c>
    </row>
    <row r="86" spans="2:18" ht="15.75" x14ac:dyDescent="0.25">
      <c r="B86" s="383" t="s">
        <v>167</v>
      </c>
      <c r="C86" s="384">
        <v>10925.666999999999</v>
      </c>
      <c r="D86" s="384">
        <v>50500.135999999999</v>
      </c>
      <c r="E86" s="384">
        <v>7290</v>
      </c>
      <c r="F86" s="385" t="s">
        <v>167</v>
      </c>
      <c r="G86" s="386">
        <v>9530.5239999999994</v>
      </c>
      <c r="H86" s="387">
        <v>44102.436000000002</v>
      </c>
      <c r="I86" s="388">
        <v>8766.1290000000008</v>
      </c>
      <c r="J86" s="365"/>
      <c r="K86" s="383" t="s">
        <v>117</v>
      </c>
      <c r="L86" s="384">
        <v>5368.3829999999998</v>
      </c>
      <c r="M86" s="384">
        <v>24913.975999999999</v>
      </c>
      <c r="N86" s="384">
        <v>6372.85</v>
      </c>
      <c r="O86" s="385" t="s">
        <v>117</v>
      </c>
      <c r="P86" s="386">
        <v>4342.7219999999998</v>
      </c>
      <c r="Q86" s="387">
        <v>19939.625</v>
      </c>
      <c r="R86" s="388">
        <v>4653.6080000000002</v>
      </c>
    </row>
    <row r="87" spans="2:18" ht="15.75" x14ac:dyDescent="0.25">
      <c r="B87" s="383" t="s">
        <v>169</v>
      </c>
      <c r="C87" s="384">
        <v>9902.59</v>
      </c>
      <c r="D87" s="384">
        <v>46217.220999999998</v>
      </c>
      <c r="E87" s="384">
        <v>6656.6750000000002</v>
      </c>
      <c r="F87" s="385" t="s">
        <v>169</v>
      </c>
      <c r="G87" s="386">
        <v>7198.6019999999999</v>
      </c>
      <c r="H87" s="387">
        <v>32789.697</v>
      </c>
      <c r="I87" s="388">
        <v>8155.9009999999998</v>
      </c>
      <c r="J87" s="365"/>
      <c r="K87" s="383" t="s">
        <v>114</v>
      </c>
      <c r="L87" s="384">
        <v>4285.5680000000002</v>
      </c>
      <c r="M87" s="384">
        <v>19895.492999999999</v>
      </c>
      <c r="N87" s="384">
        <v>19940.233</v>
      </c>
      <c r="O87" s="385" t="s">
        <v>111</v>
      </c>
      <c r="P87" s="386">
        <v>2016.99</v>
      </c>
      <c r="Q87" s="387">
        <v>9216.0280000000002</v>
      </c>
      <c r="R87" s="388">
        <v>496.97800000000001</v>
      </c>
    </row>
    <row r="88" spans="2:18" ht="15.75" x14ac:dyDescent="0.25">
      <c r="B88" s="383" t="s">
        <v>170</v>
      </c>
      <c r="C88" s="384">
        <v>7153.5240000000003</v>
      </c>
      <c r="D88" s="384">
        <v>33170.167999999998</v>
      </c>
      <c r="E88" s="384">
        <v>4425.45</v>
      </c>
      <c r="F88" s="385" t="s">
        <v>164</v>
      </c>
      <c r="G88" s="386">
        <v>5771.7290000000003</v>
      </c>
      <c r="H88" s="387">
        <v>26623.242999999999</v>
      </c>
      <c r="I88" s="388">
        <v>4351.1930000000002</v>
      </c>
      <c r="J88" s="365"/>
      <c r="K88" s="383" t="s">
        <v>115</v>
      </c>
      <c r="L88" s="384">
        <v>2962.0459999999998</v>
      </c>
      <c r="M88" s="384">
        <v>13723.745999999999</v>
      </c>
      <c r="N88" s="384">
        <v>12583.602999999999</v>
      </c>
      <c r="O88" s="385" t="s">
        <v>119</v>
      </c>
      <c r="P88" s="386">
        <v>1755.5709999999999</v>
      </c>
      <c r="Q88" s="387">
        <v>8004.9579999999996</v>
      </c>
      <c r="R88" s="388">
        <v>2279.2170000000001</v>
      </c>
    </row>
    <row r="89" spans="2:18" ht="15.75" x14ac:dyDescent="0.25">
      <c r="B89" s="383" t="s">
        <v>111</v>
      </c>
      <c r="C89" s="384">
        <v>5170.53</v>
      </c>
      <c r="D89" s="384">
        <v>24050.322</v>
      </c>
      <c r="E89" s="384">
        <v>3936.0079999999998</v>
      </c>
      <c r="F89" s="385" t="s">
        <v>111</v>
      </c>
      <c r="G89" s="386">
        <v>4877.915</v>
      </c>
      <c r="H89" s="387">
        <v>22515.866999999998</v>
      </c>
      <c r="I89" s="388">
        <v>3522.607</v>
      </c>
      <c r="J89" s="365"/>
      <c r="K89" s="383" t="s">
        <v>111</v>
      </c>
      <c r="L89" s="384">
        <v>2646.8609999999999</v>
      </c>
      <c r="M89" s="384">
        <v>12217.993</v>
      </c>
      <c r="N89" s="384">
        <v>405.73200000000003</v>
      </c>
      <c r="O89" s="385" t="s">
        <v>136</v>
      </c>
      <c r="P89" s="386">
        <v>1300.652</v>
      </c>
      <c r="Q89" s="387">
        <v>5939.0140000000001</v>
      </c>
      <c r="R89" s="388">
        <v>753.726</v>
      </c>
    </row>
    <row r="90" spans="2:18" ht="15.75" x14ac:dyDescent="0.25">
      <c r="B90" s="383" t="s">
        <v>153</v>
      </c>
      <c r="C90" s="384">
        <v>4983.6480000000001</v>
      </c>
      <c r="D90" s="384">
        <v>23164.918000000001</v>
      </c>
      <c r="E90" s="384">
        <v>4456</v>
      </c>
      <c r="F90" s="385" t="s">
        <v>170</v>
      </c>
      <c r="G90" s="386">
        <v>4409.4369999999999</v>
      </c>
      <c r="H90" s="387">
        <v>20250.555</v>
      </c>
      <c r="I90" s="388">
        <v>4022.1570000000002</v>
      </c>
      <c r="J90" s="365"/>
      <c r="K90" s="383" t="s">
        <v>136</v>
      </c>
      <c r="L90" s="384">
        <v>2050.3409999999999</v>
      </c>
      <c r="M90" s="384">
        <v>9404.7060000000001</v>
      </c>
      <c r="N90" s="384">
        <v>813.15300000000002</v>
      </c>
      <c r="O90" s="385" t="s">
        <v>114</v>
      </c>
      <c r="P90" s="386">
        <v>1269.7850000000001</v>
      </c>
      <c r="Q90" s="387">
        <v>5802.6270000000004</v>
      </c>
      <c r="R90" s="388">
        <v>5932.8940000000002</v>
      </c>
    </row>
    <row r="91" spans="2:18" ht="15.75" x14ac:dyDescent="0.25">
      <c r="B91" s="383" t="s">
        <v>241</v>
      </c>
      <c r="C91" s="384">
        <v>4106.5370000000003</v>
      </c>
      <c r="D91" s="384">
        <v>19291.159</v>
      </c>
      <c r="E91" s="384">
        <v>2598.5</v>
      </c>
      <c r="F91" s="385" t="s">
        <v>241</v>
      </c>
      <c r="G91" s="386">
        <v>4397.5789999999997</v>
      </c>
      <c r="H91" s="387">
        <v>20555.106</v>
      </c>
      <c r="I91" s="388">
        <v>4805.5029999999997</v>
      </c>
      <c r="J91" s="365"/>
      <c r="K91" s="383" t="s">
        <v>164</v>
      </c>
      <c r="L91" s="384">
        <v>1987.48</v>
      </c>
      <c r="M91" s="384">
        <v>9264.02</v>
      </c>
      <c r="N91" s="384">
        <v>1680</v>
      </c>
      <c r="O91" s="385" t="s">
        <v>112</v>
      </c>
      <c r="P91" s="386">
        <v>1061.4739999999999</v>
      </c>
      <c r="Q91" s="387">
        <v>4851.9939999999997</v>
      </c>
      <c r="R91" s="388">
        <v>282.738</v>
      </c>
    </row>
    <row r="92" spans="2:18" ht="15.75" x14ac:dyDescent="0.25">
      <c r="B92" s="383" t="s">
        <v>213</v>
      </c>
      <c r="C92" s="384">
        <v>3959.1619999999998</v>
      </c>
      <c r="D92" s="384">
        <v>18386.752</v>
      </c>
      <c r="E92" s="384">
        <v>2531.8000000000002</v>
      </c>
      <c r="F92" s="385" t="s">
        <v>153</v>
      </c>
      <c r="G92" s="386">
        <v>3621.0050000000001</v>
      </c>
      <c r="H92" s="387">
        <v>16639.652999999998</v>
      </c>
      <c r="I92" s="388">
        <v>4428</v>
      </c>
      <c r="J92" s="365"/>
      <c r="K92" s="383" t="s">
        <v>112</v>
      </c>
      <c r="L92" s="384">
        <v>1770.5219999999999</v>
      </c>
      <c r="M92" s="384">
        <v>8197.4159999999993</v>
      </c>
      <c r="N92" s="384">
        <v>1164.8209999999999</v>
      </c>
      <c r="O92" s="385" t="s">
        <v>115</v>
      </c>
      <c r="P92" s="386">
        <v>1000.388</v>
      </c>
      <c r="Q92" s="387">
        <v>4590.4660000000003</v>
      </c>
      <c r="R92" s="388">
        <v>8157.1809999999996</v>
      </c>
    </row>
    <row r="93" spans="2:18" ht="15.75" x14ac:dyDescent="0.25">
      <c r="B93" s="383" t="s">
        <v>121</v>
      </c>
      <c r="C93" s="384">
        <v>3456.9560000000001</v>
      </c>
      <c r="D93" s="384">
        <v>16112.837</v>
      </c>
      <c r="E93" s="384">
        <v>3069.79</v>
      </c>
      <c r="F93" s="385" t="s">
        <v>281</v>
      </c>
      <c r="G93" s="386">
        <v>3400.9760000000001</v>
      </c>
      <c r="H93" s="387">
        <v>15588.616</v>
      </c>
      <c r="I93" s="388">
        <v>4340.8100000000004</v>
      </c>
      <c r="J93" s="365"/>
      <c r="K93" s="383" t="s">
        <v>71</v>
      </c>
      <c r="L93" s="384">
        <v>1737.6120000000001</v>
      </c>
      <c r="M93" s="384">
        <v>8068.3969999999999</v>
      </c>
      <c r="N93" s="384">
        <v>5528.951</v>
      </c>
      <c r="O93" s="385" t="s">
        <v>152</v>
      </c>
      <c r="P93" s="386">
        <v>974.66700000000003</v>
      </c>
      <c r="Q93" s="387">
        <v>4486.4139999999998</v>
      </c>
      <c r="R93" s="388">
        <v>1157.124</v>
      </c>
    </row>
    <row r="94" spans="2:18" ht="15.75" x14ac:dyDescent="0.25">
      <c r="B94" s="383" t="s">
        <v>157</v>
      </c>
      <c r="C94" s="384">
        <v>3449.163</v>
      </c>
      <c r="D94" s="384">
        <v>15900.023999999999</v>
      </c>
      <c r="E94" s="384">
        <v>2411</v>
      </c>
      <c r="F94" s="385" t="s">
        <v>121</v>
      </c>
      <c r="G94" s="386">
        <v>2724.212</v>
      </c>
      <c r="H94" s="387">
        <v>12491.186</v>
      </c>
      <c r="I94" s="388">
        <v>3515.232</v>
      </c>
      <c r="J94" s="365"/>
      <c r="K94" s="383" t="s">
        <v>225</v>
      </c>
      <c r="L94" s="384">
        <v>1367.029</v>
      </c>
      <c r="M94" s="384">
        <v>6359.4830000000002</v>
      </c>
      <c r="N94" s="384">
        <v>1231.6679999999999</v>
      </c>
      <c r="O94" s="385" t="s">
        <v>164</v>
      </c>
      <c r="P94" s="386">
        <v>908.49599999999998</v>
      </c>
      <c r="Q94" s="387">
        <v>4137.0749999999998</v>
      </c>
      <c r="R94" s="388">
        <v>1321</v>
      </c>
    </row>
    <row r="95" spans="2:18" ht="15.75" x14ac:dyDescent="0.25">
      <c r="B95" s="383" t="s">
        <v>68</v>
      </c>
      <c r="C95" s="384">
        <v>3242.8339999999998</v>
      </c>
      <c r="D95" s="384">
        <v>14924.824000000001</v>
      </c>
      <c r="E95" s="384">
        <v>2756.0419999999999</v>
      </c>
      <c r="F95" s="385" t="s">
        <v>286</v>
      </c>
      <c r="G95" s="386">
        <v>2355.8090000000002</v>
      </c>
      <c r="H95" s="387">
        <v>10727.571</v>
      </c>
      <c r="I95" s="388">
        <v>2422</v>
      </c>
      <c r="J95" s="365"/>
      <c r="K95" s="383" t="s">
        <v>119</v>
      </c>
      <c r="L95" s="384">
        <v>1051.3789999999999</v>
      </c>
      <c r="M95" s="384">
        <v>4822.8739999999998</v>
      </c>
      <c r="N95" s="384">
        <v>1254.0409999999999</v>
      </c>
      <c r="O95" s="385" t="s">
        <v>225</v>
      </c>
      <c r="P95" s="386">
        <v>848.05799999999999</v>
      </c>
      <c r="Q95" s="387">
        <v>3897.3910000000001</v>
      </c>
      <c r="R95" s="388">
        <v>1591.3050000000001</v>
      </c>
    </row>
    <row r="96" spans="2:18" ht="15.75" x14ac:dyDescent="0.25">
      <c r="B96" s="383" t="s">
        <v>227</v>
      </c>
      <c r="C96" s="384">
        <v>2867.0729999999999</v>
      </c>
      <c r="D96" s="384">
        <v>13330.913</v>
      </c>
      <c r="E96" s="384">
        <v>1836.4</v>
      </c>
      <c r="F96" s="385" t="s">
        <v>280</v>
      </c>
      <c r="G96" s="386">
        <v>2094.9870000000001</v>
      </c>
      <c r="H96" s="387">
        <v>9659.7209999999995</v>
      </c>
      <c r="I96" s="388">
        <v>2576</v>
      </c>
      <c r="J96" s="365"/>
      <c r="K96" s="383" t="s">
        <v>129</v>
      </c>
      <c r="L96" s="384">
        <v>944.04</v>
      </c>
      <c r="M96" s="384">
        <v>4410.5360000000001</v>
      </c>
      <c r="N96" s="384">
        <v>2989.116</v>
      </c>
      <c r="O96" s="385" t="s">
        <v>127</v>
      </c>
      <c r="P96" s="386">
        <v>835.71100000000001</v>
      </c>
      <c r="Q96" s="387">
        <v>3823.9810000000002</v>
      </c>
      <c r="R96" s="388">
        <v>194.7</v>
      </c>
    </row>
    <row r="97" spans="2:18" ht="15.75" x14ac:dyDescent="0.25">
      <c r="B97" s="383" t="s">
        <v>119</v>
      </c>
      <c r="C97" s="384">
        <v>2707.6759999999999</v>
      </c>
      <c r="D97" s="384">
        <v>12506.174000000001</v>
      </c>
      <c r="E97" s="384">
        <v>1566.3989999999999</v>
      </c>
      <c r="F97" s="385" t="s">
        <v>113</v>
      </c>
      <c r="G97" s="386">
        <v>1901.01</v>
      </c>
      <c r="H97" s="387">
        <v>8738.2209999999995</v>
      </c>
      <c r="I97" s="388">
        <v>1120.1289999999999</v>
      </c>
      <c r="J97" s="365"/>
      <c r="K97" s="383" t="s">
        <v>127</v>
      </c>
      <c r="L97" s="384">
        <v>694.64200000000005</v>
      </c>
      <c r="M97" s="384">
        <v>3222.134</v>
      </c>
      <c r="N97" s="384">
        <v>196.61799999999999</v>
      </c>
      <c r="O97" s="385" t="s">
        <v>121</v>
      </c>
      <c r="P97" s="386">
        <v>460.40800000000002</v>
      </c>
      <c r="Q97" s="387">
        <v>2082.473</v>
      </c>
      <c r="R97" s="388">
        <v>187</v>
      </c>
    </row>
    <row r="98" spans="2:18" ht="16.5" thickBot="1" x14ac:dyDescent="0.3">
      <c r="B98" s="389" t="s">
        <v>288</v>
      </c>
      <c r="C98" s="390">
        <v>2458.9189999999999</v>
      </c>
      <c r="D98" s="390">
        <v>11472.712</v>
      </c>
      <c r="E98" s="390">
        <v>1477</v>
      </c>
      <c r="F98" s="391" t="s">
        <v>119</v>
      </c>
      <c r="G98" s="392">
        <v>1767.12</v>
      </c>
      <c r="H98" s="393">
        <v>8193.0020000000004</v>
      </c>
      <c r="I98" s="394">
        <v>1141.46</v>
      </c>
      <c r="J98" s="365"/>
      <c r="K98" s="389" t="s">
        <v>123</v>
      </c>
      <c r="L98" s="390">
        <v>633.43600000000004</v>
      </c>
      <c r="M98" s="390">
        <v>2925.1030000000001</v>
      </c>
      <c r="N98" s="390">
        <v>406.67700000000002</v>
      </c>
      <c r="O98" s="391" t="s">
        <v>123</v>
      </c>
      <c r="P98" s="392">
        <v>395.839</v>
      </c>
      <c r="Q98" s="393">
        <v>1830.046</v>
      </c>
      <c r="R98" s="394">
        <v>183.399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265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266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168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168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294</v>
      </c>
      <c r="C105" s="404"/>
      <c r="D105" s="405"/>
      <c r="E105" s="406"/>
      <c r="F105" s="403" t="s">
        <v>295</v>
      </c>
      <c r="G105" s="404"/>
      <c r="H105" s="405"/>
      <c r="I105" s="406"/>
      <c r="J105" s="398"/>
      <c r="K105" s="403" t="s">
        <v>294</v>
      </c>
      <c r="L105" s="404"/>
      <c r="M105" s="405"/>
      <c r="N105" s="406"/>
      <c r="O105" s="403" t="s">
        <v>295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379324.51500000001</v>
      </c>
      <c r="D107" s="372">
        <v>1761503.713</v>
      </c>
      <c r="E107" s="373">
        <v>60492.866999999998</v>
      </c>
      <c r="F107" s="374" t="s">
        <v>102</v>
      </c>
      <c r="G107" s="375">
        <v>300203.90700000001</v>
      </c>
      <c r="H107" s="376">
        <v>1382977.716</v>
      </c>
      <c r="I107" s="373">
        <v>60859.913999999997</v>
      </c>
      <c r="J107" s="398"/>
      <c r="K107" s="370" t="s">
        <v>102</v>
      </c>
      <c r="L107" s="371">
        <v>123304.72</v>
      </c>
      <c r="M107" s="372">
        <v>574459.37199999997</v>
      </c>
      <c r="N107" s="373">
        <v>19553.21</v>
      </c>
      <c r="O107" s="374" t="s">
        <v>102</v>
      </c>
      <c r="P107" s="375">
        <v>80329.790999999997</v>
      </c>
      <c r="Q107" s="376">
        <v>368291.05800000002</v>
      </c>
      <c r="R107" s="373">
        <v>13573.803</v>
      </c>
    </row>
    <row r="108" spans="2:18" ht="15.75" x14ac:dyDescent="0.25">
      <c r="B108" s="377" t="s">
        <v>215</v>
      </c>
      <c r="C108" s="378">
        <v>60820.394999999997</v>
      </c>
      <c r="D108" s="378">
        <v>281942.52600000001</v>
      </c>
      <c r="E108" s="378">
        <v>9344.1209999999992</v>
      </c>
      <c r="F108" s="379" t="s">
        <v>115</v>
      </c>
      <c r="G108" s="380">
        <v>55657.756000000001</v>
      </c>
      <c r="H108" s="381">
        <v>255901.94200000001</v>
      </c>
      <c r="I108" s="382">
        <v>11505.591</v>
      </c>
      <c r="J108" s="398"/>
      <c r="K108" s="377" t="s">
        <v>69</v>
      </c>
      <c r="L108" s="378">
        <v>30085.893</v>
      </c>
      <c r="M108" s="378">
        <v>139925.65599999999</v>
      </c>
      <c r="N108" s="378">
        <v>4668.4979999999996</v>
      </c>
      <c r="O108" s="379" t="s">
        <v>69</v>
      </c>
      <c r="P108" s="380">
        <v>23693.195</v>
      </c>
      <c r="Q108" s="381">
        <v>108599.838</v>
      </c>
      <c r="R108" s="382">
        <v>3783.3420000000001</v>
      </c>
    </row>
    <row r="109" spans="2:18" ht="15.75" x14ac:dyDescent="0.25">
      <c r="B109" s="383" t="s">
        <v>68</v>
      </c>
      <c r="C109" s="384">
        <v>57838.389000000003</v>
      </c>
      <c r="D109" s="384">
        <v>269257.11099999998</v>
      </c>
      <c r="E109" s="384">
        <v>9062.0349999999999</v>
      </c>
      <c r="F109" s="385" t="s">
        <v>215</v>
      </c>
      <c r="G109" s="386">
        <v>36989.059000000001</v>
      </c>
      <c r="H109" s="387">
        <v>171849.21100000001</v>
      </c>
      <c r="I109" s="388">
        <v>8165.3180000000002</v>
      </c>
      <c r="J109" s="398"/>
      <c r="K109" s="383" t="s">
        <v>164</v>
      </c>
      <c r="L109" s="384">
        <v>20504.423999999999</v>
      </c>
      <c r="M109" s="384">
        <v>97010.019</v>
      </c>
      <c r="N109" s="384">
        <v>3354.5</v>
      </c>
      <c r="O109" s="385" t="s">
        <v>117</v>
      </c>
      <c r="P109" s="386">
        <v>20541.137999999999</v>
      </c>
      <c r="Q109" s="387">
        <v>94475.229000000007</v>
      </c>
      <c r="R109" s="388">
        <v>2757.7660000000001</v>
      </c>
    </row>
    <row r="110" spans="2:18" ht="15.75" x14ac:dyDescent="0.25">
      <c r="B110" s="383" t="s">
        <v>115</v>
      </c>
      <c r="C110" s="384">
        <v>55806.366999999998</v>
      </c>
      <c r="D110" s="384">
        <v>260026.21</v>
      </c>
      <c r="E110" s="384">
        <v>8510.5920000000006</v>
      </c>
      <c r="F110" s="385" t="s">
        <v>68</v>
      </c>
      <c r="G110" s="386">
        <v>24505.293000000001</v>
      </c>
      <c r="H110" s="387">
        <v>113138.995</v>
      </c>
      <c r="I110" s="388">
        <v>4389.259</v>
      </c>
      <c r="J110" s="398"/>
      <c r="K110" s="383" t="s">
        <v>117</v>
      </c>
      <c r="L110" s="384">
        <v>19535.075000000001</v>
      </c>
      <c r="M110" s="384">
        <v>90651.566999999995</v>
      </c>
      <c r="N110" s="384">
        <v>2752.1640000000002</v>
      </c>
      <c r="O110" s="385" t="s">
        <v>215</v>
      </c>
      <c r="P110" s="386">
        <v>9760.8790000000008</v>
      </c>
      <c r="Q110" s="387">
        <v>44754.053</v>
      </c>
      <c r="R110" s="388">
        <v>1722.4179999999999</v>
      </c>
    </row>
    <row r="111" spans="2:18" ht="15.75" x14ac:dyDescent="0.25">
      <c r="B111" s="383" t="s">
        <v>69</v>
      </c>
      <c r="C111" s="384">
        <v>37428.116999999998</v>
      </c>
      <c r="D111" s="384">
        <v>173771.80900000001</v>
      </c>
      <c r="E111" s="384">
        <v>6871.768</v>
      </c>
      <c r="F111" s="385" t="s">
        <v>124</v>
      </c>
      <c r="G111" s="386">
        <v>22644.313999999998</v>
      </c>
      <c r="H111" s="387">
        <v>104316.783</v>
      </c>
      <c r="I111" s="388">
        <v>4527.58</v>
      </c>
      <c r="J111" s="398"/>
      <c r="K111" s="383" t="s">
        <v>215</v>
      </c>
      <c r="L111" s="384">
        <v>16800.073</v>
      </c>
      <c r="M111" s="384">
        <v>78077.960000000006</v>
      </c>
      <c r="N111" s="384">
        <v>2500.9189999999999</v>
      </c>
      <c r="O111" s="385" t="s">
        <v>68</v>
      </c>
      <c r="P111" s="386">
        <v>9562.7160000000003</v>
      </c>
      <c r="Q111" s="387">
        <v>43650.493999999999</v>
      </c>
      <c r="R111" s="388">
        <v>1608.4670000000001</v>
      </c>
    </row>
    <row r="112" spans="2:18" ht="15.75" x14ac:dyDescent="0.25">
      <c r="B112" s="383" t="s">
        <v>124</v>
      </c>
      <c r="C112" s="384">
        <v>24508.902999999998</v>
      </c>
      <c r="D112" s="384">
        <v>113680.03599999999</v>
      </c>
      <c r="E112" s="384">
        <v>3882.0390000000002</v>
      </c>
      <c r="F112" s="385" t="s">
        <v>69</v>
      </c>
      <c r="G112" s="386">
        <v>22418.362000000001</v>
      </c>
      <c r="H112" s="387">
        <v>103761.973</v>
      </c>
      <c r="I112" s="388">
        <v>4638.7359999999999</v>
      </c>
      <c r="J112" s="398"/>
      <c r="K112" s="383" t="s">
        <v>68</v>
      </c>
      <c r="L112" s="384">
        <v>9107.0490000000009</v>
      </c>
      <c r="M112" s="384">
        <v>42591.860999999997</v>
      </c>
      <c r="N112" s="384">
        <v>1525.5160000000001</v>
      </c>
      <c r="O112" s="385" t="s">
        <v>112</v>
      </c>
      <c r="P112" s="386">
        <v>5309.2610000000004</v>
      </c>
      <c r="Q112" s="387">
        <v>24301.839</v>
      </c>
      <c r="R112" s="388">
        <v>1022.664</v>
      </c>
    </row>
    <row r="113" spans="2:18" ht="15.75" x14ac:dyDescent="0.25">
      <c r="B113" s="383" t="s">
        <v>114</v>
      </c>
      <c r="C113" s="384">
        <v>20587.526000000002</v>
      </c>
      <c r="D113" s="384">
        <v>95734.468999999997</v>
      </c>
      <c r="E113" s="384">
        <v>3181.971</v>
      </c>
      <c r="F113" s="385" t="s">
        <v>284</v>
      </c>
      <c r="G113" s="386">
        <v>21759.073</v>
      </c>
      <c r="H113" s="387">
        <v>98104.172000000006</v>
      </c>
      <c r="I113" s="388">
        <v>4827.3500000000004</v>
      </c>
      <c r="J113" s="398"/>
      <c r="K113" s="383" t="s">
        <v>112</v>
      </c>
      <c r="L113" s="384">
        <v>7291.0389999999998</v>
      </c>
      <c r="M113" s="384">
        <v>33708.186000000002</v>
      </c>
      <c r="N113" s="384">
        <v>1231.915</v>
      </c>
      <c r="O113" s="385" t="s">
        <v>121</v>
      </c>
      <c r="P113" s="386">
        <v>3057.6379999999999</v>
      </c>
      <c r="Q113" s="387">
        <v>13910.257</v>
      </c>
      <c r="R113" s="388">
        <v>1042.509</v>
      </c>
    </row>
    <row r="114" spans="2:18" ht="15.75" x14ac:dyDescent="0.25">
      <c r="B114" s="383" t="s">
        <v>117</v>
      </c>
      <c r="C114" s="384">
        <v>19151.396000000001</v>
      </c>
      <c r="D114" s="384">
        <v>88325.679000000004</v>
      </c>
      <c r="E114" s="384">
        <v>3273.7919999999999</v>
      </c>
      <c r="F114" s="385" t="s">
        <v>71</v>
      </c>
      <c r="G114" s="386">
        <v>19388.127</v>
      </c>
      <c r="H114" s="387">
        <v>89103.153999999995</v>
      </c>
      <c r="I114" s="388">
        <v>4009.5169999999998</v>
      </c>
      <c r="J114" s="398"/>
      <c r="K114" s="383" t="s">
        <v>123</v>
      </c>
      <c r="L114" s="384">
        <v>6479.7120000000004</v>
      </c>
      <c r="M114" s="384">
        <v>29860.422999999999</v>
      </c>
      <c r="N114" s="384">
        <v>1215.3800000000001</v>
      </c>
      <c r="O114" s="385" t="s">
        <v>111</v>
      </c>
      <c r="P114" s="386">
        <v>1867.184</v>
      </c>
      <c r="Q114" s="387">
        <v>8541.5370000000003</v>
      </c>
      <c r="R114" s="388">
        <v>401.75099999999998</v>
      </c>
    </row>
    <row r="115" spans="2:18" ht="15.75" x14ac:dyDescent="0.25">
      <c r="B115" s="383" t="s">
        <v>71</v>
      </c>
      <c r="C115" s="384">
        <v>16492.081999999999</v>
      </c>
      <c r="D115" s="384">
        <v>77077.66</v>
      </c>
      <c r="E115" s="384">
        <v>2457.6559999999999</v>
      </c>
      <c r="F115" s="385" t="s">
        <v>114</v>
      </c>
      <c r="G115" s="386">
        <v>14284.431</v>
      </c>
      <c r="H115" s="387">
        <v>65980.342000000004</v>
      </c>
      <c r="I115" s="388">
        <v>2941.51</v>
      </c>
      <c r="J115" s="398"/>
      <c r="K115" s="383" t="s">
        <v>121</v>
      </c>
      <c r="L115" s="384">
        <v>4662.2280000000001</v>
      </c>
      <c r="M115" s="384">
        <v>21582.255000000001</v>
      </c>
      <c r="N115" s="384">
        <v>932.73199999999997</v>
      </c>
      <c r="O115" s="385" t="s">
        <v>123</v>
      </c>
      <c r="P115" s="386">
        <v>1299.633</v>
      </c>
      <c r="Q115" s="387">
        <v>5934.125</v>
      </c>
      <c r="R115" s="388">
        <v>242.1</v>
      </c>
    </row>
    <row r="116" spans="2:18" ht="15.75" x14ac:dyDescent="0.25">
      <c r="B116" s="383" t="s">
        <v>129</v>
      </c>
      <c r="C116" s="384">
        <v>15218.561</v>
      </c>
      <c r="D116" s="384">
        <v>70381.577000000005</v>
      </c>
      <c r="E116" s="384">
        <v>2633.4119999999998</v>
      </c>
      <c r="F116" s="385" t="s">
        <v>154</v>
      </c>
      <c r="G116" s="386">
        <v>12041.217000000001</v>
      </c>
      <c r="H116" s="387">
        <v>55780.875</v>
      </c>
      <c r="I116" s="388">
        <v>2105.0749999999998</v>
      </c>
      <c r="J116" s="398"/>
      <c r="K116" s="383" t="s">
        <v>111</v>
      </c>
      <c r="L116" s="384">
        <v>1658.5609999999999</v>
      </c>
      <c r="M116" s="384">
        <v>7686.9279999999999</v>
      </c>
      <c r="N116" s="384">
        <v>264.06299999999999</v>
      </c>
      <c r="O116" s="385" t="s">
        <v>164</v>
      </c>
      <c r="P116" s="386">
        <v>1263.75</v>
      </c>
      <c r="Q116" s="387">
        <v>5801.5969999999998</v>
      </c>
      <c r="R116" s="388">
        <v>223.56399999999999</v>
      </c>
    </row>
    <row r="117" spans="2:18" ht="15.75" x14ac:dyDescent="0.25">
      <c r="B117" s="383" t="s">
        <v>113</v>
      </c>
      <c r="C117" s="384">
        <v>9826.5820000000003</v>
      </c>
      <c r="D117" s="384">
        <v>45214.563999999998</v>
      </c>
      <c r="E117" s="384">
        <v>1517.9390000000001</v>
      </c>
      <c r="F117" s="385" t="s">
        <v>129</v>
      </c>
      <c r="G117" s="386">
        <v>10695.635</v>
      </c>
      <c r="H117" s="387">
        <v>49363.648999999998</v>
      </c>
      <c r="I117" s="388">
        <v>2218.7109999999998</v>
      </c>
      <c r="J117" s="398"/>
      <c r="K117" s="383" t="s">
        <v>114</v>
      </c>
      <c r="L117" s="384">
        <v>1656.4480000000001</v>
      </c>
      <c r="M117" s="384">
        <v>7630.6710000000003</v>
      </c>
      <c r="N117" s="384">
        <v>242.029</v>
      </c>
      <c r="O117" s="385" t="s">
        <v>276</v>
      </c>
      <c r="P117" s="386">
        <v>1152.26</v>
      </c>
      <c r="Q117" s="387">
        <v>5412.549</v>
      </c>
      <c r="R117" s="388">
        <v>189</v>
      </c>
    </row>
    <row r="118" spans="2:18" ht="15.75" x14ac:dyDescent="0.25">
      <c r="B118" s="383" t="s">
        <v>111</v>
      </c>
      <c r="C118" s="384">
        <v>9080.4500000000007</v>
      </c>
      <c r="D118" s="384">
        <v>42011.423999999999</v>
      </c>
      <c r="E118" s="384">
        <v>1498.5840000000001</v>
      </c>
      <c r="F118" s="385" t="s">
        <v>119</v>
      </c>
      <c r="G118" s="386">
        <v>5517.2449999999999</v>
      </c>
      <c r="H118" s="387">
        <v>25389.213</v>
      </c>
      <c r="I118" s="388">
        <v>1031.0530000000001</v>
      </c>
      <c r="J118" s="398"/>
      <c r="K118" s="383" t="s">
        <v>113</v>
      </c>
      <c r="L118" s="384">
        <v>1202.7049999999999</v>
      </c>
      <c r="M118" s="384">
        <v>5535.9040000000005</v>
      </c>
      <c r="N118" s="384">
        <v>187.71600000000001</v>
      </c>
      <c r="O118" s="385" t="s">
        <v>122</v>
      </c>
      <c r="P118" s="386">
        <v>940.69200000000001</v>
      </c>
      <c r="Q118" s="387">
        <v>4264.4219999999996</v>
      </c>
      <c r="R118" s="388">
        <v>178.82400000000001</v>
      </c>
    </row>
    <row r="119" spans="2:18" ht="15.75" x14ac:dyDescent="0.25">
      <c r="B119" s="383" t="s">
        <v>154</v>
      </c>
      <c r="C119" s="384">
        <v>6879.3810000000003</v>
      </c>
      <c r="D119" s="384">
        <v>31883.694</v>
      </c>
      <c r="E119" s="384">
        <v>1342.7</v>
      </c>
      <c r="F119" s="385" t="s">
        <v>111</v>
      </c>
      <c r="G119" s="386">
        <v>5232.51</v>
      </c>
      <c r="H119" s="387">
        <v>24026.414000000001</v>
      </c>
      <c r="I119" s="388">
        <v>868.726</v>
      </c>
      <c r="J119" s="398"/>
      <c r="K119" s="383" t="s">
        <v>122</v>
      </c>
      <c r="L119" s="384">
        <v>1006.413</v>
      </c>
      <c r="M119" s="384">
        <v>4635.1469999999999</v>
      </c>
      <c r="N119" s="384">
        <v>177.53899999999999</v>
      </c>
      <c r="O119" s="385" t="s">
        <v>114</v>
      </c>
      <c r="P119" s="386">
        <v>696.33</v>
      </c>
      <c r="Q119" s="387">
        <v>3175.9960000000001</v>
      </c>
      <c r="R119" s="388">
        <v>146.82499999999999</v>
      </c>
    </row>
    <row r="120" spans="2:18" ht="15.75" x14ac:dyDescent="0.25">
      <c r="B120" s="383" t="s">
        <v>119</v>
      </c>
      <c r="C120" s="384">
        <v>6820.66</v>
      </c>
      <c r="D120" s="384">
        <v>31668.699000000001</v>
      </c>
      <c r="E120" s="384">
        <v>1008.627</v>
      </c>
      <c r="F120" s="385" t="s">
        <v>213</v>
      </c>
      <c r="G120" s="386">
        <v>4731.74</v>
      </c>
      <c r="H120" s="387">
        <v>22086.61</v>
      </c>
      <c r="I120" s="388">
        <v>1039.4000000000001</v>
      </c>
      <c r="J120" s="398"/>
      <c r="K120" s="383" t="s">
        <v>124</v>
      </c>
      <c r="L120" s="384">
        <v>935.36099999999999</v>
      </c>
      <c r="M120" s="384">
        <v>4420.415</v>
      </c>
      <c r="N120" s="384">
        <v>127.093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285</v>
      </c>
      <c r="C121" s="384">
        <v>5660.3310000000001</v>
      </c>
      <c r="D121" s="384">
        <v>26531.07</v>
      </c>
      <c r="E121" s="384">
        <v>843.2</v>
      </c>
      <c r="F121" s="385" t="s">
        <v>122</v>
      </c>
      <c r="G121" s="386">
        <v>4280.7020000000002</v>
      </c>
      <c r="H121" s="387">
        <v>19698.810000000001</v>
      </c>
      <c r="I121" s="388">
        <v>716.50900000000001</v>
      </c>
      <c r="J121" s="398"/>
      <c r="K121" s="383" t="s">
        <v>152</v>
      </c>
      <c r="L121" s="384">
        <v>866.11800000000005</v>
      </c>
      <c r="M121" s="384">
        <v>4107.8419999999996</v>
      </c>
      <c r="N121" s="384">
        <v>141</v>
      </c>
      <c r="O121" s="385" t="s">
        <v>128</v>
      </c>
      <c r="P121" s="386">
        <v>432.34199999999998</v>
      </c>
      <c r="Q121" s="387">
        <v>1998.2919999999999</v>
      </c>
      <c r="R121" s="388">
        <v>83.2</v>
      </c>
    </row>
    <row r="122" spans="2:18" ht="15.75" x14ac:dyDescent="0.25">
      <c r="B122" s="383" t="s">
        <v>122</v>
      </c>
      <c r="C122" s="384">
        <v>5162.6040000000003</v>
      </c>
      <c r="D122" s="384">
        <v>23992.741000000002</v>
      </c>
      <c r="E122" s="384">
        <v>712.65</v>
      </c>
      <c r="F122" s="385" t="s">
        <v>289</v>
      </c>
      <c r="G122" s="386">
        <v>3882.5410000000002</v>
      </c>
      <c r="H122" s="387">
        <v>17770.52</v>
      </c>
      <c r="I122" s="388">
        <v>746.28899999999999</v>
      </c>
      <c r="J122" s="398"/>
      <c r="K122" s="383" t="s">
        <v>156</v>
      </c>
      <c r="L122" s="384">
        <v>533.428</v>
      </c>
      <c r="M122" s="384">
        <v>2490.5010000000002</v>
      </c>
      <c r="N122" s="384">
        <v>81.599999999999994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4676.1840000000002</v>
      </c>
      <c r="D123" s="390">
        <v>21903.334999999999</v>
      </c>
      <c r="E123" s="390">
        <v>705.12099999999998</v>
      </c>
      <c r="F123" s="391" t="s">
        <v>117</v>
      </c>
      <c r="G123" s="392">
        <v>3659.5639999999999</v>
      </c>
      <c r="H123" s="393">
        <v>17018.524000000001</v>
      </c>
      <c r="I123" s="394">
        <v>758.12199999999996</v>
      </c>
      <c r="J123" s="398"/>
      <c r="K123" s="389" t="s">
        <v>115</v>
      </c>
      <c r="L123" s="390">
        <v>351.01</v>
      </c>
      <c r="M123" s="390">
        <v>1589.347</v>
      </c>
      <c r="N123" s="390">
        <v>64.037999999999997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267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268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168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168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294</v>
      </c>
      <c r="C131" s="404"/>
      <c r="D131" s="405"/>
      <c r="E131" s="406"/>
      <c r="F131" s="403" t="s">
        <v>295</v>
      </c>
      <c r="G131" s="404"/>
      <c r="H131" s="405"/>
      <c r="I131" s="406"/>
      <c r="J131" s="398"/>
      <c r="K131" s="403" t="s">
        <v>294</v>
      </c>
      <c r="L131" s="404"/>
      <c r="M131" s="405"/>
      <c r="N131" s="406"/>
      <c r="O131" s="403" t="s">
        <v>295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866823.55299999996</v>
      </c>
      <c r="D133" s="372">
        <v>4031215.9870000002</v>
      </c>
      <c r="E133" s="373">
        <v>214418.12299999999</v>
      </c>
      <c r="F133" s="374" t="s">
        <v>102</v>
      </c>
      <c r="G133" s="375">
        <v>878320.86199999996</v>
      </c>
      <c r="H133" s="376">
        <v>4031259.9920000001</v>
      </c>
      <c r="I133" s="373">
        <v>215275.44099999999</v>
      </c>
      <c r="J133" s="398"/>
      <c r="K133" s="370" t="s">
        <v>102</v>
      </c>
      <c r="L133" s="371">
        <v>393150.21799999999</v>
      </c>
      <c r="M133" s="372">
        <v>1829358.834</v>
      </c>
      <c r="N133" s="373">
        <v>80800.7</v>
      </c>
      <c r="O133" s="374" t="s">
        <v>102</v>
      </c>
      <c r="P133" s="375">
        <v>443178.22700000001</v>
      </c>
      <c r="Q133" s="376">
        <v>2034571.351</v>
      </c>
      <c r="R133" s="373">
        <v>85642.254000000001</v>
      </c>
    </row>
    <row r="134" spans="2:31" ht="15.75" x14ac:dyDescent="0.25">
      <c r="B134" s="377" t="s">
        <v>69</v>
      </c>
      <c r="C134" s="378">
        <v>97933.37</v>
      </c>
      <c r="D134" s="378">
        <v>454960.495</v>
      </c>
      <c r="E134" s="378">
        <v>29169.911</v>
      </c>
      <c r="F134" s="379" t="s">
        <v>69</v>
      </c>
      <c r="G134" s="380">
        <v>102412.58900000001</v>
      </c>
      <c r="H134" s="381">
        <v>469661.495</v>
      </c>
      <c r="I134" s="382">
        <v>30452.172999999999</v>
      </c>
      <c r="J134" s="398"/>
      <c r="K134" s="377" t="s">
        <v>69</v>
      </c>
      <c r="L134" s="378">
        <v>143535.54300000001</v>
      </c>
      <c r="M134" s="378">
        <v>667805.38100000005</v>
      </c>
      <c r="N134" s="378">
        <v>33481.087</v>
      </c>
      <c r="O134" s="379" t="s">
        <v>69</v>
      </c>
      <c r="P134" s="380">
        <v>161108.22</v>
      </c>
      <c r="Q134" s="381">
        <v>739485.47400000005</v>
      </c>
      <c r="R134" s="382">
        <v>33877.116999999998</v>
      </c>
    </row>
    <row r="135" spans="2:31" ht="15.75" x14ac:dyDescent="0.25">
      <c r="B135" s="383" t="s">
        <v>115</v>
      </c>
      <c r="C135" s="384">
        <v>87478.611999999994</v>
      </c>
      <c r="D135" s="384">
        <v>406500.39</v>
      </c>
      <c r="E135" s="384">
        <v>20211.964</v>
      </c>
      <c r="F135" s="385" t="s">
        <v>115</v>
      </c>
      <c r="G135" s="386">
        <v>78799.737999999998</v>
      </c>
      <c r="H135" s="387">
        <v>361458.63299999997</v>
      </c>
      <c r="I135" s="388">
        <v>17852.847000000002</v>
      </c>
      <c r="J135" s="398"/>
      <c r="K135" s="383" t="s">
        <v>111</v>
      </c>
      <c r="L135" s="384">
        <v>54741.851999999999</v>
      </c>
      <c r="M135" s="384">
        <v>254663.77100000001</v>
      </c>
      <c r="N135" s="384">
        <v>7925.85</v>
      </c>
      <c r="O135" s="385" t="s">
        <v>111</v>
      </c>
      <c r="P135" s="386">
        <v>62129.819000000003</v>
      </c>
      <c r="Q135" s="387">
        <v>284325.57799999998</v>
      </c>
      <c r="R135" s="388">
        <v>8088.933</v>
      </c>
    </row>
    <row r="136" spans="2:31" ht="15.75" x14ac:dyDescent="0.25">
      <c r="B136" s="383" t="s">
        <v>111</v>
      </c>
      <c r="C136" s="384">
        <v>87153.88</v>
      </c>
      <c r="D136" s="384">
        <v>406519.92700000003</v>
      </c>
      <c r="E136" s="384">
        <v>17816.008000000002</v>
      </c>
      <c r="F136" s="385" t="s">
        <v>111</v>
      </c>
      <c r="G136" s="386">
        <v>74007.111000000004</v>
      </c>
      <c r="H136" s="387">
        <v>339051.413</v>
      </c>
      <c r="I136" s="388">
        <v>18323.205000000002</v>
      </c>
      <c r="J136" s="398"/>
      <c r="K136" s="383" t="s">
        <v>215</v>
      </c>
      <c r="L136" s="384">
        <v>35590.415999999997</v>
      </c>
      <c r="M136" s="384">
        <v>165613.47500000001</v>
      </c>
      <c r="N136" s="384">
        <v>6733.1850000000004</v>
      </c>
      <c r="O136" s="385" t="s">
        <v>215</v>
      </c>
      <c r="P136" s="386">
        <v>53432.368000000002</v>
      </c>
      <c r="Q136" s="387">
        <v>245910.236</v>
      </c>
      <c r="R136" s="388">
        <v>11720.732</v>
      </c>
    </row>
    <row r="137" spans="2:31" ht="15.75" x14ac:dyDescent="0.25">
      <c r="B137" s="383" t="s">
        <v>164</v>
      </c>
      <c r="C137" s="384">
        <v>66391.176000000007</v>
      </c>
      <c r="D137" s="384">
        <v>309157.53700000001</v>
      </c>
      <c r="E137" s="384">
        <v>13631.300999999999</v>
      </c>
      <c r="F137" s="385" t="s">
        <v>164</v>
      </c>
      <c r="G137" s="386">
        <v>63313.082999999999</v>
      </c>
      <c r="H137" s="387">
        <v>290841.26299999998</v>
      </c>
      <c r="I137" s="388">
        <v>12516.24</v>
      </c>
      <c r="J137" s="398"/>
      <c r="K137" s="383" t="s">
        <v>121</v>
      </c>
      <c r="L137" s="384">
        <v>25496.806</v>
      </c>
      <c r="M137" s="384">
        <v>118698.81200000001</v>
      </c>
      <c r="N137" s="384">
        <v>6753.1480000000001</v>
      </c>
      <c r="O137" s="385" t="s">
        <v>115</v>
      </c>
      <c r="P137" s="386">
        <v>33046.281000000003</v>
      </c>
      <c r="Q137" s="387">
        <v>151663.258</v>
      </c>
      <c r="R137" s="388">
        <v>7167.183</v>
      </c>
    </row>
    <row r="138" spans="2:31" ht="15.75" x14ac:dyDescent="0.25">
      <c r="B138" s="383" t="s">
        <v>122</v>
      </c>
      <c r="C138" s="384">
        <v>51988.625999999997</v>
      </c>
      <c r="D138" s="384">
        <v>241617.67199999999</v>
      </c>
      <c r="E138" s="384">
        <v>12415.038</v>
      </c>
      <c r="F138" s="385" t="s">
        <v>124</v>
      </c>
      <c r="G138" s="386">
        <v>55435.385999999999</v>
      </c>
      <c r="H138" s="387">
        <v>254427.495</v>
      </c>
      <c r="I138" s="388">
        <v>16730.09</v>
      </c>
      <c r="J138" s="398"/>
      <c r="K138" s="383" t="s">
        <v>115</v>
      </c>
      <c r="L138" s="384">
        <v>24120.075000000001</v>
      </c>
      <c r="M138" s="384">
        <v>112289.35</v>
      </c>
      <c r="N138" s="384">
        <v>5347.87</v>
      </c>
      <c r="O138" s="385" t="s">
        <v>68</v>
      </c>
      <c r="P138" s="386">
        <v>30095.802</v>
      </c>
      <c r="Q138" s="387">
        <v>138288.63200000001</v>
      </c>
      <c r="R138" s="388">
        <v>5818.6989999999996</v>
      </c>
    </row>
    <row r="139" spans="2:31" ht="15.75" x14ac:dyDescent="0.25">
      <c r="B139" s="383" t="s">
        <v>71</v>
      </c>
      <c r="C139" s="384">
        <v>51678.364000000001</v>
      </c>
      <c r="D139" s="384">
        <v>240258.05499999999</v>
      </c>
      <c r="E139" s="384">
        <v>11496.732</v>
      </c>
      <c r="F139" s="385" t="s">
        <v>122</v>
      </c>
      <c r="G139" s="386">
        <v>53832.695</v>
      </c>
      <c r="H139" s="387">
        <v>247120.46299999999</v>
      </c>
      <c r="I139" s="388">
        <v>11780.861999999999</v>
      </c>
      <c r="J139" s="398"/>
      <c r="K139" s="383" t="s">
        <v>68</v>
      </c>
      <c r="L139" s="384">
        <v>24063.744999999999</v>
      </c>
      <c r="M139" s="384">
        <v>111986.014</v>
      </c>
      <c r="N139" s="384">
        <v>4787.509</v>
      </c>
      <c r="O139" s="385" t="s">
        <v>121</v>
      </c>
      <c r="P139" s="386">
        <v>29647.716</v>
      </c>
      <c r="Q139" s="387">
        <v>136195.06599999999</v>
      </c>
      <c r="R139" s="388">
        <v>6856.5119999999997</v>
      </c>
    </row>
    <row r="140" spans="2:31" ht="15.75" x14ac:dyDescent="0.25">
      <c r="B140" s="383" t="s">
        <v>124</v>
      </c>
      <c r="C140" s="384">
        <v>50168.641000000003</v>
      </c>
      <c r="D140" s="384">
        <v>233317.99600000001</v>
      </c>
      <c r="E140" s="384">
        <v>15388.834000000001</v>
      </c>
      <c r="F140" s="385" t="s">
        <v>71</v>
      </c>
      <c r="G140" s="386">
        <v>46535.014999999999</v>
      </c>
      <c r="H140" s="387">
        <v>213681.3</v>
      </c>
      <c r="I140" s="388">
        <v>11547.163</v>
      </c>
      <c r="J140" s="398"/>
      <c r="K140" s="383" t="s">
        <v>114</v>
      </c>
      <c r="L140" s="384">
        <v>10082.351000000001</v>
      </c>
      <c r="M140" s="384">
        <v>46912.120999999999</v>
      </c>
      <c r="N140" s="384">
        <v>1561.3219999999999</v>
      </c>
      <c r="O140" s="385" t="s">
        <v>159</v>
      </c>
      <c r="P140" s="386">
        <v>11214.47</v>
      </c>
      <c r="Q140" s="387">
        <v>51453.696000000004</v>
      </c>
      <c r="R140" s="388">
        <v>1375.9580000000001</v>
      </c>
    </row>
    <row r="141" spans="2:31" ht="15.75" x14ac:dyDescent="0.25">
      <c r="B141" s="383" t="s">
        <v>113</v>
      </c>
      <c r="C141" s="384">
        <v>43260.629000000001</v>
      </c>
      <c r="D141" s="384">
        <v>201434.20199999999</v>
      </c>
      <c r="E141" s="384">
        <v>9138.9570000000003</v>
      </c>
      <c r="F141" s="385" t="s">
        <v>119</v>
      </c>
      <c r="G141" s="386">
        <v>36893.989000000001</v>
      </c>
      <c r="H141" s="387">
        <v>169375.851</v>
      </c>
      <c r="I141" s="388">
        <v>9481.4670000000006</v>
      </c>
      <c r="J141" s="398"/>
      <c r="K141" s="383" t="s">
        <v>135</v>
      </c>
      <c r="L141" s="384">
        <v>9257.1859999999997</v>
      </c>
      <c r="M141" s="384">
        <v>43004.131000000001</v>
      </c>
      <c r="N141" s="384">
        <v>1303.9559999999999</v>
      </c>
      <c r="O141" s="385" t="s">
        <v>114</v>
      </c>
      <c r="P141" s="386">
        <v>10596.313</v>
      </c>
      <c r="Q141" s="387">
        <v>48631.025000000001</v>
      </c>
      <c r="R141" s="388">
        <v>1470.665</v>
      </c>
      <c r="AE141" s="14">
        <v>0</v>
      </c>
    </row>
    <row r="142" spans="2:31" ht="15.75" x14ac:dyDescent="0.25">
      <c r="B142" s="383" t="s">
        <v>114</v>
      </c>
      <c r="C142" s="384">
        <v>29137.761999999999</v>
      </c>
      <c r="D142" s="384">
        <v>135561.29199999999</v>
      </c>
      <c r="E142" s="384">
        <v>7750.1989999999996</v>
      </c>
      <c r="F142" s="385" t="s">
        <v>113</v>
      </c>
      <c r="G142" s="386">
        <v>34592.879000000001</v>
      </c>
      <c r="H142" s="387">
        <v>158527.552</v>
      </c>
      <c r="I142" s="388">
        <v>8234.8220000000001</v>
      </c>
      <c r="J142" s="398"/>
      <c r="K142" s="383" t="s">
        <v>159</v>
      </c>
      <c r="L142" s="384">
        <v>8908.5130000000008</v>
      </c>
      <c r="M142" s="384">
        <v>41434.608999999997</v>
      </c>
      <c r="N142" s="384">
        <v>1233.6859999999999</v>
      </c>
      <c r="O142" s="385" t="s">
        <v>117</v>
      </c>
      <c r="P142" s="386">
        <v>9924.5529999999999</v>
      </c>
      <c r="Q142" s="387">
        <v>45576.512999999999</v>
      </c>
      <c r="R142" s="388">
        <v>2375.471</v>
      </c>
    </row>
    <row r="143" spans="2:31" ht="15.75" x14ac:dyDescent="0.25">
      <c r="B143" s="383" t="s">
        <v>119</v>
      </c>
      <c r="C143" s="384">
        <v>27379.811000000002</v>
      </c>
      <c r="D143" s="384">
        <v>127262.68399999999</v>
      </c>
      <c r="E143" s="384">
        <v>6311.6350000000002</v>
      </c>
      <c r="F143" s="385" t="s">
        <v>118</v>
      </c>
      <c r="G143" s="386">
        <v>32627.133000000002</v>
      </c>
      <c r="H143" s="387">
        <v>150346.45000000001</v>
      </c>
      <c r="I143" s="388">
        <v>6328.9</v>
      </c>
      <c r="J143" s="398"/>
      <c r="K143" s="383" t="s">
        <v>113</v>
      </c>
      <c r="L143" s="384">
        <v>8631.5529999999999</v>
      </c>
      <c r="M143" s="384">
        <v>40049.207999999999</v>
      </c>
      <c r="N143" s="384">
        <v>974.15099999999995</v>
      </c>
      <c r="O143" s="385" t="s">
        <v>135</v>
      </c>
      <c r="P143" s="386">
        <v>9718.66</v>
      </c>
      <c r="Q143" s="387">
        <v>44530.421000000002</v>
      </c>
      <c r="R143" s="388">
        <v>1172.9390000000001</v>
      </c>
    </row>
    <row r="144" spans="2:31" ht="15.75" x14ac:dyDescent="0.25">
      <c r="B144" s="383" t="s">
        <v>118</v>
      </c>
      <c r="C144" s="384">
        <v>27093.487000000001</v>
      </c>
      <c r="D144" s="384">
        <v>125551.83100000001</v>
      </c>
      <c r="E144" s="384">
        <v>7838.7359999999999</v>
      </c>
      <c r="F144" s="385" t="s">
        <v>114</v>
      </c>
      <c r="G144" s="386">
        <v>30769.69</v>
      </c>
      <c r="H144" s="387">
        <v>141072.58100000001</v>
      </c>
      <c r="I144" s="388">
        <v>7949.0069999999996</v>
      </c>
      <c r="J144" s="398"/>
      <c r="K144" s="383" t="s">
        <v>152</v>
      </c>
      <c r="L144" s="384">
        <v>7393.674</v>
      </c>
      <c r="M144" s="384">
        <v>34225.440000000002</v>
      </c>
      <c r="N144" s="384">
        <v>1594.454</v>
      </c>
      <c r="O144" s="385" t="s">
        <v>113</v>
      </c>
      <c r="P144" s="386">
        <v>7114.9110000000001</v>
      </c>
      <c r="Q144" s="387">
        <v>32718.366000000002</v>
      </c>
      <c r="R144" s="388">
        <v>612.60599999999999</v>
      </c>
    </row>
    <row r="145" spans="1:18" ht="15.75" x14ac:dyDescent="0.25">
      <c r="B145" s="383" t="s">
        <v>129</v>
      </c>
      <c r="C145" s="384">
        <v>24583.381000000001</v>
      </c>
      <c r="D145" s="384">
        <v>114384.25900000001</v>
      </c>
      <c r="E145" s="384">
        <v>5912.0010000000002</v>
      </c>
      <c r="F145" s="385" t="s">
        <v>129</v>
      </c>
      <c r="G145" s="386">
        <v>24943.882000000001</v>
      </c>
      <c r="H145" s="387">
        <v>114422.93799999999</v>
      </c>
      <c r="I145" s="388">
        <v>6055.5780000000004</v>
      </c>
      <c r="J145" s="398"/>
      <c r="K145" s="383" t="s">
        <v>117</v>
      </c>
      <c r="L145" s="384">
        <v>7208.1959999999999</v>
      </c>
      <c r="M145" s="384">
        <v>33752.341</v>
      </c>
      <c r="N145" s="384">
        <v>1607.838</v>
      </c>
      <c r="O145" s="385" t="s">
        <v>122</v>
      </c>
      <c r="P145" s="386">
        <v>6594.1530000000002</v>
      </c>
      <c r="Q145" s="387">
        <v>30305.149000000001</v>
      </c>
      <c r="R145" s="388">
        <v>1168.086</v>
      </c>
    </row>
    <row r="146" spans="1:18" ht="15.75" x14ac:dyDescent="0.25">
      <c r="B146" s="383" t="s">
        <v>215</v>
      </c>
      <c r="C146" s="384">
        <v>23224.848999999998</v>
      </c>
      <c r="D146" s="384">
        <v>107864.38099999999</v>
      </c>
      <c r="E146" s="384">
        <v>6865.9449999999997</v>
      </c>
      <c r="F146" s="385" t="s">
        <v>121</v>
      </c>
      <c r="G146" s="386">
        <v>21160.024000000001</v>
      </c>
      <c r="H146" s="387">
        <v>97150.716</v>
      </c>
      <c r="I146" s="388">
        <v>3516.26</v>
      </c>
      <c r="J146" s="398"/>
      <c r="K146" s="383" t="s">
        <v>112</v>
      </c>
      <c r="L146" s="384">
        <v>6151.4690000000001</v>
      </c>
      <c r="M146" s="384">
        <v>28403.572</v>
      </c>
      <c r="N146" s="384">
        <v>1185.3499999999999</v>
      </c>
      <c r="O146" s="385" t="s">
        <v>152</v>
      </c>
      <c r="P146" s="386">
        <v>4574.9610000000002</v>
      </c>
      <c r="Q146" s="387">
        <v>21195.838</v>
      </c>
      <c r="R146" s="388">
        <v>1289.4780000000001</v>
      </c>
    </row>
    <row r="147" spans="1:18" ht="15.75" x14ac:dyDescent="0.25">
      <c r="B147" s="383" t="s">
        <v>121</v>
      </c>
      <c r="C147" s="384">
        <v>21387.685000000001</v>
      </c>
      <c r="D147" s="384">
        <v>99526.043000000005</v>
      </c>
      <c r="E147" s="384">
        <v>3959.12</v>
      </c>
      <c r="F147" s="385" t="s">
        <v>215</v>
      </c>
      <c r="G147" s="386">
        <v>19873.231</v>
      </c>
      <c r="H147" s="387">
        <v>91530.104999999996</v>
      </c>
      <c r="I147" s="388">
        <v>5309.7169999999996</v>
      </c>
      <c r="J147" s="398"/>
      <c r="K147" s="383" t="s">
        <v>122</v>
      </c>
      <c r="L147" s="384">
        <v>6112.357</v>
      </c>
      <c r="M147" s="384">
        <v>28461.553</v>
      </c>
      <c r="N147" s="384">
        <v>1112.3579999999999</v>
      </c>
      <c r="O147" s="385" t="s">
        <v>112</v>
      </c>
      <c r="P147" s="386">
        <v>3022.1619999999998</v>
      </c>
      <c r="Q147" s="387">
        <v>13842.903</v>
      </c>
      <c r="R147" s="388">
        <v>571.52300000000002</v>
      </c>
    </row>
    <row r="148" spans="1:18" ht="15.75" x14ac:dyDescent="0.25">
      <c r="B148" s="383" t="s">
        <v>120</v>
      </c>
      <c r="C148" s="384">
        <v>19205.032999999999</v>
      </c>
      <c r="D148" s="384">
        <v>89421.267000000007</v>
      </c>
      <c r="E148" s="384">
        <v>4745.067</v>
      </c>
      <c r="F148" s="385" t="s">
        <v>282</v>
      </c>
      <c r="G148" s="386">
        <v>17034.378000000001</v>
      </c>
      <c r="H148" s="387">
        <v>78201.986999999994</v>
      </c>
      <c r="I148" s="388">
        <v>3549.2420000000002</v>
      </c>
      <c r="J148" s="398"/>
      <c r="K148" s="383" t="s">
        <v>164</v>
      </c>
      <c r="L148" s="384">
        <v>5829.5469999999996</v>
      </c>
      <c r="M148" s="384">
        <v>27556.278999999999</v>
      </c>
      <c r="N148" s="384">
        <v>1332.2329999999999</v>
      </c>
      <c r="O148" s="385" t="s">
        <v>71</v>
      </c>
      <c r="P148" s="386">
        <v>2386.85</v>
      </c>
      <c r="Q148" s="387">
        <v>11014.401</v>
      </c>
      <c r="R148" s="388">
        <v>461.86799999999999</v>
      </c>
    </row>
    <row r="149" spans="1:18" ht="16.5" thickBot="1" x14ac:dyDescent="0.3">
      <c r="B149" s="389" t="s">
        <v>117</v>
      </c>
      <c r="C149" s="390">
        <v>16918.937000000002</v>
      </c>
      <c r="D149" s="390">
        <v>78643.56</v>
      </c>
      <c r="E149" s="390">
        <v>3950.616</v>
      </c>
      <c r="F149" s="391" t="s">
        <v>120</v>
      </c>
      <c r="G149" s="392">
        <v>16788.54</v>
      </c>
      <c r="H149" s="393">
        <v>76900.539000000004</v>
      </c>
      <c r="I149" s="394">
        <v>4446.4139999999998</v>
      </c>
      <c r="J149" s="398"/>
      <c r="K149" s="389" t="s">
        <v>128</v>
      </c>
      <c r="L149" s="390">
        <v>3057.8879999999999</v>
      </c>
      <c r="M149" s="390">
        <v>14196.358</v>
      </c>
      <c r="N149" s="390">
        <v>1421.595</v>
      </c>
      <c r="O149" s="391" t="s">
        <v>128</v>
      </c>
      <c r="P149" s="392">
        <v>1969.742</v>
      </c>
      <c r="Q149" s="393">
        <v>9075.482</v>
      </c>
      <c r="R149" s="394">
        <v>450.68099999999998</v>
      </c>
    </row>
    <row r="151" spans="1:18" ht="15" x14ac:dyDescent="0.2">
      <c r="A151" s="336"/>
      <c r="B151" s="337" t="s">
        <v>269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53" sqref="L5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3" t="s">
        <v>0</v>
      </c>
      <c r="F5" s="791"/>
      <c r="G5" s="795" t="s">
        <v>1</v>
      </c>
      <c r="H5" s="796"/>
      <c r="I5" s="796"/>
      <c r="J5" s="796"/>
      <c r="K5" s="797"/>
    </row>
    <row r="6" spans="2:15" ht="16.5" customHeight="1" thickBot="1" x14ac:dyDescent="0.3">
      <c r="B6" s="5"/>
      <c r="C6" s="28"/>
      <c r="D6" s="28"/>
      <c r="E6" s="785"/>
      <c r="F6" s="792"/>
      <c r="G6" s="520" t="s">
        <v>19</v>
      </c>
      <c r="H6" s="544"/>
      <c r="I6" s="798" t="s">
        <v>221</v>
      </c>
      <c r="J6" s="800" t="s">
        <v>296</v>
      </c>
      <c r="K6" s="801"/>
    </row>
    <row r="7" spans="2:15" ht="39.75" customHeight="1" thickBot="1" x14ac:dyDescent="0.3">
      <c r="B7" s="5"/>
      <c r="C7" s="28"/>
      <c r="D7" s="28"/>
      <c r="E7" s="793"/>
      <c r="F7" s="794"/>
      <c r="G7" s="75" t="s">
        <v>296</v>
      </c>
      <c r="H7" s="745" t="s">
        <v>290</v>
      </c>
      <c r="I7" s="799"/>
      <c r="J7" s="76" t="s">
        <v>222</v>
      </c>
      <c r="K7" s="512" t="s">
        <v>223</v>
      </c>
    </row>
    <row r="8" spans="2:15" ht="47.25" customHeight="1" thickBot="1" x14ac:dyDescent="0.3">
      <c r="B8" s="5"/>
      <c r="C8" s="28"/>
      <c r="D8" s="28"/>
      <c r="E8" s="802" t="s">
        <v>155</v>
      </c>
      <c r="F8" s="803"/>
      <c r="G8" s="746">
        <v>197.85</v>
      </c>
      <c r="H8" s="747">
        <v>189.58</v>
      </c>
      <c r="I8" s="748">
        <v>4.3622745015296873</v>
      </c>
      <c r="J8" s="749">
        <v>3.44</v>
      </c>
      <c r="K8" s="750">
        <v>4.09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3" t="s">
        <v>0</v>
      </c>
      <c r="C14" s="784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5"/>
      <c r="C15" s="786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5"/>
      <c r="C16" s="786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6" t="s">
        <v>126</v>
      </c>
    </row>
    <row r="17" spans="2:17" ht="19.5" customHeight="1" thickBot="1" x14ac:dyDescent="0.25">
      <c r="B17" s="787"/>
      <c r="C17" s="788"/>
      <c r="D17" s="509" t="s">
        <v>296</v>
      </c>
      <c r="E17" s="751" t="s">
        <v>290</v>
      </c>
      <c r="F17" s="78" t="s">
        <v>12</v>
      </c>
      <c r="G17" s="509" t="s">
        <v>296</v>
      </c>
      <c r="H17" s="751" t="s">
        <v>290</v>
      </c>
      <c r="I17" s="78" t="s">
        <v>12</v>
      </c>
      <c r="J17" s="509" t="s">
        <v>296</v>
      </c>
      <c r="K17" s="751" t="s">
        <v>290</v>
      </c>
      <c r="L17" s="78" t="s">
        <v>12</v>
      </c>
      <c r="M17" s="509" t="s">
        <v>296</v>
      </c>
      <c r="N17" s="751" t="s">
        <v>290</v>
      </c>
      <c r="O17" s="79" t="s">
        <v>12</v>
      </c>
    </row>
    <row r="18" spans="2:17" ht="47.25" customHeight="1" thickBot="1" x14ac:dyDescent="0.25">
      <c r="B18" s="789" t="s">
        <v>158</v>
      </c>
      <c r="C18" s="790"/>
      <c r="D18" s="80">
        <v>205.27</v>
      </c>
      <c r="E18" s="83">
        <v>196.06</v>
      </c>
      <c r="F18" s="538">
        <v>4.6975415689074813</v>
      </c>
      <c r="G18" s="82">
        <v>184.44</v>
      </c>
      <c r="H18" s="83">
        <v>178.14</v>
      </c>
      <c r="I18" s="81">
        <v>3.5365442910070799</v>
      </c>
      <c r="J18" s="82">
        <v>193.24</v>
      </c>
      <c r="K18" s="83">
        <v>185.23</v>
      </c>
      <c r="L18" s="81">
        <v>4.32435350645145</v>
      </c>
      <c r="M18" s="82">
        <v>178.5</v>
      </c>
      <c r="N18" s="83">
        <v>172.14</v>
      </c>
      <c r="O18" s="482">
        <v>3.6946671314046791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80" t="s">
        <v>297</v>
      </c>
      <c r="K23" s="780" t="s">
        <v>298</v>
      </c>
      <c r="L23" s="780" t="s">
        <v>299</v>
      </c>
      <c r="M23" s="54" t="s">
        <v>279</v>
      </c>
      <c r="N23" s="55"/>
    </row>
    <row r="24" spans="2:17" ht="19.5" customHeight="1" thickBot="1" x14ac:dyDescent="0.25">
      <c r="I24" s="56"/>
      <c r="J24" s="781"/>
      <c r="K24" s="782"/>
      <c r="L24" s="781"/>
      <c r="M24" s="85" t="s">
        <v>278</v>
      </c>
      <c r="N24" s="86" t="s">
        <v>240</v>
      </c>
    </row>
    <row r="25" spans="2:17" ht="52.5" customHeight="1" thickBot="1" x14ac:dyDescent="0.3">
      <c r="I25" s="57" t="s">
        <v>125</v>
      </c>
      <c r="J25" s="84">
        <v>197.85</v>
      </c>
      <c r="K25" s="58">
        <v>263.31</v>
      </c>
      <c r="L25" s="59">
        <v>165.78</v>
      </c>
      <c r="M25" s="87">
        <v>-24.860430671072123</v>
      </c>
      <c r="N25" s="88">
        <v>19.344914947520806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4" priority="73" operator="lessThan">
      <formula>0</formula>
    </cfRule>
    <cfRule type="cellIs" dxfId="193" priority="74" operator="greaterThan">
      <formula>0</formula>
    </cfRule>
  </conditionalFormatting>
  <conditionalFormatting sqref="I8">
    <cfRule type="cellIs" dxfId="192" priority="3" stopIfTrue="1" operator="lessThan">
      <formula>0</formula>
    </cfRule>
    <cfRule type="cellIs" dxfId="191" priority="4" stopIfTrue="1" operator="greaterThan">
      <formula>0</formula>
    </cfRule>
  </conditionalFormatting>
  <conditionalFormatting sqref="F18 I18 L18 O18">
    <cfRule type="cellIs" dxfId="190" priority="1" stopIfTrue="1" operator="lessThan">
      <formula>0</formula>
    </cfRule>
    <cfRule type="cellIs" dxfId="18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2" sqref="AD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5" sqref="R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238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3" t="s">
        <v>0</v>
      </c>
      <c r="I11" s="784"/>
      <c r="J11" s="795" t="s">
        <v>1</v>
      </c>
      <c r="K11" s="796"/>
      <c r="L11" s="797"/>
    </row>
    <row r="12" spans="3:12" ht="24" customHeight="1" thickBot="1" x14ac:dyDescent="0.25">
      <c r="H12" s="785"/>
      <c r="I12" s="786"/>
      <c r="J12" s="520" t="s">
        <v>19</v>
      </c>
      <c r="K12" s="544"/>
      <c r="L12" s="798" t="s">
        <v>221</v>
      </c>
    </row>
    <row r="13" spans="3:12" ht="27" customHeight="1" thickBot="1" x14ac:dyDescent="0.25">
      <c r="H13" s="787"/>
      <c r="I13" s="788"/>
      <c r="J13" s="75" t="s">
        <v>296</v>
      </c>
      <c r="K13" s="481" t="s">
        <v>290</v>
      </c>
      <c r="L13" s="799"/>
    </row>
    <row r="14" spans="3:12" ht="54" customHeight="1" thickBot="1" x14ac:dyDescent="0.25">
      <c r="H14" s="804" t="s">
        <v>237</v>
      </c>
      <c r="I14" s="805"/>
      <c r="J14" s="746">
        <v>260.57</v>
      </c>
      <c r="K14" s="747">
        <v>257.18</v>
      </c>
      <c r="L14" s="748">
        <v>1.3181429349093967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8" priority="1" operator="lessThan">
      <formula>0</formula>
    </cfRule>
    <cfRule type="cellIs" dxfId="18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Y75" sqref="Y7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305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244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8" t="s">
        <v>0</v>
      </c>
      <c r="D5" s="821" t="s">
        <v>33</v>
      </c>
      <c r="E5" s="581" t="s">
        <v>1</v>
      </c>
      <c r="F5" s="582"/>
      <c r="G5" s="583"/>
      <c r="H5" s="815" t="s">
        <v>7</v>
      </c>
      <c r="I5" s="816"/>
      <c r="J5" s="816"/>
      <c r="K5" s="816"/>
      <c r="L5" s="816"/>
      <c r="M5" s="816"/>
      <c r="N5" s="816"/>
      <c r="O5" s="816"/>
      <c r="P5" s="816"/>
      <c r="Q5" s="816"/>
      <c r="R5" s="816"/>
      <c r="S5" s="817"/>
    </row>
    <row r="6" spans="3:20" ht="15" customHeight="1" thickBot="1" x14ac:dyDescent="0.3">
      <c r="C6" s="819"/>
      <c r="D6" s="819"/>
      <c r="E6" s="584"/>
      <c r="F6" s="585"/>
      <c r="G6" s="586"/>
      <c r="H6" s="815" t="s">
        <v>8</v>
      </c>
      <c r="I6" s="816"/>
      <c r="J6" s="817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19"/>
      <c r="D7" s="819"/>
      <c r="E7" s="587" t="s">
        <v>19</v>
      </c>
      <c r="F7" s="588"/>
      <c r="G7" s="521" t="s">
        <v>216</v>
      </c>
      <c r="H7" s="822" t="s">
        <v>19</v>
      </c>
      <c r="I7" s="823"/>
      <c r="J7" s="438" t="s">
        <v>216</v>
      </c>
      <c r="K7" s="446" t="s">
        <v>19</v>
      </c>
      <c r="L7" s="447"/>
      <c r="M7" s="448" t="s">
        <v>216</v>
      </c>
      <c r="N7" s="446" t="s">
        <v>19</v>
      </c>
      <c r="O7" s="447"/>
      <c r="P7" s="449" t="s">
        <v>216</v>
      </c>
      <c r="Q7" s="446" t="s">
        <v>19</v>
      </c>
      <c r="R7" s="447"/>
      <c r="S7" s="448" t="s">
        <v>216</v>
      </c>
    </row>
    <row r="8" spans="3:20" ht="30" customHeight="1" thickBot="1" x14ac:dyDescent="0.25">
      <c r="C8" s="820"/>
      <c r="D8" s="820"/>
      <c r="E8" s="610" t="s">
        <v>306</v>
      </c>
      <c r="F8" s="611" t="s">
        <v>301</v>
      </c>
      <c r="G8" s="243" t="s">
        <v>12</v>
      </c>
      <c r="H8" s="645" t="s">
        <v>306</v>
      </c>
      <c r="I8" s="646" t="s">
        <v>301</v>
      </c>
      <c r="J8" s="593" t="s">
        <v>12</v>
      </c>
      <c r="K8" s="645" t="s">
        <v>306</v>
      </c>
      <c r="L8" s="647" t="s">
        <v>301</v>
      </c>
      <c r="M8" s="594" t="s">
        <v>12</v>
      </c>
      <c r="N8" s="645" t="s">
        <v>306</v>
      </c>
      <c r="O8" s="647" t="s">
        <v>301</v>
      </c>
      <c r="P8" s="594" t="s">
        <v>12</v>
      </c>
      <c r="Q8" s="645" t="s">
        <v>306</v>
      </c>
      <c r="R8" s="647" t="s">
        <v>301</v>
      </c>
      <c r="S8" s="594" t="s">
        <v>12</v>
      </c>
    </row>
    <row r="9" spans="3:20" ht="24" customHeight="1" x14ac:dyDescent="0.2">
      <c r="C9" s="810" t="s">
        <v>31</v>
      </c>
      <c r="D9" s="630" t="s">
        <v>205</v>
      </c>
      <c r="E9" s="565">
        <v>2458.1689999999999</v>
      </c>
      <c r="F9" s="613">
        <v>2361.7339999999999</v>
      </c>
      <c r="G9" s="589">
        <v>4.0832286785895429</v>
      </c>
      <c r="H9" s="557">
        <v>2397.5120000000002</v>
      </c>
      <c r="I9" s="518">
        <v>2332.1660000000002</v>
      </c>
      <c r="J9" s="519">
        <v>2.8019446300134723</v>
      </c>
      <c r="K9" s="450">
        <v>2757.5239999999999</v>
      </c>
      <c r="L9" s="558">
        <v>2775.8589999999999</v>
      </c>
      <c r="M9" s="559">
        <v>-0.66051625821052284</v>
      </c>
      <c r="N9" s="557">
        <v>2704.2449999999999</v>
      </c>
      <c r="O9" s="558">
        <v>2606.0619999999999</v>
      </c>
      <c r="P9" s="560">
        <v>3.7674851941358263</v>
      </c>
      <c r="Q9" s="557">
        <v>2533.7060000000001</v>
      </c>
      <c r="R9" s="558">
        <v>2582.2359999999999</v>
      </c>
      <c r="S9" s="519">
        <v>-1.8793789568420447</v>
      </c>
    </row>
    <row r="10" spans="3:20" ht="27" customHeight="1" thickBot="1" x14ac:dyDescent="0.25">
      <c r="C10" s="811"/>
      <c r="D10" s="631" t="s">
        <v>206</v>
      </c>
      <c r="E10" s="138">
        <v>2837.87</v>
      </c>
      <c r="F10" s="612">
        <v>2808.4349999999999</v>
      </c>
      <c r="G10" s="607">
        <v>1.048092620979298</v>
      </c>
      <c r="H10" s="146">
        <v>2866.5360000000001</v>
      </c>
      <c r="I10" s="424">
        <v>2839.3780000000002</v>
      </c>
      <c r="J10" s="425">
        <v>0.95647708758748917</v>
      </c>
      <c r="K10" s="426">
        <v>2796.3510000000001</v>
      </c>
      <c r="L10" s="147">
        <v>2751.36</v>
      </c>
      <c r="M10" s="149">
        <v>1.6352276692254006</v>
      </c>
      <c r="N10" s="146">
        <v>2765.1419999999998</v>
      </c>
      <c r="O10" s="147">
        <v>2727.3040000000001</v>
      </c>
      <c r="P10" s="148">
        <v>1.3873774247388533</v>
      </c>
      <c r="Q10" s="146">
        <v>2812.8719999999998</v>
      </c>
      <c r="R10" s="147">
        <v>2765.172</v>
      </c>
      <c r="S10" s="713">
        <v>1.7250283165025475</v>
      </c>
    </row>
    <row r="11" spans="3:20" ht="30" customHeight="1" thickBot="1" x14ac:dyDescent="0.25">
      <c r="C11" s="182" t="s">
        <v>207</v>
      </c>
      <c r="D11" s="182" t="s">
        <v>287</v>
      </c>
      <c r="E11" s="621" t="s">
        <v>20</v>
      </c>
      <c r="F11" s="622" t="s">
        <v>20</v>
      </c>
      <c r="G11" s="623" t="s">
        <v>245</v>
      </c>
      <c r="H11" s="150" t="s">
        <v>20</v>
      </c>
      <c r="I11" s="427" t="s">
        <v>20</v>
      </c>
      <c r="J11" s="623" t="s">
        <v>245</v>
      </c>
      <c r="K11" s="429" t="s">
        <v>20</v>
      </c>
      <c r="L11" s="151" t="s">
        <v>20</v>
      </c>
      <c r="M11" s="153" t="s">
        <v>245</v>
      </c>
      <c r="N11" s="150" t="s">
        <v>20</v>
      </c>
      <c r="O11" s="151" t="s">
        <v>20</v>
      </c>
      <c r="P11" s="152" t="s">
        <v>245</v>
      </c>
      <c r="Q11" s="150" t="s">
        <v>20</v>
      </c>
      <c r="R11" s="151" t="s">
        <v>20</v>
      </c>
      <c r="S11" s="714" t="s">
        <v>245</v>
      </c>
    </row>
    <row r="12" spans="3:20" ht="24.75" customHeight="1" thickBot="1" x14ac:dyDescent="0.25">
      <c r="C12" s="590" t="s">
        <v>32</v>
      </c>
      <c r="D12" s="632" t="s">
        <v>17</v>
      </c>
      <c r="E12" s="479">
        <v>2805.7088953589214</v>
      </c>
      <c r="F12" s="620">
        <v>2759.209491977987</v>
      </c>
      <c r="G12" s="626">
        <v>1.6852436727303546</v>
      </c>
      <c r="H12" s="154">
        <v>2824.9431273629029</v>
      </c>
      <c r="I12" s="561">
        <v>2769.2403748326942</v>
      </c>
      <c r="J12" s="562">
        <v>2.011481308608829</v>
      </c>
      <c r="K12" s="154">
        <v>2796.0104294171906</v>
      </c>
      <c r="L12" s="561">
        <v>2751.601518970107</v>
      </c>
      <c r="M12" s="595">
        <v>1.6139295657790358</v>
      </c>
      <c r="N12" s="154">
        <v>2762.3419268685238</v>
      </c>
      <c r="O12" s="561">
        <v>2722.9910049402297</v>
      </c>
      <c r="P12" s="562">
        <v>1.4451359500233794</v>
      </c>
      <c r="Q12" s="154">
        <v>2762.035250489088</v>
      </c>
      <c r="R12" s="561">
        <v>2742.7915375302241</v>
      </c>
      <c r="S12" s="715">
        <v>0.70161048317190233</v>
      </c>
    </row>
    <row r="13" spans="3:20" ht="20.25" customHeight="1" x14ac:dyDescent="0.2">
      <c r="C13" s="810" t="s">
        <v>21</v>
      </c>
      <c r="D13" s="633" t="s">
        <v>22</v>
      </c>
      <c r="E13" s="624">
        <v>1596.796</v>
      </c>
      <c r="F13" s="625">
        <v>1616.184</v>
      </c>
      <c r="G13" s="592">
        <v>-1.1996158853199834</v>
      </c>
      <c r="H13" s="648">
        <v>1574.123</v>
      </c>
      <c r="I13" s="563">
        <v>1625.3520000000001</v>
      </c>
      <c r="J13" s="564">
        <v>-3.1518711023827479</v>
      </c>
      <c r="K13" s="565">
        <v>1616.19</v>
      </c>
      <c r="L13" s="566">
        <v>1597.8989999999999</v>
      </c>
      <c r="M13" s="596">
        <v>1.1446906218728574</v>
      </c>
      <c r="N13" s="150" t="s">
        <v>20</v>
      </c>
      <c r="O13" s="558" t="s">
        <v>20</v>
      </c>
      <c r="P13" s="560" t="s">
        <v>245</v>
      </c>
      <c r="Q13" s="557" t="s">
        <v>20</v>
      </c>
      <c r="R13" s="558" t="s">
        <v>20</v>
      </c>
      <c r="S13" s="716" t="s">
        <v>245</v>
      </c>
      <c r="T13" s="712"/>
    </row>
    <row r="14" spans="3:20" ht="20.25" customHeight="1" thickBot="1" x14ac:dyDescent="0.25">
      <c r="C14" s="812"/>
      <c r="D14" s="628" t="s">
        <v>23</v>
      </c>
      <c r="E14" s="617">
        <v>1111.5619999999999</v>
      </c>
      <c r="F14" s="618">
        <v>1105.153</v>
      </c>
      <c r="G14" s="619">
        <v>0.57991970342566845</v>
      </c>
      <c r="H14" s="155">
        <v>1081.3589999999999</v>
      </c>
      <c r="I14" s="156">
        <v>1084.153</v>
      </c>
      <c r="J14" s="157">
        <v>-0.25771270291186726</v>
      </c>
      <c r="K14" s="155">
        <v>1187.0070000000001</v>
      </c>
      <c r="L14" s="156">
        <v>1252.884</v>
      </c>
      <c r="M14" s="597">
        <v>-5.2580286762381796</v>
      </c>
      <c r="N14" s="150">
        <v>1245.3489999999999</v>
      </c>
      <c r="O14" s="151" t="s">
        <v>84</v>
      </c>
      <c r="P14" s="152" t="s">
        <v>245</v>
      </c>
      <c r="Q14" s="150">
        <v>1140.614</v>
      </c>
      <c r="R14" s="151">
        <v>1217.778</v>
      </c>
      <c r="S14" s="714">
        <v>-6.3364586977265143</v>
      </c>
    </row>
    <row r="15" spans="3:20" ht="20.25" customHeight="1" thickBot="1" x14ac:dyDescent="0.25">
      <c r="C15" s="811"/>
      <c r="D15" s="590" t="s">
        <v>17</v>
      </c>
      <c r="E15" s="479">
        <v>1337.0697751948053</v>
      </c>
      <c r="F15" s="620">
        <v>1239.888995145631</v>
      </c>
      <c r="G15" s="626">
        <v>7.8378613270746769</v>
      </c>
      <c r="H15" s="158">
        <v>1263.8775022451728</v>
      </c>
      <c r="I15" s="567">
        <v>1200.9551705528736</v>
      </c>
      <c r="J15" s="568">
        <v>5.2393572412309233</v>
      </c>
      <c r="K15" s="158">
        <v>1471.9348758282422</v>
      </c>
      <c r="L15" s="567">
        <v>1444.7743651685391</v>
      </c>
      <c r="M15" s="598">
        <v>1.8799136608805112</v>
      </c>
      <c r="N15" s="154">
        <v>1245.3489999999999</v>
      </c>
      <c r="O15" s="561" t="s">
        <v>84</v>
      </c>
      <c r="P15" s="562" t="s">
        <v>245</v>
      </c>
      <c r="Q15" s="718">
        <v>1140.614</v>
      </c>
      <c r="R15" s="719">
        <v>1217.778</v>
      </c>
      <c r="S15" s="720">
        <v>-6.3364586977265143</v>
      </c>
    </row>
    <row r="16" spans="3:20" ht="18.75" customHeight="1" x14ac:dyDescent="0.2">
      <c r="C16" s="810" t="s">
        <v>24</v>
      </c>
      <c r="D16" s="629" t="s">
        <v>25</v>
      </c>
      <c r="E16" s="624" t="s">
        <v>84</v>
      </c>
      <c r="F16" s="625" t="s">
        <v>84</v>
      </c>
      <c r="G16" s="609" t="s">
        <v>245</v>
      </c>
      <c r="H16" s="557" t="s">
        <v>20</v>
      </c>
      <c r="I16" s="558" t="s">
        <v>20</v>
      </c>
      <c r="J16" s="560" t="s">
        <v>245</v>
      </c>
      <c r="K16" s="557" t="s">
        <v>20</v>
      </c>
      <c r="L16" s="558" t="s">
        <v>20</v>
      </c>
      <c r="M16" s="559" t="s">
        <v>245</v>
      </c>
      <c r="N16" s="557" t="s">
        <v>20</v>
      </c>
      <c r="O16" s="558" t="s">
        <v>20</v>
      </c>
      <c r="P16" s="560" t="s">
        <v>245</v>
      </c>
      <c r="Q16" s="557" t="s">
        <v>84</v>
      </c>
      <c r="R16" s="608" t="s">
        <v>84</v>
      </c>
      <c r="S16" s="724" t="s">
        <v>245</v>
      </c>
    </row>
    <row r="17" spans="3:19" ht="18" customHeight="1" thickBot="1" x14ac:dyDescent="0.25">
      <c r="C17" s="812"/>
      <c r="D17" s="629" t="s">
        <v>26</v>
      </c>
      <c r="E17" s="617">
        <v>810</v>
      </c>
      <c r="F17" s="618">
        <v>841.33799999999997</v>
      </c>
      <c r="G17" s="619">
        <v>-3.7247812413084835</v>
      </c>
      <c r="H17" s="159" t="s">
        <v>84</v>
      </c>
      <c r="I17" s="160" t="s">
        <v>84</v>
      </c>
      <c r="J17" s="599" t="s">
        <v>245</v>
      </c>
      <c r="K17" s="159" t="s">
        <v>20</v>
      </c>
      <c r="L17" s="160" t="s">
        <v>20</v>
      </c>
      <c r="M17" s="600" t="s">
        <v>245</v>
      </c>
      <c r="N17" s="159" t="s">
        <v>20</v>
      </c>
      <c r="O17" s="160" t="s">
        <v>20</v>
      </c>
      <c r="P17" s="599" t="s">
        <v>245</v>
      </c>
      <c r="Q17" s="163" t="s">
        <v>84</v>
      </c>
      <c r="R17" s="725" t="s">
        <v>84</v>
      </c>
      <c r="S17" s="726" t="s">
        <v>245</v>
      </c>
    </row>
    <row r="18" spans="3:19" ht="18.75" customHeight="1" thickBot="1" x14ac:dyDescent="0.25">
      <c r="C18" s="811" t="s">
        <v>18</v>
      </c>
      <c r="D18" s="634" t="s">
        <v>17</v>
      </c>
      <c r="E18" s="479">
        <v>941.69014084507046</v>
      </c>
      <c r="F18" s="620">
        <v>1046.9485643274854</v>
      </c>
      <c r="G18" s="591">
        <v>-10.053829487796131</v>
      </c>
      <c r="H18" s="161" t="s">
        <v>84</v>
      </c>
      <c r="I18" s="601" t="s">
        <v>84</v>
      </c>
      <c r="J18" s="602" t="s">
        <v>245</v>
      </c>
      <c r="K18" s="154" t="s">
        <v>20</v>
      </c>
      <c r="L18" s="561" t="s">
        <v>20</v>
      </c>
      <c r="M18" s="595" t="s">
        <v>245</v>
      </c>
      <c r="N18" s="154" t="s">
        <v>20</v>
      </c>
      <c r="O18" s="561" t="s">
        <v>20</v>
      </c>
      <c r="P18" s="562" t="s">
        <v>245</v>
      </c>
      <c r="Q18" s="721" t="s">
        <v>84</v>
      </c>
      <c r="R18" s="722" t="s">
        <v>84</v>
      </c>
      <c r="S18" s="723" t="s">
        <v>245</v>
      </c>
    </row>
    <row r="19" spans="3:19" ht="18.75" customHeight="1" x14ac:dyDescent="0.2">
      <c r="C19" s="813" t="s">
        <v>30</v>
      </c>
      <c r="D19" s="814"/>
      <c r="E19" s="624" t="s">
        <v>84</v>
      </c>
      <c r="F19" s="625" t="s">
        <v>84</v>
      </c>
      <c r="G19" s="609" t="s">
        <v>245</v>
      </c>
      <c r="H19" s="159" t="s">
        <v>84</v>
      </c>
      <c r="I19" s="160" t="s">
        <v>84</v>
      </c>
      <c r="J19" s="599" t="s">
        <v>245</v>
      </c>
      <c r="K19" s="603" t="s">
        <v>20</v>
      </c>
      <c r="L19" s="604" t="s">
        <v>20</v>
      </c>
      <c r="M19" s="162" t="s">
        <v>245</v>
      </c>
      <c r="N19" s="603" t="s">
        <v>20</v>
      </c>
      <c r="O19" s="604" t="s">
        <v>20</v>
      </c>
      <c r="P19" s="605" t="s">
        <v>245</v>
      </c>
      <c r="Q19" s="603" t="s">
        <v>20</v>
      </c>
      <c r="R19" s="604" t="s">
        <v>20</v>
      </c>
      <c r="S19" s="425" t="s">
        <v>245</v>
      </c>
    </row>
    <row r="20" spans="3:19" ht="20.25" customHeight="1" x14ac:dyDescent="0.2">
      <c r="C20" s="806" t="s">
        <v>27</v>
      </c>
      <c r="D20" s="807"/>
      <c r="E20" s="138">
        <v>327.99299999999999</v>
      </c>
      <c r="F20" s="612">
        <v>337.86599999999999</v>
      </c>
      <c r="G20" s="614">
        <v>-2.9221644083749152</v>
      </c>
      <c r="H20" s="146">
        <v>317.05599999999998</v>
      </c>
      <c r="I20" s="147">
        <v>329.76600000000002</v>
      </c>
      <c r="J20" s="148">
        <v>-3.8542481638495283</v>
      </c>
      <c r="K20" s="146">
        <v>295.78699999999998</v>
      </c>
      <c r="L20" s="147">
        <v>331.83100000000002</v>
      </c>
      <c r="M20" s="148">
        <v>-10.86215573590172</v>
      </c>
      <c r="N20" s="146">
        <v>416.524</v>
      </c>
      <c r="O20" s="147">
        <v>361.03800000000001</v>
      </c>
      <c r="P20" s="148">
        <v>15.368465369296302</v>
      </c>
      <c r="Q20" s="159" t="s">
        <v>84</v>
      </c>
      <c r="R20" s="160" t="s">
        <v>84</v>
      </c>
      <c r="S20" s="717" t="s">
        <v>245</v>
      </c>
    </row>
    <row r="21" spans="3:19" ht="18" customHeight="1" x14ac:dyDescent="0.2">
      <c r="C21" s="806" t="s">
        <v>28</v>
      </c>
      <c r="D21" s="807"/>
      <c r="E21" s="138" t="s">
        <v>84</v>
      </c>
      <c r="F21" s="612" t="s">
        <v>84</v>
      </c>
      <c r="G21" s="614" t="s">
        <v>245</v>
      </c>
      <c r="H21" s="159" t="s">
        <v>84</v>
      </c>
      <c r="I21" s="160" t="s">
        <v>84</v>
      </c>
      <c r="J21" s="599" t="s">
        <v>245</v>
      </c>
      <c r="K21" s="146" t="s">
        <v>20</v>
      </c>
      <c r="L21" s="147" t="s">
        <v>20</v>
      </c>
      <c r="M21" s="149" t="s">
        <v>245</v>
      </c>
      <c r="N21" s="146" t="s">
        <v>20</v>
      </c>
      <c r="O21" s="147" t="s">
        <v>20</v>
      </c>
      <c r="P21" s="148" t="s">
        <v>245</v>
      </c>
      <c r="Q21" s="146" t="s">
        <v>20</v>
      </c>
      <c r="R21" s="147" t="s">
        <v>20</v>
      </c>
      <c r="S21" s="713" t="s">
        <v>245</v>
      </c>
    </row>
    <row r="22" spans="3:19" ht="21" customHeight="1" thickBot="1" x14ac:dyDescent="0.25">
      <c r="C22" s="808" t="s">
        <v>29</v>
      </c>
      <c r="D22" s="809"/>
      <c r="E22" s="145" t="s">
        <v>84</v>
      </c>
      <c r="F22" s="615" t="s">
        <v>20</v>
      </c>
      <c r="G22" s="616" t="s">
        <v>245</v>
      </c>
      <c r="H22" s="163" t="s">
        <v>20</v>
      </c>
      <c r="I22" s="164" t="s">
        <v>20</v>
      </c>
      <c r="J22" s="606" t="s">
        <v>245</v>
      </c>
      <c r="K22" s="163" t="s">
        <v>84</v>
      </c>
      <c r="L22" s="164" t="s">
        <v>20</v>
      </c>
      <c r="M22" s="165" t="s">
        <v>245</v>
      </c>
      <c r="N22" s="163" t="s">
        <v>20</v>
      </c>
      <c r="O22" s="164" t="s">
        <v>20</v>
      </c>
      <c r="P22" s="606" t="s">
        <v>245</v>
      </c>
      <c r="Q22" s="163" t="s">
        <v>20</v>
      </c>
      <c r="R22" s="164" t="s">
        <v>20</v>
      </c>
      <c r="S22" s="428" t="s">
        <v>245</v>
      </c>
    </row>
    <row r="24" spans="3:19" ht="21" x14ac:dyDescent="0.25">
      <c r="C24" s="627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86" priority="103" stopIfTrue="1" operator="lessThan">
      <formula>0</formula>
    </cfRule>
    <cfRule type="cellIs" dxfId="185" priority="104" stopIfTrue="1" operator="greaterThan">
      <formula>0</formula>
    </cfRule>
    <cfRule type="cellIs" dxfId="184" priority="105" stopIfTrue="1" operator="lessThan">
      <formula>0</formula>
    </cfRule>
  </conditionalFormatting>
  <conditionalFormatting sqref="G10:G20">
    <cfRule type="cellIs" dxfId="183" priority="101" stopIfTrue="1" operator="lessThan">
      <formula>0</formula>
    </cfRule>
    <cfRule type="cellIs" dxfId="182" priority="102" stopIfTrue="1" operator="greaterThan">
      <formula>0</formula>
    </cfRule>
  </conditionalFormatting>
  <conditionalFormatting sqref="G9">
    <cfRule type="cellIs" dxfId="181" priority="100" stopIfTrue="1" operator="lessThan">
      <formula>0</formula>
    </cfRule>
  </conditionalFormatting>
  <conditionalFormatting sqref="G21">
    <cfRule type="cellIs" dxfId="180" priority="97" stopIfTrue="1" operator="lessThan">
      <formula>0</formula>
    </cfRule>
    <cfRule type="cellIs" dxfId="179" priority="98" stopIfTrue="1" operator="greaterThan">
      <formula>0</formula>
    </cfRule>
    <cfRule type="cellIs" dxfId="178" priority="99" stopIfTrue="1" operator="lessThan">
      <formula>0</formula>
    </cfRule>
  </conditionalFormatting>
  <conditionalFormatting sqref="G21">
    <cfRule type="cellIs" dxfId="177" priority="95" stopIfTrue="1" operator="lessThan">
      <formula>0</formula>
    </cfRule>
    <cfRule type="cellIs" dxfId="176" priority="96" stopIfTrue="1" operator="greaterThan">
      <formula>0</formula>
    </cfRule>
  </conditionalFormatting>
  <conditionalFormatting sqref="G22">
    <cfRule type="cellIs" dxfId="175" priority="92" stopIfTrue="1" operator="lessThan">
      <formula>0</formula>
    </cfRule>
    <cfRule type="cellIs" dxfId="174" priority="93" stopIfTrue="1" operator="greaterThan">
      <formula>0</formula>
    </cfRule>
    <cfRule type="cellIs" dxfId="173" priority="94" stopIfTrue="1" operator="lessThan">
      <formula>0</formula>
    </cfRule>
  </conditionalFormatting>
  <conditionalFormatting sqref="G22">
    <cfRule type="cellIs" dxfId="172" priority="90" stopIfTrue="1" operator="lessThan">
      <formula>0</formula>
    </cfRule>
    <cfRule type="cellIs" dxfId="171" priority="91" stopIfTrue="1" operator="greaterThan">
      <formula>0</formula>
    </cfRule>
  </conditionalFormatting>
  <conditionalFormatting sqref="G9:G22">
    <cfRule type="cellIs" dxfId="170" priority="56" operator="greaterThan">
      <formula>0</formula>
    </cfRule>
    <cfRule type="cellIs" dxfId="169" priority="55" operator="lessThan">
      <formula>0</formula>
    </cfRule>
  </conditionalFormatting>
  <conditionalFormatting sqref="G9:G22">
    <cfRule type="cellIs" dxfId="168" priority="54" operator="equal">
      <formula>"*"</formula>
    </cfRule>
  </conditionalFormatting>
  <conditionalFormatting sqref="M9:M19 P9:P19 S9:S15 J9:J10 J20 J22 S21:S22 S19 M21:M22 P21:P22 J12:J18">
    <cfRule type="cellIs" dxfId="167" priority="43" operator="lessThan">
      <formula>0</formula>
    </cfRule>
    <cfRule type="cellIs" dxfId="166" priority="44" operator="greaterThan">
      <formula>0</formula>
    </cfRule>
  </conditionalFormatting>
  <conditionalFormatting sqref="J9:J10 M9:M19 P9:P19 S9:S15 J20 J22 S21:S22 S19 M21:M22 P21:P22 J12:J18">
    <cfRule type="expression" dxfId="165" priority="45" stopIfTrue="1">
      <formula>LEFT(J9,LEN("*"))="*"</formula>
    </cfRule>
  </conditionalFormatting>
  <conditionalFormatting sqref="J19">
    <cfRule type="cellIs" dxfId="164" priority="41" operator="lessThan">
      <formula>0</formula>
    </cfRule>
    <cfRule type="cellIs" dxfId="163" priority="42" operator="greaterThan">
      <formula>0</formula>
    </cfRule>
  </conditionalFormatting>
  <conditionalFormatting sqref="J19">
    <cfRule type="expression" dxfId="162" priority="46" stopIfTrue="1">
      <formula>LEFT(J19,LEN("*"))="*"</formula>
    </cfRule>
  </conditionalFormatting>
  <conditionalFormatting sqref="J21">
    <cfRule type="cellIs" dxfId="161" priority="39" operator="lessThan">
      <formula>0</formula>
    </cfRule>
    <cfRule type="cellIs" dxfId="160" priority="40" operator="greaterThan">
      <formula>0</formula>
    </cfRule>
  </conditionalFormatting>
  <conditionalFormatting sqref="J21">
    <cfRule type="expression" dxfId="159" priority="47" stopIfTrue="1">
      <formula>LEFT(J21,LEN("*"))="*"</formula>
    </cfRule>
  </conditionalFormatting>
  <conditionalFormatting sqref="S20">
    <cfRule type="cellIs" dxfId="158" priority="37" operator="lessThan">
      <formula>0</formula>
    </cfRule>
    <cfRule type="cellIs" dxfId="157" priority="38" operator="greaterThan">
      <formula>0</formula>
    </cfRule>
  </conditionalFormatting>
  <conditionalFormatting sqref="S20">
    <cfRule type="expression" dxfId="156" priority="48" stopIfTrue="1">
      <formula>LEFT(S20,LEN("*"))="*"</formula>
    </cfRule>
  </conditionalFormatting>
  <conditionalFormatting sqref="S16">
    <cfRule type="cellIs" dxfId="155" priority="35" operator="lessThan">
      <formula>0</formula>
    </cfRule>
    <cfRule type="cellIs" dxfId="154" priority="36" operator="greaterThan">
      <formula>0</formula>
    </cfRule>
  </conditionalFormatting>
  <conditionalFormatting sqref="S16">
    <cfRule type="expression" dxfId="153" priority="49" stopIfTrue="1">
      <formula>LEFT(S16,LEN("*"))="*"</formula>
    </cfRule>
  </conditionalFormatting>
  <conditionalFormatting sqref="S17">
    <cfRule type="cellIs" dxfId="152" priority="33" operator="lessThan">
      <formula>0</formula>
    </cfRule>
    <cfRule type="cellIs" dxfId="151" priority="34" operator="greaterThan">
      <formula>0</formula>
    </cfRule>
  </conditionalFormatting>
  <conditionalFormatting sqref="S17">
    <cfRule type="expression" dxfId="150" priority="50" stopIfTrue="1">
      <formula>LEFT(S17,LEN("*"))="*"</formula>
    </cfRule>
  </conditionalFormatting>
  <conditionalFormatting sqref="S18">
    <cfRule type="cellIs" dxfId="149" priority="31" operator="lessThan">
      <formula>0</formula>
    </cfRule>
    <cfRule type="cellIs" dxfId="148" priority="32" operator="greaterThan">
      <formula>0</formula>
    </cfRule>
  </conditionalFormatting>
  <conditionalFormatting sqref="S18">
    <cfRule type="expression" dxfId="147" priority="51" stopIfTrue="1">
      <formula>LEFT(S18,LEN("*"))="*"</formula>
    </cfRule>
  </conditionalFormatting>
  <conditionalFormatting sqref="J9:J10 M9:M19 P9:P19 S9:S22 M21:M22 P21:P22 J12:J22">
    <cfRule type="cellIs" dxfId="146" priority="52" stopIfTrue="1" operator="lessThan">
      <formula>0</formula>
    </cfRule>
    <cfRule type="cellIs" dxfId="145" priority="53" stopIfTrue="1" operator="greaterThan">
      <formula>0</formula>
    </cfRule>
  </conditionalFormatting>
  <conditionalFormatting sqref="P20">
    <cfRule type="cellIs" dxfId="144" priority="21" operator="lessThan">
      <formula>0</formula>
    </cfRule>
    <cfRule type="cellIs" dxfId="143" priority="22" operator="greaterThan">
      <formula>0</formula>
    </cfRule>
  </conditionalFormatting>
  <conditionalFormatting sqref="M20">
    <cfRule type="cellIs" dxfId="142" priority="26" operator="lessThan">
      <formula>0</formula>
    </cfRule>
    <cfRule type="cellIs" dxfId="141" priority="27" operator="greaterThan">
      <formula>0</formula>
    </cfRule>
  </conditionalFormatting>
  <conditionalFormatting sqref="M20">
    <cfRule type="expression" dxfId="140" priority="28" stopIfTrue="1">
      <formula>LEFT(M20,LEN("*"))="*"</formula>
    </cfRule>
  </conditionalFormatting>
  <conditionalFormatting sqref="M20">
    <cfRule type="cellIs" dxfId="139" priority="29" stopIfTrue="1" operator="lessThan">
      <formula>0</formula>
    </cfRule>
    <cfRule type="cellIs" dxfId="138" priority="30" stopIfTrue="1" operator="greaterThan">
      <formula>0</formula>
    </cfRule>
  </conditionalFormatting>
  <conditionalFormatting sqref="P20">
    <cfRule type="expression" dxfId="137" priority="23" stopIfTrue="1">
      <formula>LEFT(P20,LEN("*"))="*"</formula>
    </cfRule>
  </conditionalFormatting>
  <conditionalFormatting sqref="P20">
    <cfRule type="cellIs" dxfId="136" priority="24" stopIfTrue="1" operator="lessThan">
      <formula>0</formula>
    </cfRule>
    <cfRule type="cellIs" dxfId="135" priority="25" stopIfTrue="1" operator="greaterThan">
      <formula>0</formula>
    </cfRule>
  </conditionalFormatting>
  <conditionalFormatting sqref="T13">
    <cfRule type="cellIs" dxfId="134" priority="18" stopIfTrue="1" operator="lessThan">
      <formula>0</formula>
    </cfRule>
    <cfRule type="cellIs" dxfId="133" priority="19" stopIfTrue="1" operator="greaterThan">
      <formula>0</formula>
    </cfRule>
    <cfRule type="cellIs" dxfId="132" priority="20" stopIfTrue="1" operator="lessThan">
      <formula>0</formula>
    </cfRule>
  </conditionalFormatting>
  <conditionalFormatting sqref="T13">
    <cfRule type="cellIs" dxfId="131" priority="16" stopIfTrue="1" operator="lessThan">
      <formula>0</formula>
    </cfRule>
    <cfRule type="cellIs" dxfId="130" priority="17" stopIfTrue="1" operator="greaterThan">
      <formula>0</formula>
    </cfRule>
  </conditionalFormatting>
  <conditionalFormatting sqref="T13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T13">
    <cfRule type="cellIs" dxfId="127" priority="13" operator="equal">
      <formula>"*"</formula>
    </cfRule>
  </conditionalFormatting>
  <conditionalFormatting sqref="J11">
    <cfRule type="cellIs" dxfId="126" priority="10" stopIfTrue="1" operator="lessThan">
      <formula>0</formula>
    </cfRule>
    <cfRule type="cellIs" dxfId="125" priority="11" stopIfTrue="1" operator="greaterThan">
      <formula>0</formula>
    </cfRule>
    <cfRule type="cellIs" dxfId="124" priority="12" stopIfTrue="1" operator="lessThan">
      <formula>0</formula>
    </cfRule>
  </conditionalFormatting>
  <conditionalFormatting sqref="J11">
    <cfRule type="cellIs" dxfId="123" priority="8" stopIfTrue="1" operator="lessThan">
      <formula>0</formula>
    </cfRule>
    <cfRule type="cellIs" dxfId="122" priority="9" stopIfTrue="1" operator="greaterThan">
      <formula>0</formula>
    </cfRule>
  </conditionalFormatting>
  <conditionalFormatting sqref="J11">
    <cfRule type="cellIs" dxfId="121" priority="6" operator="lessThan">
      <formula>0</formula>
    </cfRule>
    <cfRule type="cellIs" dxfId="120" priority="7" operator="greaterThan">
      <formula>0</formula>
    </cfRule>
  </conditionalFormatting>
  <conditionalFormatting sqref="J11">
    <cfRule type="cellIs" dxfId="119" priority="5" operator="equal">
      <formula>"*"</formula>
    </cfRule>
  </conditionalFormatting>
  <conditionalFormatting sqref="G9:G22 J9:J22 M9:M22 P9:P22 S9:S22">
    <cfRule type="cellIs" dxfId="118" priority="4" operator="greaterThan">
      <formula>0</formula>
    </cfRule>
    <cfRule type="cellIs" dxfId="117" priority="3" operator="lessThan">
      <formula>0</formula>
    </cfRule>
    <cfRule type="containsBlanks" dxfId="116" priority="2">
      <formula>LEN(TRIM(G9))=0</formula>
    </cfRule>
    <cfRule type="beginsWith" dxfId="115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6" sqref="R5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305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243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4" t="s">
        <v>1</v>
      </c>
      <c r="E4" s="825"/>
      <c r="F4" s="826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7"/>
      <c r="E5" s="828"/>
      <c r="F5" s="829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270</v>
      </c>
      <c r="D6" s="822" t="s">
        <v>19</v>
      </c>
      <c r="E6" s="830"/>
      <c r="F6" s="507" t="s">
        <v>271</v>
      </c>
      <c r="G6" s="459" t="s">
        <v>19</v>
      </c>
      <c r="H6" s="460"/>
      <c r="I6" s="438" t="s">
        <v>216</v>
      </c>
      <c r="J6" s="461" t="s">
        <v>19</v>
      </c>
      <c r="K6" s="460"/>
      <c r="L6" s="438" t="s">
        <v>216</v>
      </c>
      <c r="M6" s="461" t="s">
        <v>19</v>
      </c>
      <c r="N6" s="460"/>
      <c r="O6" s="438" t="s">
        <v>216</v>
      </c>
      <c r="P6" s="461" t="s">
        <v>19</v>
      </c>
      <c r="Q6" s="460"/>
      <c r="R6" s="438" t="s">
        <v>216</v>
      </c>
    </row>
    <row r="7" spans="2:18" ht="41.25" customHeight="1" thickBot="1" x14ac:dyDescent="0.25">
      <c r="B7" s="501"/>
      <c r="C7" s="505"/>
      <c r="D7" s="167" t="s">
        <v>306</v>
      </c>
      <c r="E7" s="569" t="s">
        <v>301</v>
      </c>
      <c r="F7" s="644" t="s">
        <v>12</v>
      </c>
      <c r="G7" s="167" t="s">
        <v>306</v>
      </c>
      <c r="H7" s="569" t="s">
        <v>301</v>
      </c>
      <c r="I7" s="643" t="s">
        <v>12</v>
      </c>
      <c r="J7" s="167" t="s">
        <v>306</v>
      </c>
      <c r="K7" s="569" t="s">
        <v>301</v>
      </c>
      <c r="L7" s="644" t="s">
        <v>12</v>
      </c>
      <c r="M7" s="167" t="s">
        <v>306</v>
      </c>
      <c r="N7" s="569" t="s">
        <v>301</v>
      </c>
      <c r="O7" s="644" t="s">
        <v>12</v>
      </c>
      <c r="P7" s="167" t="s">
        <v>306</v>
      </c>
      <c r="Q7" s="569" t="s">
        <v>301</v>
      </c>
      <c r="R7" s="644" t="s">
        <v>12</v>
      </c>
    </row>
    <row r="8" spans="2:18" ht="27" customHeight="1" x14ac:dyDescent="0.2">
      <c r="B8" s="831" t="s">
        <v>48</v>
      </c>
      <c r="C8" s="439" t="s">
        <v>209</v>
      </c>
      <c r="D8" s="570">
        <v>2149.8409999999999</v>
      </c>
      <c r="E8" s="650">
        <v>2174.9699999999998</v>
      </c>
      <c r="F8" s="571">
        <v>-1.1553722580081522</v>
      </c>
      <c r="G8" s="517">
        <v>2193.0619999999999</v>
      </c>
      <c r="H8" s="558">
        <v>2220.0729999999999</v>
      </c>
      <c r="I8" s="559">
        <v>-1.2166717040385595</v>
      </c>
      <c r="J8" s="517">
        <v>1943.569</v>
      </c>
      <c r="K8" s="558">
        <v>1985.96</v>
      </c>
      <c r="L8" s="560">
        <v>-2.1345344317106121</v>
      </c>
      <c r="M8" s="517" t="s">
        <v>84</v>
      </c>
      <c r="N8" s="558" t="s">
        <v>84</v>
      </c>
      <c r="O8" s="559" t="s">
        <v>245</v>
      </c>
      <c r="P8" s="462" t="s">
        <v>84</v>
      </c>
      <c r="Q8" s="558">
        <v>1744.1949999999999</v>
      </c>
      <c r="R8" s="559" t="s">
        <v>245</v>
      </c>
    </row>
    <row r="9" spans="2:18" ht="23.25" customHeight="1" x14ac:dyDescent="0.2">
      <c r="B9" s="812"/>
      <c r="C9" s="456" t="s">
        <v>210</v>
      </c>
      <c r="D9" s="168">
        <v>2172.7399999999998</v>
      </c>
      <c r="E9" s="430">
        <v>2166.0369999999998</v>
      </c>
      <c r="F9" s="572">
        <v>0.30945916436330384</v>
      </c>
      <c r="G9" s="169">
        <v>2249.48</v>
      </c>
      <c r="H9" s="147">
        <v>2225.4810000000002</v>
      </c>
      <c r="I9" s="149">
        <v>1.0783736190063988</v>
      </c>
      <c r="J9" s="169">
        <v>1973.6489999999999</v>
      </c>
      <c r="K9" s="147">
        <v>1944.2429999999999</v>
      </c>
      <c r="L9" s="148">
        <v>1.5124652628297981</v>
      </c>
      <c r="M9" s="169">
        <v>1969.893</v>
      </c>
      <c r="N9" s="147">
        <v>1938.856</v>
      </c>
      <c r="O9" s="149">
        <v>1.6007893314408101</v>
      </c>
      <c r="P9" s="171">
        <v>1578.855</v>
      </c>
      <c r="Q9" s="147">
        <v>1666.749</v>
      </c>
      <c r="R9" s="149">
        <v>-5.2733794950529447</v>
      </c>
    </row>
    <row r="10" spans="2:18" ht="27" customHeight="1" x14ac:dyDescent="0.2">
      <c r="B10" s="812"/>
      <c r="C10" s="456" t="s">
        <v>211</v>
      </c>
      <c r="D10" s="168">
        <v>1892.04</v>
      </c>
      <c r="E10" s="431">
        <v>2003.9269999999999</v>
      </c>
      <c r="F10" s="572">
        <v>-5.5833870195870379</v>
      </c>
      <c r="G10" s="169" t="s">
        <v>84</v>
      </c>
      <c r="H10" s="147" t="s">
        <v>84</v>
      </c>
      <c r="I10" s="653" t="s">
        <v>245</v>
      </c>
      <c r="J10" s="169" t="s">
        <v>84</v>
      </c>
      <c r="K10" s="147" t="s">
        <v>84</v>
      </c>
      <c r="L10" s="148" t="s">
        <v>245</v>
      </c>
      <c r="M10" s="169" t="s">
        <v>20</v>
      </c>
      <c r="N10" s="147" t="s">
        <v>20</v>
      </c>
      <c r="O10" s="149" t="s">
        <v>245</v>
      </c>
      <c r="P10" s="171" t="s">
        <v>20</v>
      </c>
      <c r="Q10" s="147" t="s">
        <v>20</v>
      </c>
      <c r="R10" s="149" t="s">
        <v>245</v>
      </c>
    </row>
    <row r="11" spans="2:18" ht="27.75" customHeight="1" x14ac:dyDescent="0.2">
      <c r="B11" s="812"/>
      <c r="C11" s="456" t="s">
        <v>212</v>
      </c>
      <c r="D11" s="168">
        <v>2269.7429999999999</v>
      </c>
      <c r="E11" s="431">
        <v>2141.6350000000002</v>
      </c>
      <c r="F11" s="572">
        <v>5.9817849446801024</v>
      </c>
      <c r="G11" s="169">
        <v>2255.4490000000001</v>
      </c>
      <c r="H11" s="147">
        <v>2141.0010000000002</v>
      </c>
      <c r="I11" s="149">
        <v>5.345536970790759</v>
      </c>
      <c r="J11" s="169" t="s">
        <v>84</v>
      </c>
      <c r="K11" s="147" t="s">
        <v>84</v>
      </c>
      <c r="L11" s="148" t="s">
        <v>245</v>
      </c>
      <c r="M11" s="169">
        <v>2288.239</v>
      </c>
      <c r="N11" s="147">
        <v>2139.2919999999999</v>
      </c>
      <c r="O11" s="149">
        <v>6.9624436495812692</v>
      </c>
      <c r="P11" s="171" t="s">
        <v>20</v>
      </c>
      <c r="Q11" s="147" t="s">
        <v>20</v>
      </c>
      <c r="R11" s="149" t="s">
        <v>245</v>
      </c>
    </row>
    <row r="12" spans="2:18" ht="31.5" x14ac:dyDescent="0.2">
      <c r="B12" s="812"/>
      <c r="C12" s="456" t="s">
        <v>49</v>
      </c>
      <c r="D12" s="168">
        <v>2100.8380000000002</v>
      </c>
      <c r="E12" s="431">
        <v>2126.6030000000001</v>
      </c>
      <c r="F12" s="432">
        <v>-1.2115566469152856</v>
      </c>
      <c r="G12" s="169">
        <v>2171.627</v>
      </c>
      <c r="H12" s="147">
        <v>2177.3090000000002</v>
      </c>
      <c r="I12" s="149">
        <v>-0.2609643371703439</v>
      </c>
      <c r="J12" s="169">
        <v>1833.088</v>
      </c>
      <c r="K12" s="147">
        <v>1929.547</v>
      </c>
      <c r="L12" s="148">
        <v>-4.9990489995838434</v>
      </c>
      <c r="M12" s="169">
        <v>2328.2109999999998</v>
      </c>
      <c r="N12" s="147">
        <v>2250.8519999999999</v>
      </c>
      <c r="O12" s="149">
        <v>3.4368763472676092</v>
      </c>
      <c r="P12" s="169" t="s">
        <v>84</v>
      </c>
      <c r="Q12" s="147" t="s">
        <v>84</v>
      </c>
      <c r="R12" s="149" t="s">
        <v>245</v>
      </c>
    </row>
    <row r="13" spans="2:18" ht="23.25" customHeight="1" x14ac:dyDescent="0.2">
      <c r="B13" s="812"/>
      <c r="C13" s="456" t="s">
        <v>50</v>
      </c>
      <c r="D13" s="169" t="s">
        <v>20</v>
      </c>
      <c r="E13" s="147" t="s">
        <v>84</v>
      </c>
      <c r="F13" s="651" t="s">
        <v>245</v>
      </c>
      <c r="G13" s="169" t="s">
        <v>20</v>
      </c>
      <c r="H13" s="147" t="s">
        <v>84</v>
      </c>
      <c r="I13" s="149" t="s">
        <v>245</v>
      </c>
      <c r="J13" s="169" t="s">
        <v>20</v>
      </c>
      <c r="K13" s="147" t="s">
        <v>20</v>
      </c>
      <c r="L13" s="148" t="s">
        <v>245</v>
      </c>
      <c r="M13" s="169" t="s">
        <v>20</v>
      </c>
      <c r="N13" s="147" t="s">
        <v>20</v>
      </c>
      <c r="O13" s="149" t="s">
        <v>245</v>
      </c>
      <c r="P13" s="171" t="s">
        <v>20</v>
      </c>
      <c r="Q13" s="147" t="s">
        <v>20</v>
      </c>
      <c r="R13" s="149" t="s">
        <v>245</v>
      </c>
    </row>
    <row r="14" spans="2:18" ht="16.5" thickBot="1" x14ac:dyDescent="0.25">
      <c r="B14" s="832"/>
      <c r="C14" s="457" t="s">
        <v>51</v>
      </c>
      <c r="D14" s="174" t="s">
        <v>84</v>
      </c>
      <c r="E14" s="164" t="s">
        <v>84</v>
      </c>
      <c r="F14" s="652" t="s">
        <v>245</v>
      </c>
      <c r="G14" s="169" t="s">
        <v>20</v>
      </c>
      <c r="H14" s="147" t="s">
        <v>20</v>
      </c>
      <c r="I14" s="149" t="s">
        <v>245</v>
      </c>
      <c r="J14" s="172" t="s">
        <v>20</v>
      </c>
      <c r="K14" s="151" t="s">
        <v>20</v>
      </c>
      <c r="L14" s="152" t="s">
        <v>245</v>
      </c>
      <c r="M14" s="172" t="s">
        <v>84</v>
      </c>
      <c r="N14" s="151" t="s">
        <v>84</v>
      </c>
      <c r="O14" s="153" t="s">
        <v>245</v>
      </c>
      <c r="P14" s="173" t="s">
        <v>20</v>
      </c>
      <c r="Q14" s="151" t="s">
        <v>20</v>
      </c>
      <c r="R14" s="153" t="s">
        <v>245</v>
      </c>
    </row>
    <row r="15" spans="2:18" ht="15.75" customHeight="1" x14ac:dyDescent="0.2">
      <c r="B15" s="833" t="s">
        <v>52</v>
      </c>
      <c r="C15" s="834"/>
      <c r="D15" s="175">
        <v>2021.9090000000001</v>
      </c>
      <c r="E15" s="433">
        <v>1964.816</v>
      </c>
      <c r="F15" s="432">
        <v>2.9057682755026462</v>
      </c>
      <c r="G15" s="517">
        <v>2027.5650000000001</v>
      </c>
      <c r="H15" s="558">
        <v>1965.444</v>
      </c>
      <c r="I15" s="559">
        <v>3.1606598814313762</v>
      </c>
      <c r="J15" s="517">
        <v>2006.1669999999999</v>
      </c>
      <c r="K15" s="558">
        <v>2015.777</v>
      </c>
      <c r="L15" s="560">
        <v>-0.47673924248565824</v>
      </c>
      <c r="M15" s="517">
        <v>1918.7339999999999</v>
      </c>
      <c r="N15" s="558">
        <v>1928.491</v>
      </c>
      <c r="O15" s="559">
        <v>-0.50593961807444587</v>
      </c>
      <c r="P15" s="462" t="s">
        <v>20</v>
      </c>
      <c r="Q15" s="558" t="s">
        <v>20</v>
      </c>
      <c r="R15" s="559" t="s">
        <v>245</v>
      </c>
    </row>
    <row r="16" spans="2:18" ht="15.75" x14ac:dyDescent="0.2">
      <c r="B16" s="835" t="s">
        <v>53</v>
      </c>
      <c r="C16" s="836"/>
      <c r="D16" s="168">
        <v>1583.222</v>
      </c>
      <c r="E16" s="431">
        <v>1553.4839999999999</v>
      </c>
      <c r="F16" s="572">
        <v>1.9142778425783629</v>
      </c>
      <c r="G16" s="169" t="s">
        <v>84</v>
      </c>
      <c r="H16" s="147" t="s">
        <v>84</v>
      </c>
      <c r="I16" s="149" t="s">
        <v>245</v>
      </c>
      <c r="J16" s="169" t="s">
        <v>84</v>
      </c>
      <c r="K16" s="147" t="s">
        <v>84</v>
      </c>
      <c r="L16" s="148" t="s">
        <v>245</v>
      </c>
      <c r="M16" s="169" t="s">
        <v>20</v>
      </c>
      <c r="N16" s="147" t="s">
        <v>20</v>
      </c>
      <c r="O16" s="149" t="s">
        <v>245</v>
      </c>
      <c r="P16" s="171" t="s">
        <v>20</v>
      </c>
      <c r="Q16" s="147" t="s">
        <v>20</v>
      </c>
      <c r="R16" s="149" t="s">
        <v>245</v>
      </c>
    </row>
    <row r="17" spans="2:18" ht="15" customHeight="1" thickBot="1" x14ac:dyDescent="0.25">
      <c r="B17" s="837" t="s">
        <v>54</v>
      </c>
      <c r="C17" s="838"/>
      <c r="D17" s="434">
        <v>2729.6770000000001</v>
      </c>
      <c r="E17" s="435">
        <v>2681.9050000000002</v>
      </c>
      <c r="F17" s="573">
        <v>1.7812711486797603</v>
      </c>
      <c r="G17" s="174">
        <v>2338.2429999999999</v>
      </c>
      <c r="H17" s="164">
        <v>2313.547</v>
      </c>
      <c r="I17" s="165">
        <v>1.0674518391024652</v>
      </c>
      <c r="J17" s="174" t="s">
        <v>20</v>
      </c>
      <c r="K17" s="164" t="s">
        <v>20</v>
      </c>
      <c r="L17" s="606" t="s">
        <v>245</v>
      </c>
      <c r="M17" s="174" t="s">
        <v>20</v>
      </c>
      <c r="N17" s="164" t="s">
        <v>20</v>
      </c>
      <c r="O17" s="165" t="s">
        <v>245</v>
      </c>
      <c r="P17" s="493">
        <v>3417.395</v>
      </c>
      <c r="Q17" s="164">
        <v>3158.5880000000002</v>
      </c>
      <c r="R17" s="165">
        <v>8.1937561973894599</v>
      </c>
    </row>
    <row r="18" spans="2:18" ht="15.75" customHeight="1" x14ac:dyDescent="0.2">
      <c r="B18" s="831" t="s">
        <v>55</v>
      </c>
      <c r="C18" s="504" t="s">
        <v>46</v>
      </c>
      <c r="D18" s="574">
        <v>1358.287</v>
      </c>
      <c r="E18" s="575">
        <v>1350.22</v>
      </c>
      <c r="F18" s="576">
        <v>0.59745819199834149</v>
      </c>
      <c r="G18" s="574">
        <v>1382.9010000000001</v>
      </c>
      <c r="H18" s="575">
        <v>1369.1369999999999</v>
      </c>
      <c r="I18" s="576">
        <v>1.0053048014917516</v>
      </c>
      <c r="J18" s="517">
        <v>1363.5060000000001</v>
      </c>
      <c r="K18" s="558">
        <v>1343.1379999999999</v>
      </c>
      <c r="L18" s="560">
        <v>1.5164487937948421</v>
      </c>
      <c r="M18" s="574">
        <v>1438.414</v>
      </c>
      <c r="N18" s="575">
        <v>1427.3109999999999</v>
      </c>
      <c r="O18" s="559">
        <v>0.77789633793896817</v>
      </c>
      <c r="P18" s="574">
        <v>1216.069</v>
      </c>
      <c r="Q18" s="575">
        <v>1241.8979999999999</v>
      </c>
      <c r="R18" s="576">
        <v>-2.0798004344962271</v>
      </c>
    </row>
    <row r="19" spans="2:18" ht="37.5" customHeight="1" thickBot="1" x14ac:dyDescent="0.25">
      <c r="B19" s="832"/>
      <c r="C19" s="458" t="s">
        <v>56</v>
      </c>
      <c r="D19" s="170">
        <v>963.553</v>
      </c>
      <c r="E19" s="436">
        <v>959.84699999999998</v>
      </c>
      <c r="F19" s="437">
        <v>0.38610320186446562</v>
      </c>
      <c r="G19" s="174" t="s">
        <v>84</v>
      </c>
      <c r="H19" s="164" t="s">
        <v>84</v>
      </c>
      <c r="I19" s="652" t="s">
        <v>245</v>
      </c>
      <c r="J19" s="174" t="s">
        <v>84</v>
      </c>
      <c r="K19" s="164" t="s">
        <v>84</v>
      </c>
      <c r="L19" s="165" t="s">
        <v>245</v>
      </c>
      <c r="M19" s="174" t="s">
        <v>84</v>
      </c>
      <c r="N19" s="164" t="s">
        <v>84</v>
      </c>
      <c r="O19" s="165" t="s">
        <v>245</v>
      </c>
      <c r="P19" s="174" t="s">
        <v>84</v>
      </c>
      <c r="Q19" s="164" t="s">
        <v>84</v>
      </c>
      <c r="R19" s="165" t="s">
        <v>245</v>
      </c>
    </row>
    <row r="21" spans="2:18" ht="24" x14ac:dyDescent="0.3">
      <c r="B21" s="57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cellIs" dxfId="57" priority="6" operator="greaterThan">
      <formula>0</formula>
    </cfRule>
    <cfRule type="cellIs" dxfId="56" priority="5" operator="lessThan">
      <formula>0</formula>
    </cfRule>
    <cfRule type="beginsWith" dxfId="55" priority="4" operator="beginsWith" text="*">
      <formula>LEFT(F8,LEN("*"))="*"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6" sqref="W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305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242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272</v>
      </c>
      <c r="H8" s="77" t="s">
        <v>19</v>
      </c>
      <c r="I8" s="464"/>
      <c r="J8" s="508" t="s">
        <v>216</v>
      </c>
      <c r="K8" s="77" t="s">
        <v>19</v>
      </c>
      <c r="L8" s="464"/>
      <c r="M8" s="508" t="s">
        <v>216</v>
      </c>
      <c r="N8" s="77" t="s">
        <v>19</v>
      </c>
      <c r="O8" s="464"/>
      <c r="P8" s="508" t="s">
        <v>216</v>
      </c>
      <c r="Q8" s="77" t="s">
        <v>19</v>
      </c>
      <c r="R8" s="464"/>
      <c r="S8" s="508" t="s">
        <v>216</v>
      </c>
    </row>
    <row r="9" spans="3:19" ht="30" customHeight="1" thickBot="1" x14ac:dyDescent="0.25">
      <c r="C9" s="485"/>
      <c r="D9" s="486"/>
      <c r="E9" s="137">
        <v>45270</v>
      </c>
      <c r="F9" s="137" t="s">
        <v>301</v>
      </c>
      <c r="G9" s="491" t="s">
        <v>12</v>
      </c>
      <c r="H9" s="137">
        <v>45270</v>
      </c>
      <c r="I9" s="137" t="s">
        <v>301</v>
      </c>
      <c r="J9" s="655" t="s">
        <v>12</v>
      </c>
      <c r="K9" s="137">
        <v>45270</v>
      </c>
      <c r="L9" s="137" t="s">
        <v>301</v>
      </c>
      <c r="M9" s="655" t="s">
        <v>12</v>
      </c>
      <c r="N9" s="137">
        <v>45270</v>
      </c>
      <c r="O9" s="137" t="s">
        <v>301</v>
      </c>
      <c r="P9" s="655" t="s">
        <v>12</v>
      </c>
      <c r="Q9" s="137">
        <v>45270</v>
      </c>
      <c r="R9" s="137" t="s">
        <v>301</v>
      </c>
      <c r="S9" s="656" t="s">
        <v>12</v>
      </c>
    </row>
    <row r="10" spans="3:19" ht="17.25" customHeight="1" x14ac:dyDescent="0.2">
      <c r="C10" s="839" t="s">
        <v>74</v>
      </c>
      <c r="D10" s="465" t="s">
        <v>36</v>
      </c>
      <c r="E10" s="466" t="s">
        <v>20</v>
      </c>
      <c r="F10" s="467" t="s">
        <v>20</v>
      </c>
      <c r="G10" s="480" t="s">
        <v>245</v>
      </c>
      <c r="H10" s="654" t="s">
        <v>20</v>
      </c>
      <c r="I10" s="657" t="s">
        <v>20</v>
      </c>
      <c r="J10" s="658" t="s">
        <v>245</v>
      </c>
      <c r="K10" s="654" t="s">
        <v>20</v>
      </c>
      <c r="L10" s="657" t="s">
        <v>20</v>
      </c>
      <c r="M10" s="658" t="s">
        <v>245</v>
      </c>
      <c r="N10" s="654" t="s">
        <v>20</v>
      </c>
      <c r="O10" s="657" t="s">
        <v>20</v>
      </c>
      <c r="P10" s="659" t="s">
        <v>245</v>
      </c>
      <c r="Q10" s="654" t="s">
        <v>20</v>
      </c>
      <c r="R10" s="657" t="s">
        <v>20</v>
      </c>
      <c r="S10" s="659" t="s">
        <v>245</v>
      </c>
    </row>
    <row r="11" spans="3:19" ht="15" customHeight="1" x14ac:dyDescent="0.2">
      <c r="C11" s="812"/>
      <c r="D11" s="468" t="s">
        <v>37</v>
      </c>
      <c r="E11" s="138" t="s">
        <v>84</v>
      </c>
      <c r="F11" s="139" t="s">
        <v>84</v>
      </c>
      <c r="G11" s="140" t="s">
        <v>245</v>
      </c>
      <c r="H11" s="176" t="s">
        <v>20</v>
      </c>
      <c r="I11" s="660" t="s">
        <v>20</v>
      </c>
      <c r="J11" s="661" t="s">
        <v>245</v>
      </c>
      <c r="K11" s="176" t="s">
        <v>20</v>
      </c>
      <c r="L11" s="660" t="s">
        <v>20</v>
      </c>
      <c r="M11" s="661" t="s">
        <v>245</v>
      </c>
      <c r="N11" s="150" t="s">
        <v>84</v>
      </c>
      <c r="O11" s="662" t="s">
        <v>84</v>
      </c>
      <c r="P11" s="663" t="s">
        <v>245</v>
      </c>
      <c r="Q11" s="176" t="s">
        <v>20</v>
      </c>
      <c r="R11" s="660" t="s">
        <v>20</v>
      </c>
      <c r="S11" s="664" t="s">
        <v>245</v>
      </c>
    </row>
    <row r="12" spans="3:19" ht="15" customHeight="1" x14ac:dyDescent="0.2">
      <c r="C12" s="812"/>
      <c r="D12" s="468" t="s">
        <v>38</v>
      </c>
      <c r="E12" s="177">
        <v>304.14499999999998</v>
      </c>
      <c r="F12" s="248">
        <v>300.25900000000001</v>
      </c>
      <c r="G12" s="246">
        <v>1.2942159935255786</v>
      </c>
      <c r="H12" s="146">
        <v>309.61200000000002</v>
      </c>
      <c r="I12" s="665">
        <v>305.23599999999999</v>
      </c>
      <c r="J12" s="666">
        <v>1.4336447863292774</v>
      </c>
      <c r="K12" s="146">
        <v>314.06299999999999</v>
      </c>
      <c r="L12" s="665">
        <v>314.108</v>
      </c>
      <c r="M12" s="667">
        <v>-1.432628267984767E-2</v>
      </c>
      <c r="N12" s="138">
        <v>296.80099999999999</v>
      </c>
      <c r="O12" s="668">
        <v>293.32299999999998</v>
      </c>
      <c r="P12" s="667">
        <v>1.1857235879900345</v>
      </c>
      <c r="Q12" s="138">
        <v>270.55599999999998</v>
      </c>
      <c r="R12" s="668">
        <v>272.11500000000001</v>
      </c>
      <c r="S12" s="669">
        <v>-0.57291953769546922</v>
      </c>
    </row>
    <row r="13" spans="3:19" ht="15" customHeight="1" x14ac:dyDescent="0.2">
      <c r="C13" s="812"/>
      <c r="D13" s="469" t="s">
        <v>39</v>
      </c>
      <c r="E13" s="177">
        <v>324.01299999999998</v>
      </c>
      <c r="F13" s="248">
        <v>321.02199999999999</v>
      </c>
      <c r="G13" s="246">
        <v>0.93171184529408746</v>
      </c>
      <c r="H13" s="146">
        <v>324.56299999999999</v>
      </c>
      <c r="I13" s="665">
        <v>321.43</v>
      </c>
      <c r="J13" s="666">
        <v>0.97470677908097592</v>
      </c>
      <c r="K13" s="146">
        <v>330.04399999999998</v>
      </c>
      <c r="L13" s="665">
        <v>328.75099999999998</v>
      </c>
      <c r="M13" s="667">
        <v>0.39330678842041744</v>
      </c>
      <c r="N13" s="138">
        <v>318.10599999999999</v>
      </c>
      <c r="O13" s="668">
        <v>317.75299999999999</v>
      </c>
      <c r="P13" s="667">
        <v>0.11109257819753351</v>
      </c>
      <c r="Q13" s="138">
        <v>303</v>
      </c>
      <c r="R13" s="668">
        <v>304</v>
      </c>
      <c r="S13" s="669">
        <v>-0.3289473684210526</v>
      </c>
    </row>
    <row r="14" spans="3:19" ht="15" customHeight="1" thickBot="1" x14ac:dyDescent="0.25">
      <c r="C14" s="812"/>
      <c r="D14" s="470" t="s">
        <v>40</v>
      </c>
      <c r="E14" s="141">
        <v>369.75200000000001</v>
      </c>
      <c r="F14" s="142">
        <v>351.47</v>
      </c>
      <c r="G14" s="247">
        <v>5.2015819273337645</v>
      </c>
      <c r="H14" s="150">
        <v>369.75200000000001</v>
      </c>
      <c r="I14" s="662">
        <v>351.47</v>
      </c>
      <c r="J14" s="670">
        <v>5.2015819273337645</v>
      </c>
      <c r="K14" s="150" t="s">
        <v>20</v>
      </c>
      <c r="L14" s="662" t="s">
        <v>20</v>
      </c>
      <c r="M14" s="663" t="s">
        <v>245</v>
      </c>
      <c r="N14" s="150" t="s">
        <v>20</v>
      </c>
      <c r="O14" s="662" t="s">
        <v>20</v>
      </c>
      <c r="P14" s="670" t="s">
        <v>245</v>
      </c>
      <c r="Q14" s="145" t="s">
        <v>20</v>
      </c>
      <c r="R14" s="671" t="s">
        <v>20</v>
      </c>
      <c r="S14" s="672" t="s">
        <v>245</v>
      </c>
    </row>
    <row r="15" spans="3:19" ht="15" customHeight="1" thickBot="1" x14ac:dyDescent="0.25">
      <c r="C15" s="840"/>
      <c r="D15" s="471" t="s">
        <v>17</v>
      </c>
      <c r="E15" s="178">
        <v>313.56449745080641</v>
      </c>
      <c r="F15" s="472">
        <v>309.87277404030448</v>
      </c>
      <c r="G15" s="492">
        <v>1.1913674642554308</v>
      </c>
      <c r="H15" s="161">
        <v>317.71035899464346</v>
      </c>
      <c r="I15" s="673">
        <v>313.75443755388875</v>
      </c>
      <c r="J15" s="674">
        <v>1.2608336224966572</v>
      </c>
      <c r="K15" s="161">
        <v>319.35715348169521</v>
      </c>
      <c r="L15" s="673">
        <v>319.00839311410988</v>
      </c>
      <c r="M15" s="675">
        <v>0.1093263923813364</v>
      </c>
      <c r="N15" s="180">
        <v>301.25766526863208</v>
      </c>
      <c r="O15" s="676">
        <v>299.10681063406025</v>
      </c>
      <c r="P15" s="677">
        <v>0.71909249743004811</v>
      </c>
      <c r="Q15" s="180">
        <v>274.11983490419499</v>
      </c>
      <c r="R15" s="676">
        <v>275.6375739651341</v>
      </c>
      <c r="S15" s="674">
        <v>-0.55062850797369456</v>
      </c>
    </row>
    <row r="16" spans="3:19" ht="15.75" customHeight="1" x14ac:dyDescent="0.2">
      <c r="C16" s="839" t="s">
        <v>18</v>
      </c>
      <c r="D16" s="465" t="s">
        <v>36</v>
      </c>
      <c r="E16" s="179">
        <v>266.38499999999999</v>
      </c>
      <c r="F16" s="249">
        <v>268.31200000000001</v>
      </c>
      <c r="G16" s="245">
        <v>-0.71819374459585139</v>
      </c>
      <c r="H16" s="649">
        <v>270.62</v>
      </c>
      <c r="I16" s="678">
        <v>269.029</v>
      </c>
      <c r="J16" s="679">
        <v>0.59138605875203354</v>
      </c>
      <c r="K16" s="649">
        <v>258.26</v>
      </c>
      <c r="L16" s="678">
        <v>266.245</v>
      </c>
      <c r="M16" s="679">
        <v>-2.9991173543165179</v>
      </c>
      <c r="N16" s="680" t="s">
        <v>20</v>
      </c>
      <c r="O16" s="681" t="s">
        <v>20</v>
      </c>
      <c r="P16" s="682" t="s">
        <v>245</v>
      </c>
      <c r="Q16" s="680" t="s">
        <v>20</v>
      </c>
      <c r="R16" s="681" t="s">
        <v>20</v>
      </c>
      <c r="S16" s="659" t="s">
        <v>245</v>
      </c>
    </row>
    <row r="17" spans="3:19" ht="15" customHeight="1" x14ac:dyDescent="0.2">
      <c r="C17" s="812"/>
      <c r="D17" s="473" t="s">
        <v>37</v>
      </c>
      <c r="E17" s="177">
        <v>292.11</v>
      </c>
      <c r="F17" s="248">
        <v>301.661</v>
      </c>
      <c r="G17" s="246">
        <v>-3.1661368224596442</v>
      </c>
      <c r="H17" s="146">
        <v>294.56799999999998</v>
      </c>
      <c r="I17" s="665">
        <v>306.19200000000001</v>
      </c>
      <c r="J17" s="667">
        <v>-3.7963108115169639</v>
      </c>
      <c r="K17" s="146">
        <v>286.68700000000001</v>
      </c>
      <c r="L17" s="665">
        <v>295.786</v>
      </c>
      <c r="M17" s="667">
        <v>-3.0762105035397176</v>
      </c>
      <c r="N17" s="138" t="s">
        <v>20</v>
      </c>
      <c r="O17" s="668" t="s">
        <v>20</v>
      </c>
      <c r="P17" s="683" t="s">
        <v>245</v>
      </c>
      <c r="Q17" s="138" t="s">
        <v>20</v>
      </c>
      <c r="R17" s="668" t="s">
        <v>20</v>
      </c>
      <c r="S17" s="664" t="s">
        <v>245</v>
      </c>
    </row>
    <row r="18" spans="3:19" ht="15" customHeight="1" x14ac:dyDescent="0.2">
      <c r="C18" s="812"/>
      <c r="D18" s="473" t="s">
        <v>38</v>
      </c>
      <c r="E18" s="177">
        <v>306.476</v>
      </c>
      <c r="F18" s="248">
        <v>309.38099999999997</v>
      </c>
      <c r="G18" s="246">
        <v>-0.93897168862986835</v>
      </c>
      <c r="H18" s="146">
        <v>313.14400000000001</v>
      </c>
      <c r="I18" s="665">
        <v>311.15800000000002</v>
      </c>
      <c r="J18" s="667">
        <v>0.63826094781429044</v>
      </c>
      <c r="K18" s="146">
        <v>285.95600000000002</v>
      </c>
      <c r="L18" s="665">
        <v>297.75400000000002</v>
      </c>
      <c r="M18" s="667">
        <v>-3.9623313204860393</v>
      </c>
      <c r="N18" s="138" t="s">
        <v>20</v>
      </c>
      <c r="O18" s="668" t="s">
        <v>20</v>
      </c>
      <c r="P18" s="684" t="s">
        <v>245</v>
      </c>
      <c r="Q18" s="138" t="s">
        <v>20</v>
      </c>
      <c r="R18" s="668" t="s">
        <v>20</v>
      </c>
      <c r="S18" s="664" t="s">
        <v>245</v>
      </c>
    </row>
    <row r="19" spans="3:19" ht="15" customHeight="1" x14ac:dyDescent="0.2">
      <c r="C19" s="812"/>
      <c r="D19" s="473" t="s">
        <v>39</v>
      </c>
      <c r="E19" s="177">
        <v>307.74900000000002</v>
      </c>
      <c r="F19" s="248">
        <v>310.18200000000002</v>
      </c>
      <c r="G19" s="246">
        <v>-0.78437820376423928</v>
      </c>
      <c r="H19" s="146">
        <v>307.399</v>
      </c>
      <c r="I19" s="665">
        <v>309.06200000000001</v>
      </c>
      <c r="J19" s="667">
        <v>-0.53807973804609133</v>
      </c>
      <c r="K19" s="146">
        <v>309.36</v>
      </c>
      <c r="L19" s="665">
        <v>314.65499999999997</v>
      </c>
      <c r="M19" s="667">
        <v>-1.682795442627627</v>
      </c>
      <c r="N19" s="138" t="s">
        <v>20</v>
      </c>
      <c r="O19" s="668" t="s">
        <v>20</v>
      </c>
      <c r="P19" s="683" t="s">
        <v>245</v>
      </c>
      <c r="Q19" s="685" t="s">
        <v>84</v>
      </c>
      <c r="R19" s="686" t="s">
        <v>84</v>
      </c>
      <c r="S19" s="687" t="s">
        <v>245</v>
      </c>
    </row>
    <row r="20" spans="3:19" ht="15" customHeight="1" thickBot="1" x14ac:dyDescent="0.25">
      <c r="C20" s="812"/>
      <c r="D20" s="473" t="s">
        <v>40</v>
      </c>
      <c r="E20" s="155">
        <v>322.42200000000003</v>
      </c>
      <c r="F20" s="250">
        <v>320.28199999999998</v>
      </c>
      <c r="G20" s="244">
        <v>0.66816118295753224</v>
      </c>
      <c r="H20" s="150">
        <v>322.524</v>
      </c>
      <c r="I20" s="662">
        <v>325.08199999999999</v>
      </c>
      <c r="J20" s="688">
        <v>-0.78687838760681705</v>
      </c>
      <c r="K20" s="141" t="s">
        <v>84</v>
      </c>
      <c r="L20" s="689" t="s">
        <v>84</v>
      </c>
      <c r="M20" s="688" t="s">
        <v>245</v>
      </c>
      <c r="N20" s="141" t="s">
        <v>20</v>
      </c>
      <c r="O20" s="689" t="s">
        <v>20</v>
      </c>
      <c r="P20" s="690" t="s">
        <v>245</v>
      </c>
      <c r="Q20" s="145" t="s">
        <v>20</v>
      </c>
      <c r="R20" s="671" t="s">
        <v>20</v>
      </c>
      <c r="S20" s="672" t="s">
        <v>245</v>
      </c>
    </row>
    <row r="21" spans="3:19" ht="15" customHeight="1" thickBot="1" x14ac:dyDescent="0.25">
      <c r="C21" s="840"/>
      <c r="D21" s="474" t="s">
        <v>17</v>
      </c>
      <c r="E21" s="178">
        <v>305.13140414989169</v>
      </c>
      <c r="F21" s="472">
        <v>308.32806059019777</v>
      </c>
      <c r="G21" s="492">
        <v>-1.036771169703812</v>
      </c>
      <c r="H21" s="728">
        <v>306.93284069928637</v>
      </c>
      <c r="I21" s="729">
        <v>309.02468778767633</v>
      </c>
      <c r="J21" s="730">
        <v>-0.6769190848037403</v>
      </c>
      <c r="K21" s="180">
        <v>298.05071756774868</v>
      </c>
      <c r="L21" s="676">
        <v>305.92430235890782</v>
      </c>
      <c r="M21" s="674">
        <v>-2.5737036026389051</v>
      </c>
      <c r="N21" s="180" t="s">
        <v>84</v>
      </c>
      <c r="O21" s="676" t="s">
        <v>84</v>
      </c>
      <c r="P21" s="677" t="s">
        <v>245</v>
      </c>
      <c r="Q21" s="180" t="s">
        <v>84</v>
      </c>
      <c r="R21" s="676" t="s">
        <v>84</v>
      </c>
      <c r="S21" s="691" t="s">
        <v>245</v>
      </c>
    </row>
    <row r="22" spans="3:19" ht="15.75" customHeight="1" x14ac:dyDescent="0.2">
      <c r="C22" s="839" t="s">
        <v>41</v>
      </c>
      <c r="D22" s="475" t="s">
        <v>36</v>
      </c>
      <c r="E22" s="143" t="s">
        <v>20</v>
      </c>
      <c r="F22" s="578" t="s">
        <v>20</v>
      </c>
      <c r="G22" s="727" t="s">
        <v>245</v>
      </c>
      <c r="H22" s="557" t="s">
        <v>20</v>
      </c>
      <c r="I22" s="608" t="s">
        <v>20</v>
      </c>
      <c r="J22" s="734" t="s">
        <v>245</v>
      </c>
      <c r="K22" s="450" t="s">
        <v>20</v>
      </c>
      <c r="L22" s="608" t="s">
        <v>20</v>
      </c>
      <c r="M22" s="692" t="s">
        <v>245</v>
      </c>
      <c r="N22" s="680" t="s">
        <v>20</v>
      </c>
      <c r="O22" s="681" t="s">
        <v>20</v>
      </c>
      <c r="P22" s="682" t="s">
        <v>245</v>
      </c>
      <c r="Q22" s="680" t="s">
        <v>20</v>
      </c>
      <c r="R22" s="681" t="s">
        <v>20</v>
      </c>
      <c r="S22" s="659" t="s">
        <v>245</v>
      </c>
    </row>
    <row r="23" spans="3:19" ht="15" customHeight="1" x14ac:dyDescent="0.2">
      <c r="C23" s="812"/>
      <c r="D23" s="473" t="s">
        <v>37</v>
      </c>
      <c r="E23" s="155">
        <v>689.70500000000004</v>
      </c>
      <c r="F23" s="250">
        <v>668.69299999999998</v>
      </c>
      <c r="G23" s="731">
        <v>3.1422491337579519</v>
      </c>
      <c r="H23" s="159">
        <v>688.92</v>
      </c>
      <c r="I23" s="694">
        <v>659.89800000000002</v>
      </c>
      <c r="J23" s="711">
        <v>4.3979524108271173</v>
      </c>
      <c r="K23" s="426">
        <v>693.70299999999997</v>
      </c>
      <c r="L23" s="693">
        <v>690.68700000000001</v>
      </c>
      <c r="M23" s="684">
        <v>0.43666668114499946</v>
      </c>
      <c r="N23" s="141" t="s">
        <v>84</v>
      </c>
      <c r="O23" s="689" t="s">
        <v>84</v>
      </c>
      <c r="P23" s="690" t="s">
        <v>245</v>
      </c>
      <c r="Q23" s="138" t="s">
        <v>84</v>
      </c>
      <c r="R23" s="612" t="s">
        <v>84</v>
      </c>
      <c r="S23" s="669" t="s">
        <v>245</v>
      </c>
    </row>
    <row r="24" spans="3:19" ht="15" customHeight="1" x14ac:dyDescent="0.2">
      <c r="C24" s="812"/>
      <c r="D24" s="473" t="s">
        <v>38</v>
      </c>
      <c r="E24" s="155">
        <v>611.9</v>
      </c>
      <c r="F24" s="250">
        <v>592.923</v>
      </c>
      <c r="G24" s="731">
        <v>3.2005842242584577</v>
      </c>
      <c r="H24" s="150">
        <v>731.90599999999995</v>
      </c>
      <c r="I24" s="662">
        <v>743.14700000000005</v>
      </c>
      <c r="J24" s="703">
        <v>-1.5126213252559855</v>
      </c>
      <c r="K24" s="426">
        <v>841.37699999999995</v>
      </c>
      <c r="L24" s="693">
        <v>799.86</v>
      </c>
      <c r="M24" s="684">
        <v>5.1905333433350753</v>
      </c>
      <c r="N24" s="138">
        <v>557.08500000000004</v>
      </c>
      <c r="O24" s="612">
        <v>544.33399999999995</v>
      </c>
      <c r="P24" s="684">
        <v>2.3424956001278794</v>
      </c>
      <c r="Q24" s="138">
        <v>440.98</v>
      </c>
      <c r="R24" s="612">
        <v>416.18799999999999</v>
      </c>
      <c r="S24" s="669">
        <v>5.9569233135025597</v>
      </c>
    </row>
    <row r="25" spans="3:19" ht="15" customHeight="1" x14ac:dyDescent="0.2">
      <c r="C25" s="812"/>
      <c r="D25" s="473" t="s">
        <v>39</v>
      </c>
      <c r="E25" s="141">
        <v>671.45100000000002</v>
      </c>
      <c r="F25" s="142">
        <v>659.726</v>
      </c>
      <c r="G25" s="731">
        <v>1.7772529807829345</v>
      </c>
      <c r="H25" s="150" t="s">
        <v>84</v>
      </c>
      <c r="I25" s="662" t="s">
        <v>84</v>
      </c>
      <c r="J25" s="703" t="s">
        <v>245</v>
      </c>
      <c r="K25" s="426" t="s">
        <v>20</v>
      </c>
      <c r="L25" s="693" t="s">
        <v>20</v>
      </c>
      <c r="M25" s="684" t="s">
        <v>245</v>
      </c>
      <c r="N25" s="159" t="s">
        <v>84</v>
      </c>
      <c r="O25" s="694" t="s">
        <v>84</v>
      </c>
      <c r="P25" s="695" t="s">
        <v>245</v>
      </c>
      <c r="Q25" s="138">
        <v>739.45600000000002</v>
      </c>
      <c r="R25" s="612">
        <v>716.83699999999999</v>
      </c>
      <c r="S25" s="669">
        <v>3.1553895794999463</v>
      </c>
    </row>
    <row r="26" spans="3:19" ht="15" customHeight="1" thickBot="1" x14ac:dyDescent="0.25">
      <c r="C26" s="812"/>
      <c r="D26" s="473" t="s">
        <v>40</v>
      </c>
      <c r="E26" s="155">
        <v>597.10299999999995</v>
      </c>
      <c r="F26" s="250">
        <v>600.21500000000003</v>
      </c>
      <c r="G26" s="732">
        <v>-0.51848087768550932</v>
      </c>
      <c r="H26" s="163">
        <v>589.38499999999999</v>
      </c>
      <c r="I26" s="735">
        <v>595.83199999999999</v>
      </c>
      <c r="J26" s="736">
        <v>-1.0820164073094434</v>
      </c>
      <c r="K26" s="733">
        <v>609.07000000000005</v>
      </c>
      <c r="L26" s="689">
        <v>599.32100000000003</v>
      </c>
      <c r="M26" s="690">
        <v>1.6266741862874861</v>
      </c>
      <c r="N26" s="145">
        <v>759.66800000000001</v>
      </c>
      <c r="O26" s="671">
        <v>728.07799999999997</v>
      </c>
      <c r="P26" s="696">
        <v>4.3388208406242228</v>
      </c>
      <c r="Q26" s="141" t="s">
        <v>20</v>
      </c>
      <c r="R26" s="689" t="s">
        <v>20</v>
      </c>
      <c r="S26" s="697" t="s">
        <v>245</v>
      </c>
    </row>
    <row r="27" spans="3:19" ht="15" customHeight="1" thickBot="1" x14ac:dyDescent="0.25">
      <c r="C27" s="832"/>
      <c r="D27" s="471" t="s">
        <v>17</v>
      </c>
      <c r="E27" s="178">
        <v>642.70164728902284</v>
      </c>
      <c r="F27" s="472">
        <v>634.70592720684715</v>
      </c>
      <c r="G27" s="492">
        <v>1.2597519165076165</v>
      </c>
      <c r="H27" s="728">
        <v>581.9643049277139</v>
      </c>
      <c r="I27" s="729">
        <v>584.42331077772417</v>
      </c>
      <c r="J27" s="740">
        <v>-0.42075766052827995</v>
      </c>
      <c r="K27" s="161">
        <v>652.57162292813973</v>
      </c>
      <c r="L27" s="673">
        <v>645.95689106125019</v>
      </c>
      <c r="M27" s="674">
        <v>1.0240206364270099</v>
      </c>
      <c r="N27" s="477">
        <v>612.43532040696232</v>
      </c>
      <c r="O27" s="676">
        <v>588.43648618109125</v>
      </c>
      <c r="P27" s="677">
        <v>4.0784068951301276</v>
      </c>
      <c r="Q27" s="479">
        <v>719.77196228017579</v>
      </c>
      <c r="R27" s="698">
        <v>697.25144797394648</v>
      </c>
      <c r="S27" s="699">
        <v>3.2298985354091085</v>
      </c>
    </row>
    <row r="28" spans="3:19" ht="15.75" customHeight="1" x14ac:dyDescent="0.2">
      <c r="C28" s="839" t="s">
        <v>42</v>
      </c>
      <c r="D28" s="465" t="s">
        <v>36</v>
      </c>
      <c r="E28" s="143" t="s">
        <v>84</v>
      </c>
      <c r="F28" s="144" t="s">
        <v>84</v>
      </c>
      <c r="G28" s="727" t="s">
        <v>245</v>
      </c>
      <c r="H28" s="557">
        <v>468</v>
      </c>
      <c r="I28" s="608">
        <v>470</v>
      </c>
      <c r="J28" s="734">
        <v>-0.42553191489361702</v>
      </c>
      <c r="K28" s="739" t="s">
        <v>20</v>
      </c>
      <c r="L28" s="678" t="s">
        <v>20</v>
      </c>
      <c r="M28" s="658" t="s">
        <v>245</v>
      </c>
      <c r="N28" s="680" t="s">
        <v>20</v>
      </c>
      <c r="O28" s="681" t="s">
        <v>20</v>
      </c>
      <c r="P28" s="682" t="s">
        <v>245</v>
      </c>
      <c r="Q28" s="143" t="s">
        <v>20</v>
      </c>
      <c r="R28" s="700" t="s">
        <v>20</v>
      </c>
      <c r="S28" s="701" t="s">
        <v>245</v>
      </c>
    </row>
    <row r="29" spans="3:19" ht="15" customHeight="1" x14ac:dyDescent="0.2">
      <c r="C29" s="812"/>
      <c r="D29" s="473" t="s">
        <v>37</v>
      </c>
      <c r="E29" s="155">
        <v>390.29199999999997</v>
      </c>
      <c r="F29" s="250">
        <v>387.423</v>
      </c>
      <c r="G29" s="731">
        <v>0.7405342480957432</v>
      </c>
      <c r="H29" s="146">
        <v>392.596</v>
      </c>
      <c r="I29" s="693">
        <v>384.63299999999998</v>
      </c>
      <c r="J29" s="744">
        <v>2.0702851809387193</v>
      </c>
      <c r="K29" s="429">
        <v>370.06200000000001</v>
      </c>
      <c r="L29" s="662">
        <v>375.77600000000001</v>
      </c>
      <c r="M29" s="688">
        <v>-1.5205867325215017</v>
      </c>
      <c r="N29" s="141">
        <v>449.2</v>
      </c>
      <c r="O29" s="689">
        <v>477.22699999999998</v>
      </c>
      <c r="P29" s="690">
        <v>-5.8728864879816083</v>
      </c>
      <c r="Q29" s="478">
        <v>532.90300000000002</v>
      </c>
      <c r="R29" s="689">
        <v>518.48800000000006</v>
      </c>
      <c r="S29" s="702">
        <v>2.7801993488759549</v>
      </c>
    </row>
    <row r="30" spans="3:19" ht="15" customHeight="1" x14ac:dyDescent="0.2">
      <c r="C30" s="812"/>
      <c r="D30" s="473" t="s">
        <v>38</v>
      </c>
      <c r="E30" s="155">
        <v>418.36500000000001</v>
      </c>
      <c r="F30" s="250">
        <v>405.721</v>
      </c>
      <c r="G30" s="732">
        <v>3.1164272985623138</v>
      </c>
      <c r="H30" s="146">
        <v>419.553</v>
      </c>
      <c r="I30" s="693">
        <v>395.30599999999998</v>
      </c>
      <c r="J30" s="744">
        <v>6.1337293134938538</v>
      </c>
      <c r="K30" s="429">
        <v>326.25799999999998</v>
      </c>
      <c r="L30" s="662">
        <v>318.90699999999998</v>
      </c>
      <c r="M30" s="688">
        <v>2.3050607230321063</v>
      </c>
      <c r="N30" s="141">
        <v>435.346</v>
      </c>
      <c r="O30" s="689">
        <v>433.11900000000003</v>
      </c>
      <c r="P30" s="690">
        <v>0.51417739697403608</v>
      </c>
      <c r="Q30" s="141">
        <v>433.90199999999999</v>
      </c>
      <c r="R30" s="689">
        <v>419.11399999999998</v>
      </c>
      <c r="S30" s="703">
        <v>3.5283956155127272</v>
      </c>
    </row>
    <row r="31" spans="3:19" ht="15" customHeight="1" x14ac:dyDescent="0.2">
      <c r="C31" s="812"/>
      <c r="D31" s="473" t="s">
        <v>39</v>
      </c>
      <c r="E31" s="141" t="s">
        <v>84</v>
      </c>
      <c r="F31" s="142" t="s">
        <v>84</v>
      </c>
      <c r="G31" s="737" t="s">
        <v>245</v>
      </c>
      <c r="H31" s="146" t="s">
        <v>20</v>
      </c>
      <c r="I31" s="693" t="s">
        <v>20</v>
      </c>
      <c r="J31" s="664" t="s">
        <v>245</v>
      </c>
      <c r="K31" s="429" t="s">
        <v>20</v>
      </c>
      <c r="L31" s="662" t="s">
        <v>20</v>
      </c>
      <c r="M31" s="704" t="s">
        <v>245</v>
      </c>
      <c r="N31" s="141" t="s">
        <v>84</v>
      </c>
      <c r="O31" s="689" t="s">
        <v>84</v>
      </c>
      <c r="P31" s="705" t="s">
        <v>245</v>
      </c>
      <c r="Q31" s="141" t="s">
        <v>20</v>
      </c>
      <c r="R31" s="689" t="s">
        <v>20</v>
      </c>
      <c r="S31" s="697" t="s">
        <v>245</v>
      </c>
    </row>
    <row r="32" spans="3:19" ht="15" customHeight="1" thickBot="1" x14ac:dyDescent="0.25">
      <c r="C32" s="812"/>
      <c r="D32" s="473" t="s">
        <v>40</v>
      </c>
      <c r="E32" s="141" t="s">
        <v>84</v>
      </c>
      <c r="F32" s="142" t="s">
        <v>84</v>
      </c>
      <c r="G32" s="738" t="s">
        <v>245</v>
      </c>
      <c r="H32" s="163" t="s">
        <v>20</v>
      </c>
      <c r="I32" s="725" t="s">
        <v>20</v>
      </c>
      <c r="J32" s="672" t="s">
        <v>245</v>
      </c>
      <c r="K32" s="429" t="s">
        <v>20</v>
      </c>
      <c r="L32" s="662" t="s">
        <v>20</v>
      </c>
      <c r="M32" s="704" t="s">
        <v>245</v>
      </c>
      <c r="N32" s="141" t="s">
        <v>84</v>
      </c>
      <c r="O32" s="689" t="s">
        <v>84</v>
      </c>
      <c r="P32" s="705" t="s">
        <v>245</v>
      </c>
      <c r="Q32" s="141" t="s">
        <v>20</v>
      </c>
      <c r="R32" s="689" t="s">
        <v>20</v>
      </c>
      <c r="S32" s="697" t="s">
        <v>245</v>
      </c>
    </row>
    <row r="33" spans="3:19" ht="15" customHeight="1" thickBot="1" x14ac:dyDescent="0.25">
      <c r="C33" s="832"/>
      <c r="D33" s="471" t="s">
        <v>17</v>
      </c>
      <c r="E33" s="178">
        <v>408.43139416621193</v>
      </c>
      <c r="F33" s="472">
        <v>400.20236932919096</v>
      </c>
      <c r="G33" s="492">
        <v>2.0562159216633962</v>
      </c>
      <c r="H33" s="741">
        <v>399.50483829795621</v>
      </c>
      <c r="I33" s="742">
        <v>388.19797303377089</v>
      </c>
      <c r="J33" s="743">
        <v>2.9126543798830422</v>
      </c>
      <c r="K33" s="161">
        <v>352.96308003901839</v>
      </c>
      <c r="L33" s="673">
        <v>350.6420852647484</v>
      </c>
      <c r="M33" s="675">
        <v>0.66192703951026011</v>
      </c>
      <c r="N33" s="180">
        <v>438.63852452556063</v>
      </c>
      <c r="O33" s="676">
        <v>439.98856887128449</v>
      </c>
      <c r="P33" s="677">
        <v>-0.30683623194738152</v>
      </c>
      <c r="Q33" s="180">
        <v>445.27119546603797</v>
      </c>
      <c r="R33" s="676">
        <v>445.7226431284638</v>
      </c>
      <c r="S33" s="674">
        <v>-0.10128443537379839</v>
      </c>
    </row>
    <row r="34" spans="3:19" ht="15.75" customHeight="1" x14ac:dyDescent="0.2">
      <c r="C34" s="839" t="s">
        <v>43</v>
      </c>
      <c r="D34" s="476" t="s">
        <v>44</v>
      </c>
      <c r="E34" s="251">
        <v>916.18399999999997</v>
      </c>
      <c r="F34" s="252">
        <v>884.39800000000002</v>
      </c>
      <c r="G34" s="245">
        <v>3.594083206881963</v>
      </c>
      <c r="H34" s="557">
        <v>938.79399999999998</v>
      </c>
      <c r="I34" s="706">
        <v>929.572</v>
      </c>
      <c r="J34" s="707">
        <v>0.99206946852960065</v>
      </c>
      <c r="K34" s="557">
        <v>756.16899999999998</v>
      </c>
      <c r="L34" s="706">
        <v>727.255</v>
      </c>
      <c r="M34" s="707">
        <v>3.9757719094402906</v>
      </c>
      <c r="N34" s="565">
        <v>939.69899999999996</v>
      </c>
      <c r="O34" s="708">
        <v>935.57600000000002</v>
      </c>
      <c r="P34" s="709">
        <v>0.4406910822851306</v>
      </c>
      <c r="Q34" s="138">
        <v>879.12900000000002</v>
      </c>
      <c r="R34" s="612">
        <v>812.50400000000002</v>
      </c>
      <c r="S34" s="669">
        <v>8.199959630967971</v>
      </c>
    </row>
    <row r="35" spans="3:19" ht="15.75" customHeight="1" thickBot="1" x14ac:dyDescent="0.25">
      <c r="C35" s="812"/>
      <c r="D35" s="465" t="s">
        <v>45</v>
      </c>
      <c r="E35" s="179">
        <v>1445.319</v>
      </c>
      <c r="F35" s="249">
        <v>1396.6890000000001</v>
      </c>
      <c r="G35" s="244">
        <v>3.4818058995237942</v>
      </c>
      <c r="H35" s="159">
        <v>1405.3789999999999</v>
      </c>
      <c r="I35" s="694">
        <v>1421.88</v>
      </c>
      <c r="J35" s="710">
        <v>-1.1605058092103555</v>
      </c>
      <c r="K35" s="159">
        <v>1361.9760000000001</v>
      </c>
      <c r="L35" s="694">
        <v>1316.4860000000001</v>
      </c>
      <c r="M35" s="710">
        <v>3.4554108437157711</v>
      </c>
      <c r="N35" s="143">
        <v>1269.847</v>
      </c>
      <c r="O35" s="700">
        <v>1227.229</v>
      </c>
      <c r="P35" s="695">
        <v>3.4727015088463471</v>
      </c>
      <c r="Q35" s="143">
        <v>1628.4190000000001</v>
      </c>
      <c r="R35" s="700">
        <v>1595.701</v>
      </c>
      <c r="S35" s="711">
        <v>2.0503841258481428</v>
      </c>
    </row>
    <row r="36" spans="3:19" ht="15" customHeight="1" thickBot="1" x14ac:dyDescent="0.25">
      <c r="C36" s="832"/>
      <c r="D36" s="471" t="s">
        <v>17</v>
      </c>
      <c r="E36" s="178">
        <v>1074.6568108724603</v>
      </c>
      <c r="F36" s="472">
        <v>1049.5216032086121</v>
      </c>
      <c r="G36" s="492">
        <v>2.3949204653819867</v>
      </c>
      <c r="H36" s="161">
        <v>1047.9262987513646</v>
      </c>
      <c r="I36" s="673">
        <v>1026.2123148772462</v>
      </c>
      <c r="J36" s="675">
        <v>2.1159348371994349</v>
      </c>
      <c r="K36" s="161">
        <v>1104.9695764380524</v>
      </c>
      <c r="L36" s="673">
        <v>1087.2957737400275</v>
      </c>
      <c r="M36" s="675">
        <v>1.6254825158780333</v>
      </c>
      <c r="N36" s="180">
        <v>1022.2822420012651</v>
      </c>
      <c r="O36" s="676">
        <v>1018.3816104750695</v>
      </c>
      <c r="P36" s="677">
        <v>0.38302258073729506</v>
      </c>
      <c r="Q36" s="180">
        <v>1158.4711118583166</v>
      </c>
      <c r="R36" s="698">
        <v>1083.9495906010795</v>
      </c>
      <c r="S36" s="674">
        <v>6.8749987917715663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18" sqref="U18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307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246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3" t="s">
        <v>0</v>
      </c>
      <c r="J8" s="784"/>
      <c r="K8" s="795" t="s">
        <v>1</v>
      </c>
      <c r="L8" s="796"/>
      <c r="M8" s="797"/>
    </row>
    <row r="9" spans="3:13" ht="28.5" customHeight="1" thickBot="1" x14ac:dyDescent="0.25">
      <c r="I9" s="785"/>
      <c r="J9" s="786"/>
      <c r="K9" s="520" t="s">
        <v>19</v>
      </c>
      <c r="L9" s="544"/>
      <c r="M9" s="841" t="s">
        <v>235</v>
      </c>
    </row>
    <row r="10" spans="3:13" ht="27" customHeight="1" thickBot="1" x14ac:dyDescent="0.25">
      <c r="I10" s="787"/>
      <c r="J10" s="788"/>
      <c r="K10" s="137">
        <v>45270</v>
      </c>
      <c r="L10" s="137">
        <v>45263</v>
      </c>
      <c r="M10" s="842"/>
    </row>
    <row r="11" spans="3:13" ht="54.75" customHeight="1" thickBot="1" x14ac:dyDescent="0.25">
      <c r="I11" s="804" t="s">
        <v>236</v>
      </c>
      <c r="J11" s="843"/>
      <c r="K11" s="753">
        <v>1118.49</v>
      </c>
      <c r="L11" s="753">
        <v>1100.8</v>
      </c>
      <c r="M11" s="754">
        <v>1.6070130813953538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7" sqref="S27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308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254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83" t="s">
        <v>0</v>
      </c>
      <c r="J7" s="784"/>
      <c r="K7" s="795" t="s">
        <v>1</v>
      </c>
      <c r="L7" s="796"/>
      <c r="M7" s="797"/>
    </row>
    <row r="8" spans="3:13" ht="24.75" customHeight="1" thickBot="1" x14ac:dyDescent="0.25">
      <c r="I8" s="785"/>
      <c r="J8" s="786"/>
      <c r="K8" s="520" t="s">
        <v>19</v>
      </c>
      <c r="L8" s="544"/>
      <c r="M8" s="841" t="s">
        <v>235</v>
      </c>
    </row>
    <row r="9" spans="3:13" ht="29.25" customHeight="1" thickBot="1" x14ac:dyDescent="0.25">
      <c r="I9" s="787"/>
      <c r="J9" s="788"/>
      <c r="K9" s="137">
        <v>45270</v>
      </c>
      <c r="L9" s="137">
        <v>45263</v>
      </c>
      <c r="M9" s="842"/>
    </row>
    <row r="10" spans="3:13" ht="57" customHeight="1" thickBot="1" x14ac:dyDescent="0.25">
      <c r="I10" s="804" t="s">
        <v>253</v>
      </c>
      <c r="J10" s="843"/>
      <c r="K10" s="746">
        <v>2420.46</v>
      </c>
      <c r="L10" s="746">
        <v>2442.5549999999998</v>
      </c>
      <c r="M10" s="754">
        <v>-0.90458556716224614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2023-12-14T12:19:08Z</dcterms:modified>
</cp:coreProperties>
</file>