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2300"/>
  </bookViews>
  <sheets>
    <sheet name="testy 2021" sheetId="4" r:id="rId1"/>
    <sheet name="Arkusz1" sheetId="5" r:id="rId2"/>
  </sheets>
  <calcPr calcId="162913"/>
</workbook>
</file>

<file path=xl/calcChain.xml><?xml version="1.0" encoding="utf-8"?>
<calcChain xmlns="http://schemas.openxmlformats.org/spreadsheetml/2006/main">
  <c r="P223" i="4" l="1"/>
  <c r="R215" i="4"/>
  <c r="P215" i="4"/>
  <c r="G214" i="4" l="1"/>
  <c r="K214" i="4" l="1"/>
  <c r="K132" i="4"/>
  <c r="K133" i="4"/>
  <c r="G140" i="4" l="1"/>
  <c r="K140" i="4" s="1"/>
  <c r="G212" i="4" l="1"/>
  <c r="K212" i="4" l="1"/>
  <c r="G31" i="4" l="1"/>
  <c r="K31" i="4" s="1"/>
  <c r="G29" i="4"/>
  <c r="K29" i="4" s="1"/>
  <c r="G222" i="4" l="1"/>
  <c r="G221" i="4"/>
  <c r="K221" i="4" s="1"/>
  <c r="G198" i="4" l="1"/>
  <c r="G197" i="4"/>
  <c r="G123" i="4" l="1"/>
  <c r="K123" i="4" s="1"/>
  <c r="G124" i="4"/>
  <c r="K124" i="4" s="1"/>
  <c r="G125" i="4"/>
  <c r="K125" i="4" s="1"/>
  <c r="G126" i="4"/>
  <c r="K126" i="4" s="1"/>
  <c r="G127" i="4"/>
  <c r="K127" i="4" s="1"/>
  <c r="G128" i="4"/>
  <c r="K128" i="4" s="1"/>
  <c r="G120" i="4"/>
  <c r="K120" i="4" s="1"/>
  <c r="G121" i="4"/>
  <c r="K121" i="4" s="1"/>
  <c r="G122" i="4"/>
  <c r="K122" i="4" s="1"/>
  <c r="G119" i="4"/>
  <c r="K119" i="4" s="1"/>
  <c r="G210" i="4" l="1"/>
  <c r="K210" i="4" s="1"/>
  <c r="G141" i="4" l="1"/>
  <c r="K141" i="4" s="1"/>
  <c r="G99" i="4" l="1"/>
  <c r="G98" i="4"/>
  <c r="G97" i="4"/>
  <c r="G96" i="4"/>
  <c r="G95" i="4"/>
  <c r="K95" i="4" s="1"/>
  <c r="G94" i="4"/>
  <c r="G93" i="4"/>
  <c r="G92" i="4"/>
  <c r="G91" i="4"/>
  <c r="G90" i="4"/>
  <c r="K90" i="4" s="1"/>
  <c r="G89" i="4"/>
  <c r="K89" i="4" s="1"/>
  <c r="K94" i="4" l="1"/>
  <c r="K99" i="4"/>
  <c r="K98" i="4"/>
  <c r="K97" i="4"/>
  <c r="K96" i="4"/>
  <c r="K93" i="4"/>
  <c r="K92" i="4"/>
  <c r="K91" i="4"/>
  <c r="G206" i="4" l="1"/>
  <c r="K206" i="4" l="1"/>
  <c r="R129" i="4" l="1"/>
  <c r="P129" i="4"/>
  <c r="G177" i="4"/>
  <c r="G174" i="4"/>
  <c r="G176" i="4"/>
  <c r="G168" i="4"/>
  <c r="G167" i="4"/>
  <c r="K167" i="4" s="1"/>
  <c r="G180" i="4"/>
  <c r="G166" i="4"/>
  <c r="G165" i="4"/>
  <c r="K165" i="4" s="1"/>
  <c r="G164" i="4"/>
  <c r="K164" i="4" s="1"/>
  <c r="G178" i="4"/>
  <c r="K174" i="4" l="1"/>
  <c r="K177" i="4"/>
  <c r="K166" i="4"/>
  <c r="K180" i="4"/>
  <c r="K168" i="4"/>
  <c r="K178" i="4"/>
  <c r="G186" i="4"/>
  <c r="K186" i="4" s="1"/>
  <c r="G3" i="4" l="1"/>
  <c r="K3" i="4" s="1"/>
  <c r="G8" i="4"/>
  <c r="K8" i="4" s="1"/>
  <c r="G9" i="4"/>
  <c r="K9" i="4" s="1"/>
  <c r="G10" i="4"/>
  <c r="K10" i="4" s="1"/>
  <c r="G11" i="4"/>
  <c r="K11" i="4" s="1"/>
  <c r="G12" i="4"/>
  <c r="K12" i="4" s="1"/>
  <c r="G13" i="4"/>
  <c r="K13" i="4" s="1"/>
  <c r="G14" i="4"/>
  <c r="K14" i="4" s="1"/>
  <c r="G15" i="4"/>
  <c r="K15" i="4" s="1"/>
  <c r="G16" i="4"/>
  <c r="K16" i="4" s="1"/>
  <c r="G17" i="4"/>
  <c r="K17" i="4" s="1"/>
  <c r="G18" i="4"/>
  <c r="K18" i="4" s="1"/>
  <c r="G19" i="4"/>
  <c r="K19" i="4" s="1"/>
  <c r="G20" i="4"/>
  <c r="K20" i="4" s="1"/>
  <c r="G21" i="4"/>
  <c r="K21" i="4" s="1"/>
  <c r="G22" i="4"/>
  <c r="K22" i="4" s="1"/>
  <c r="G23" i="4"/>
  <c r="K23" i="4" s="1"/>
  <c r="G28" i="4"/>
  <c r="K28" i="4" s="1"/>
  <c r="G30"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9" i="4"/>
  <c r="G70" i="4"/>
  <c r="K70" i="4" s="1"/>
  <c r="G71" i="4"/>
  <c r="K71" i="4" s="1"/>
  <c r="G72" i="4"/>
  <c r="K72" i="4" s="1"/>
  <c r="G73" i="4"/>
  <c r="K73" i="4" s="1"/>
  <c r="G79" i="4"/>
  <c r="G80" i="4"/>
  <c r="G84" i="4"/>
  <c r="K84" i="4" s="1"/>
  <c r="G85" i="4"/>
  <c r="K85" i="4" s="1"/>
  <c r="G86" i="4"/>
  <c r="K86" i="4" s="1"/>
  <c r="G87" i="4"/>
  <c r="K87" i="4" s="1"/>
  <c r="G103" i="4"/>
  <c r="K103" i="4" s="1"/>
  <c r="G104" i="4"/>
  <c r="K104" i="4" s="1"/>
  <c r="G105" i="4"/>
  <c r="K105" i="4" s="1"/>
  <c r="G110" i="4"/>
  <c r="R111" i="4" s="1"/>
  <c r="G114" i="4"/>
  <c r="G115" i="4"/>
  <c r="G138" i="4"/>
  <c r="K138" i="4" s="1"/>
  <c r="G139" i="4"/>
  <c r="K139" i="4" s="1"/>
  <c r="G142" i="4"/>
  <c r="K142" i="4" s="1"/>
  <c r="G143" i="4"/>
  <c r="K143" i="4" s="1"/>
  <c r="G147" i="4"/>
  <c r="G148" i="4"/>
  <c r="G149" i="4"/>
  <c r="G150" i="4"/>
  <c r="G151" i="4"/>
  <c r="G152" i="4"/>
  <c r="G153" i="4"/>
  <c r="G154" i="4"/>
  <c r="G158" i="4"/>
  <c r="K158" i="4" s="1"/>
  <c r="G159" i="4"/>
  <c r="K159" i="4" s="1"/>
  <c r="G160" i="4"/>
  <c r="K160" i="4" s="1"/>
  <c r="G169" i="4"/>
  <c r="G170" i="4"/>
  <c r="G171" i="4"/>
  <c r="G172" i="4"/>
  <c r="G173" i="4"/>
  <c r="G175" i="4"/>
  <c r="G179" i="4"/>
  <c r="G181" i="4"/>
  <c r="G182" i="4"/>
  <c r="G183" i="4"/>
  <c r="G184" i="4"/>
  <c r="G185" i="4"/>
  <c r="G187" i="4"/>
  <c r="G188" i="4"/>
  <c r="K188" i="4" s="1"/>
  <c r="G189" i="4"/>
  <c r="G190" i="4"/>
  <c r="G194" i="4"/>
  <c r="G195" i="4"/>
  <c r="G196" i="4"/>
  <c r="G199" i="4"/>
  <c r="G200" i="4"/>
  <c r="G201" i="4"/>
  <c r="G202" i="4"/>
  <c r="G203" i="4"/>
  <c r="G204" i="4"/>
  <c r="K204" i="4" s="1"/>
  <c r="G205" i="4"/>
  <c r="K205" i="4" s="1"/>
  <c r="G207" i="4"/>
  <c r="G208" i="4"/>
  <c r="G209" i="4"/>
  <c r="K209" i="4" s="1"/>
  <c r="G211" i="4"/>
  <c r="K211" i="4" s="1"/>
  <c r="G213" i="4"/>
  <c r="G218" i="4"/>
  <c r="K218" i="4" s="1"/>
  <c r="G219" i="4"/>
  <c r="G220" i="4"/>
  <c r="K220" i="4" s="1"/>
  <c r="K213" i="4" l="1"/>
  <c r="K30" i="4"/>
  <c r="K61" i="4"/>
  <c r="K62" i="4"/>
  <c r="K151" i="4"/>
  <c r="K179" i="4"/>
  <c r="K64" i="4"/>
  <c r="K208" i="4"/>
  <c r="K187" i="4"/>
  <c r="K63" i="4"/>
  <c r="K219" i="4"/>
  <c r="K183" i="4"/>
  <c r="K184" i="4"/>
  <c r="K182" i="4"/>
  <c r="K69" i="4"/>
  <c r="K114" i="4"/>
  <c r="K181" i="4"/>
  <c r="K189" i="4"/>
  <c r="K185" i="4"/>
  <c r="K153" i="4"/>
  <c r="K147" i="4"/>
  <c r="R116" i="4"/>
  <c r="K60" i="4"/>
  <c r="K59" i="4"/>
  <c r="K58" i="4"/>
  <c r="K57" i="4"/>
  <c r="K56" i="4"/>
  <c r="K55" i="4"/>
  <c r="K54" i="4"/>
  <c r="K53" i="4"/>
  <c r="K52" i="4"/>
  <c r="K51" i="4"/>
  <c r="K50" i="4"/>
  <c r="K49" i="4"/>
  <c r="K48" i="4"/>
  <c r="K47" i="4"/>
  <c r="K44" i="4"/>
  <c r="K40" i="4"/>
  <c r="K37" i="4"/>
  <c r="K46" i="4"/>
  <c r="K149" i="4"/>
  <c r="K43" i="4"/>
  <c r="K39" i="4"/>
  <c r="R155" i="4"/>
  <c r="R134" i="4"/>
  <c r="K45" i="4"/>
  <c r="K42" i="4"/>
  <c r="K41" i="4"/>
  <c r="K38" i="4"/>
  <c r="K190" i="4"/>
  <c r="R81" i="4"/>
  <c r="K80" i="4"/>
  <c r="K170" i="4"/>
  <c r="P81" i="4"/>
  <c r="K202" i="4"/>
  <c r="K197" i="4"/>
  <c r="K173" i="4"/>
  <c r="K171" i="4"/>
  <c r="P155" i="4"/>
  <c r="P116" i="4"/>
  <c r="P111" i="4"/>
  <c r="K65" i="4"/>
  <c r="K172" i="4"/>
  <c r="K169" i="4"/>
  <c r="K200" i="4"/>
  <c r="K195" i="4"/>
  <c r="K203" i="4"/>
  <c r="K201" i="4"/>
  <c r="K199" i="4"/>
  <c r="K196" i="4"/>
  <c r="K194" i="4"/>
  <c r="K154" i="4"/>
  <c r="K152" i="4"/>
  <c r="K150" i="4"/>
  <c r="K148" i="4"/>
  <c r="P134" i="4"/>
  <c r="K115" i="4"/>
  <c r="K110" i="4"/>
  <c r="K79" i="4"/>
  <c r="P191" i="4" l="1"/>
  <c r="R32" i="4"/>
  <c r="P32" i="4"/>
  <c r="R100" i="4"/>
  <c r="R106" i="4"/>
  <c r="R74" i="4"/>
  <c r="R144" i="4"/>
  <c r="P144" i="4"/>
  <c r="R161" i="4"/>
  <c r="P161" i="4"/>
  <c r="P74" i="4"/>
  <c r="P100" i="4"/>
  <c r="P4" i="4"/>
  <c r="R4" i="4"/>
  <c r="P24" i="4"/>
  <c r="R24" i="4"/>
  <c r="P106" i="4"/>
  <c r="R66" i="4"/>
  <c r="R191" i="4"/>
  <c r="P66" i="4"/>
  <c r="P227" i="4" l="1"/>
  <c r="R223" i="4"/>
  <c r="R227" i="4" s="1"/>
</calcChain>
</file>

<file path=xl/sharedStrings.xml><?xml version="1.0" encoding="utf-8"?>
<sst xmlns="http://schemas.openxmlformats.org/spreadsheetml/2006/main" count="1092" uniqueCount="287">
  <si>
    <t>NAZWA</t>
  </si>
  <si>
    <t>ILOŚĆ OPAKOWAŃ JEDNOSTKOWYCH</t>
  </si>
  <si>
    <t>NAZWA OPAKOWANIA JEDNOSTKOWEGO</t>
  </si>
  <si>
    <t>POJEMNOŚĆ OPAKOWANIA JEDNOSTKOWEGO</t>
  </si>
  <si>
    <t>MIANO OPAKOWANIA JEDNOSTKOWEGO</t>
  </si>
  <si>
    <t>ILOŚĆ OGÓŁEM</t>
  </si>
  <si>
    <t>MIANO OGÓŁEM</t>
  </si>
  <si>
    <t>UWAGI</t>
  </si>
  <si>
    <t>CENA JEDNOSTKOWA NETTO</t>
  </si>
  <si>
    <t>cena całkowita netto</t>
  </si>
  <si>
    <t>vat</t>
  </si>
  <si>
    <t>op.</t>
  </si>
  <si>
    <t>oznaczeń</t>
  </si>
  <si>
    <t>Wymagania: 1. produkty oznaczone znakiem CE
2. certyfikat jakości 
3. instrukcja w języku polskim</t>
  </si>
  <si>
    <t>buteleczka</t>
  </si>
  <si>
    <t>ml</t>
  </si>
  <si>
    <t>zestaw</t>
  </si>
  <si>
    <t>zestawów</t>
  </si>
  <si>
    <t>Lateks Salmonella – odczynnik lateksowy poliwalentny B-E i G</t>
  </si>
  <si>
    <t>Surowica Salmonella dla antyg Vi</t>
  </si>
  <si>
    <t>Surowica Shigella boydii  12-15</t>
  </si>
  <si>
    <t>Surowica Salmonella dla antyg Hv</t>
  </si>
  <si>
    <t>Surowica Salmonella dla antyg CO</t>
  </si>
  <si>
    <t>Surowica Salmonella dla antyg H6</t>
  </si>
  <si>
    <t>Surowica Salmonella dla antyg Hf</t>
  </si>
  <si>
    <t>Surowica Salmonella dla antyg DO</t>
  </si>
  <si>
    <t>Surowica Salmonella dla antyg 09</t>
  </si>
  <si>
    <t>Surowica Salmonella dla antyg Hp</t>
  </si>
  <si>
    <t>Surowica Salmonella dla antyg Hq</t>
  </si>
  <si>
    <t>Surowica Salmonella dla antyg Hs</t>
  </si>
  <si>
    <t>Surowica Salmonella dla antyg Ht</t>
  </si>
  <si>
    <t>Surowica Salmonella dla antyg. BO</t>
  </si>
  <si>
    <t>Surowica Salmonella dla antyg Hm</t>
  </si>
  <si>
    <t>Surowica Salmonella dla antyg HM</t>
  </si>
  <si>
    <t>Surowica Salmonella dla antyg i</t>
  </si>
  <si>
    <t>Echinococcus granulosus IgG ELISA</t>
  </si>
  <si>
    <t>Echinococcus multilocularis IgG ELISA</t>
  </si>
  <si>
    <t>Echinococcus IgG Western blot</t>
  </si>
  <si>
    <t>Borelioza IgM Elisa</t>
  </si>
  <si>
    <t>Rida-QUICK Norowirus - immunochromatograficzny test kasetkowy do wykrywania Norowirusów w próbkach kału ludzkiego</t>
  </si>
  <si>
    <t>Enterolert_E 100 ml
Porcjowane podłoża do wykrywania/oznaczania liczby  enterokoków</t>
  </si>
  <si>
    <t>Colilert-18 Porcjowane podłoża dowykrywania/oznaczania liczby bakterii grupy coli i E.coli</t>
  </si>
  <si>
    <t>Pseudalert 100 ml
Porcjowane podłoża do oznaczania liczby Pseudomonas aeruginosa</t>
  </si>
  <si>
    <t>Tacki Quanti Tray 2000; 97 dołków do zliczania bakterii;  zakres zliczania 1÷2419 cfu/100ml</t>
  </si>
  <si>
    <t>Buteleczki ze środkiem przeciw pienieniu; sterylne; wykonane z polistyrenu</t>
  </si>
  <si>
    <t>DSM - gotowy  rozcieńczalnik w probówkach o pojemności  zgodnej z normą PN EN ISO 9308-3:2002</t>
  </si>
  <si>
    <t xml:space="preserve">sztuk </t>
  </si>
  <si>
    <t xml:space="preserve"> na każdym opakowaniu jednostkowym nazwa testu, numer serii i data ważności</t>
  </si>
  <si>
    <t>Gotowe sterylne mikropłytki z 96 studzienkami o pojemności 350 µl, płaskodenne nie fluoryzujące z podłożem MUG/EC – Escherichia coli w zestawie ze sterylną przylegającą taśmą do przykrycia mikropłytek zgodnie z normą PN EN ISO 9308-3:2002</t>
  </si>
  <si>
    <t>Gotowe sterylne mikropłytki z 96 studzienkami o pojemności 350 µl, płaskodenne nie fluoryzujące z podłożem MUD– Enterococcus; w zestawie ze sterylną przylegającą taśmą do przykrycia mikropłytek zgodnie z normą PN EN ISO 7899-1:2002</t>
  </si>
  <si>
    <t xml:space="preserve"> Krążki bibułowe nasączone różnymi antybiotykami do wykonywania antybiogramów metodą dyfuzyjno-krążkową; każdy krążek musi zawierać miezynarodowe, niezmieniające się oznczenia i steżenie antybiotyku zgodne z zaleceniami EUCAST i CLSI</t>
  </si>
  <si>
    <t>Osocze królicze liofilizowane do wykrywania in vitro obecności koagulazy wolnej i związanej</t>
  </si>
  <si>
    <t>minimum 24 cechy biochemiczne, inkubacja testów 18-24 godz. w war. tlenowych dla pał. fermentującychi 48h dla niefermentujących</t>
  </si>
  <si>
    <t xml:space="preserve">ozn. </t>
  </si>
  <si>
    <t xml:space="preserve">Test biochemiczny do identyfikacji pałeczek Listeria  izolowanych z prób klinicznych i żywności (MICROBACT Listeria) </t>
  </si>
  <si>
    <t xml:space="preserve">minimum 12 cech biochemicznych w tym wykrywanie hemolizy, inkubacja testów w 2 opcjach: 4 godz. Jako test szybki oraz 18-24 godz. w war. tlenowych </t>
  </si>
  <si>
    <t>Hemolizyna do MICROBACT Listeria</t>
  </si>
  <si>
    <t>Test lateksowy do oznaczania grup paciorkowców (streptococcal grouping kit)</t>
  </si>
  <si>
    <t>zestaw zawierający: reagent grupy A; B; C; D; F; G, lateks kontrolny, enzym ekstrakcyjny, płytki z polami badań, pałeczki</t>
  </si>
  <si>
    <t xml:space="preserve">                                                                                                                                                                                                                                                                                                                                                                                                                                                                                                </t>
  </si>
  <si>
    <t>Antygen kontrolny  Rida Quick Norowirus</t>
  </si>
  <si>
    <t>ampułki 2,0 ml zgodne z PN-EN ISO 6888-1</t>
  </si>
  <si>
    <t xml:space="preserve">op. </t>
  </si>
  <si>
    <t>Szybki test identyfikujący S.aureus do oznaczania clumping-factor (test  gronkowcowy, lateksowy)</t>
  </si>
  <si>
    <t>test aglutynacyjny do wykrywania białka A i koagulazy związanej gronkowców wyhodowanych na pożywkach selektywnych (Baird-Parker) i nieselektywnych ; zestaw zawierający: odzcynniki lateksowy, odczynnik kontrolny; kartoniki testowe</t>
  </si>
  <si>
    <t>Reagenty do testu MiCROBACT A+B</t>
  </si>
  <si>
    <t>TERMIN WAŻNOŚCI W MIESIĄCACH</t>
  </si>
  <si>
    <t>Krążki ONPG zgodne z PN-EN ISO 6579</t>
  </si>
  <si>
    <t xml:space="preserve"> Zestaw powinien zawierać: indywidualnie pakowane kasetki testu do wykrywania antygenów genotyp  I i II Norowirusa oraz wszystkie odczynniki i akcesoria niezbędne do wykonania testu; cechy testy: czułość nie mniej niż 92%, swoistość nie mniej niż 98%,
</t>
  </si>
  <si>
    <t>Surowica  Salmonella dla antyg Hu</t>
  </si>
  <si>
    <t>Borelioza IgG Elisa</t>
  </si>
  <si>
    <t>Toxocara canis IgG ELISA</t>
  </si>
  <si>
    <t>Yersinia enterocolitica/ pseudotuberculosis IgG</t>
  </si>
  <si>
    <t>Yersinia enterocolitica/ pseudotuberculosis IgM</t>
  </si>
  <si>
    <t>Giardia intestinalis ELISA</t>
  </si>
  <si>
    <t>Herpes simplex 1,2 IgG</t>
  </si>
  <si>
    <t>Herpes simplex 1,2 IgM</t>
  </si>
  <si>
    <t>Enterowirusy IgG</t>
  </si>
  <si>
    <t>Ospa IgG</t>
  </si>
  <si>
    <t>Enterowirusy IgM</t>
  </si>
  <si>
    <t>Krztusiec IgA</t>
  </si>
  <si>
    <t>Krztusiec IgG</t>
  </si>
  <si>
    <t>Krztusiec IgM</t>
  </si>
  <si>
    <t>Ospa IgM</t>
  </si>
  <si>
    <t>szt.</t>
  </si>
  <si>
    <t>Wieloparametrowe wskaźniki chemiczne (paski) do sterylizacji parą wodną w temperaturze 121°C 15'</t>
  </si>
  <si>
    <t>sztuk</t>
  </si>
  <si>
    <t>sztuka</t>
  </si>
  <si>
    <t>Wymagania: certyfikat jakości lub świadectwo dopuszczenia do obrotu produktu medycznego
- terminy dostaw wskaźników po wcześniejszym zamówieniu przez WSSE.</t>
  </si>
  <si>
    <t>Sporal S - testy do kontroli skuteczności sterylizacji suchym gorącym  powietrzem zawierający Bacillus subtilis lub Bacillus atropheus</t>
  </si>
  <si>
    <t>Wymagania: certyfikat jakości lub świadectwo dopuszczenia do obrotu produktu medycznego, terminy dostaw wskaźników po wcześniejszym zamówieniu przez WSSE</t>
  </si>
  <si>
    <t>Sporal A zawierający Geobacillus stearothermophilus do kontroli skuteczności sterylizacji parą wodną w nadciśnieniu</t>
  </si>
  <si>
    <t>Wymagania: _x000D_
1. produkty oznaczone znakiem CE_x000D_
2. certyfikat jakości_x000D_
3. instrukcja w języku  polskim</t>
  </si>
  <si>
    <t>Colilert 100 ml
Porcjowane podłoża do badania w kierunku bakterii grupy coli i E.coli</t>
  </si>
  <si>
    <t>Odczynnik NIN</t>
  </si>
  <si>
    <t>ampułka</t>
  </si>
  <si>
    <t>ampułki</t>
  </si>
  <si>
    <t>Certyfikat jakości / świadectwo dopuszczenia do obrotu
- zestawy do identyfikacji i odczynniki do tych zestawów muszą pochodzić od jednego producenta
- instrukcje w j. polskim
- termin dostawy – po wcześniejszym zamówieniu przez WSSE Szczecin</t>
  </si>
  <si>
    <t>Plazma królicza á 3,5 ml amp.</t>
  </si>
  <si>
    <t>Odczynnik ZYM A do zestawu identyfikacyjnego Staphylococcus</t>
  </si>
  <si>
    <t>Odczynnik ZYM B do zestawu identyfikacyjnego Staphylococcus</t>
  </si>
  <si>
    <t>Odczynnik JAMES</t>
  </si>
  <si>
    <t>Generator do hodowli bakterii w warunkach mikroaerofilnych na 2,5 l (Genbox microaer)</t>
  </si>
  <si>
    <t>Odczynnik FB</t>
  </si>
  <si>
    <t>Odczynnik NIT 1 + NIT 2</t>
  </si>
  <si>
    <t>Katalaza amp. á 5 ml</t>
  </si>
  <si>
    <t>Odczynnik TDA</t>
  </si>
  <si>
    <t>Plazma królicza á 0,5 ml amp. (1 op= 8 amp.)</t>
  </si>
  <si>
    <t>NaCl 0,85% Medium 2 ml</t>
  </si>
  <si>
    <t>ampułek</t>
  </si>
  <si>
    <t>NaCl 0,85% Medium 5 ml</t>
  </si>
  <si>
    <t>Zestaw do identyfikacji pałeczek z rodziny Enterobacteriaceae składający się z 20 mikroprobówek (pakowane po 1 pasku identyfikacyjnym)</t>
  </si>
  <si>
    <t>Zestaw do identyfikacji Listeria składający się z 10 mikroprobówek (pakowane po 1 pasku identyfikacyjnym)</t>
  </si>
  <si>
    <t>Zestaw do identyfikacji bakterii z rodziny Enterobacteriacae w ciągu 4 godzin</t>
  </si>
  <si>
    <t>Zestaw do identyfikacki Staphylococcus składajacy się z 20 mikroprobówek (pakowane po 1 pasku identyfikacyjnym)</t>
  </si>
  <si>
    <t>Zestaw do identyfikacji Streptococcus składający się z 20 mikroprobówek (pakowane po 1 pasku identyfikacyjnym)</t>
  </si>
  <si>
    <t>cena całkowita brutto</t>
  </si>
  <si>
    <t>lp</t>
  </si>
  <si>
    <t>SUMA</t>
  </si>
  <si>
    <t>SUMA OPAKOWAŃ JEDNOSTKOWYCH</t>
  </si>
  <si>
    <t>OLS</t>
  </si>
  <si>
    <t>OLKP</t>
  </si>
  <si>
    <t>OLKO</t>
  </si>
  <si>
    <t>OLSZ</t>
  </si>
  <si>
    <t>Odczynnik monowalentny O26 lateksu EPEC</t>
  </si>
  <si>
    <t>Antygen kontrolny C do lateksu EPEC</t>
  </si>
  <si>
    <t>Antygen kontrolny A do lateksu EPEC</t>
  </si>
  <si>
    <t>Antygen kontrolny B do lateksu EPEC</t>
  </si>
  <si>
    <t>Odczynnik monowalentny O111 do lateksu EPEC</t>
  </si>
  <si>
    <t>Odczynnik monowalentny O119 do lateksu EPEC</t>
  </si>
  <si>
    <t>Odczynnik monowalentny O127 do lateksu EPEC</t>
  </si>
  <si>
    <t>Odczynnik monowalentny O55 do lateksu EPEC</t>
  </si>
  <si>
    <t>Odczynnik monowalentny O86 do lateksu EPEC</t>
  </si>
  <si>
    <t>Odczynnik monowalentny O124 do lateksu EPEC</t>
  </si>
  <si>
    <t>Odczynnik monowalentny O125 do lateksu EPEC</t>
  </si>
  <si>
    <t>Odczynnik monowalentny O126 do lateksu EPEC</t>
  </si>
  <si>
    <t>Odczynnik monowalentny O128 do lateksu EPEC</t>
  </si>
  <si>
    <t>Odczynnik monowalentny O142 do lateksu EPEC</t>
  </si>
  <si>
    <t xml:space="preserve"> Test immunochromatograficzny (kasetkowy) do wykrywania antygenu norowirusa, test jakościowy, do wykrywania genogrup I, II, certyfikat dopuszczenia do użytkowania medycznego, instrukcja w języku polskim,</t>
  </si>
  <si>
    <t>ozn</t>
  </si>
  <si>
    <t xml:space="preserve">test do identyfikacji grypy metodą Real – time PCR, wykrywające grypę A/ B, z wymazów z gardła i nosa, test kompletny zawierając wszystkie odczynniki do przygotowania miksu do reakcji PCR </t>
  </si>
  <si>
    <t>test do identyfikacji grypy metodą Real – time PCR, wykrywający grypę AH1N1 pandemiczny i AH3N2 z wymazów z gardła i nosa, test kompletny zawierając wszystkie odczynniki do przygotowania miksu do reakcji PCR</t>
  </si>
  <si>
    <t>Surowica Salmonella dla antyg. 04</t>
  </si>
  <si>
    <t>Surowica  Salmonella dla antyg 01,3,19</t>
  </si>
  <si>
    <t xml:space="preserve">Odczynnik do wykrywania oksydazy cytochromowej </t>
  </si>
  <si>
    <t>Olej mineralny do testów mikroprobówkowych poj. 125 ml</t>
  </si>
  <si>
    <t>szt</t>
  </si>
  <si>
    <r>
      <t xml:space="preserve">Test konkurencyjny immunoenzymatyczny do ilościowego oznaczania </t>
    </r>
    <r>
      <rPr>
        <b/>
        <sz val="12"/>
        <rFont val="Calibri"/>
        <family val="2"/>
        <charset val="238"/>
      </rPr>
      <t>zearalenonu</t>
    </r>
    <r>
      <rPr>
        <sz val="12"/>
        <rFont val="Calibri"/>
        <family val="2"/>
        <charset val="238"/>
      </rPr>
      <t xml:space="preserve"> w zbożach i produktach zbożowych, paszach, oraz piwie</t>
    </r>
  </si>
  <si>
    <r>
      <t xml:space="preserve">Sandwichowy test immunoenzymatyczny do ilościowego oznaczania </t>
    </r>
    <r>
      <rPr>
        <b/>
        <sz val="12"/>
        <rFont val="Calibri"/>
        <family val="2"/>
        <charset val="238"/>
      </rPr>
      <t>gliadyn</t>
    </r>
    <r>
      <rPr>
        <sz val="12"/>
        <rFont val="Calibri"/>
        <family val="2"/>
        <charset val="238"/>
      </rPr>
      <t xml:space="preserve"> i odpowiadających prolamin w próbkach surowej i nieprzetworzonej żywności</t>
    </r>
  </si>
  <si>
    <r>
      <rPr>
        <b/>
        <sz val="12"/>
        <rFont val="Calibri"/>
        <family val="2"/>
        <charset val="238"/>
      </rPr>
      <t>Roztwór koktajlowy</t>
    </r>
    <r>
      <rPr>
        <sz val="12"/>
        <rFont val="Calibri"/>
        <family val="2"/>
        <charset val="238"/>
      </rPr>
      <t xml:space="preserve"> do przygotowania próbek żywności przed ilościowym oznaczeniem gliadyny na sandwiczowym teście immunoenzymatycznym </t>
    </r>
  </si>
  <si>
    <r>
      <t xml:space="preserve">Test konkurencyjny immunoenzymatyczny do ilościowego oznaczania </t>
    </r>
    <r>
      <rPr>
        <b/>
        <sz val="12"/>
        <rFont val="Calibri"/>
        <family val="2"/>
        <charset val="238"/>
      </rPr>
      <t>aflatoksyny B1, B2, G1, G2</t>
    </r>
    <r>
      <rPr>
        <sz val="12"/>
        <rFont val="Calibri"/>
        <family val="2"/>
        <charset val="238"/>
      </rPr>
      <t xml:space="preserve"> w zbożach i paszach</t>
    </r>
  </si>
  <si>
    <r>
      <t xml:space="preserve">Test konkurencyjny immunoenzymatyczny do ilościowego oznaczania </t>
    </r>
    <r>
      <rPr>
        <b/>
        <sz val="12"/>
        <rFont val="Calibri"/>
        <family val="2"/>
        <charset val="238"/>
      </rPr>
      <t>aflatoksyny B1</t>
    </r>
    <r>
      <rPr>
        <sz val="12"/>
        <rFont val="Calibri"/>
        <family val="2"/>
        <charset val="238"/>
      </rPr>
      <t>, w zbożach i przetworach zbożowych oraz paszach</t>
    </r>
  </si>
  <si>
    <r>
      <t xml:space="preserve">Test enzymatyczny do ilościowego oznaczania </t>
    </r>
    <r>
      <rPr>
        <b/>
        <sz val="12"/>
        <rFont val="Calibri"/>
        <family val="2"/>
        <charset val="238"/>
      </rPr>
      <t>azotanów i azotynów</t>
    </r>
    <r>
      <rPr>
        <sz val="12"/>
        <rFont val="Calibri"/>
        <family val="2"/>
        <charset val="238"/>
      </rPr>
      <t xml:space="preserve"> w mięsie i przetworach mięsnych</t>
    </r>
  </si>
  <si>
    <t>1. Test służący do wykrywania przeciwciał IgG przeciwko Echinococcus granulosus w surowicy ludzkiej.
2. Zestaw 96 oznaczeń.
3. Test służący do diagnostyki bąblowicy jednojamowej u ludzi.
4. Pojemność kontroli negatywnej nie mniej niż 0,2 ml.
5. Pojemność kontroli pozytywnej nie mniej niż 0,2 ml.
6. Pojemność kontroli cut-off nie mniej niż 0,2 ml.
7. Odczyt absorbancji przy długości fali 405 nm.
8. Dzielone studzienki reakcyjne.
1. Certyfikat CE/deklaracja zgodności dla wszystkich testów. 
2. Dołączone do oferty instrukcje wykonania w języku polskim (procedura wykonania, skład  zestawu itp) płyta CD lub wersja papierowa.
3. Dołączone do oferty charakterystykę testów (czułość, specyficzność, ilość dołków  przeznaczonych na kontrolę, blank, badane próby). 
4. W testach określających dwa lub więcej typów przeciwciał (np. IgG, IgM oraz awidność IgG) musi być jeden producent i dostawca wszystkich klas. Cena poszczególnych testów będzie rozpatrywana łącznie dla wszystkich klas.  Zaprogramowanie i wprowadzenie przez Przedstawiciela firmy testów do badań immunoenzymatycznych ELISA. Pisemne zapewnienie wprowadzenia programów testów do POSIADANYCH PRZEZ WSSE PROGRAMÓW BADAWCZYCH W KOMPUTERZE nie w czytniku!. 
6. Zapewnienie bezpłatnych konsultacji wykonywanych badań, bezpłatne szkolenia w tym zakresie.
7. Wykonanie badań winno być możliwe na następującej aparaturze:
• inkubator PST 60HL
• płuczka mikropłytek Atlantis
• czytnik mikropłytek Expert Plus połączony i skoordynowany z komputerem, sterowany przez program MikroWin 2000, który dokonuje odczytu, oblicza, analizuje i zapamiętuje wyniki.
• inkubator Stat Fax – 2200 
• płuczka Biosan 
• czytnik Bio Tek Elx 800 połączony i skoordynowany z komputerem, sterowany przez program GEN 5 ELISA V1.00.14, który dokonuje odczytu testu, oblicza, analizuje i zapamiętuje wyniki</t>
  </si>
  <si>
    <r>
      <t>1. Test wykrywający antygen GSA 65  (swoisty antygen Giardia) w próbkach kału.
2. Limit detekcji nie gorszy niż 3,9 ng białka GSA 65 na ml.
3. Zestaw 96 oznaczeń.
4. Kontrole: negatywna i pozytywna gotowe do użycia.
5. Pojemność kontroli negatywnej i pozytywnej nie mniej niż 4 ml.
6. Pojemność koniugatu nie mniej niż 25 ml.
7. Inkubacja mikropłytki w temperaturze 20-25C.
8.  Odczyt absorbancji przy długości fali 450/620 nm.
9. Możliwość odczytu wizualnego.
10. Możliwość przechowywania świeżych prób kału do badania co najmniej 48 godzin w temp. 4°C(±2</t>
    </r>
    <r>
      <rPr>
        <sz val="10"/>
        <color indexed="8"/>
        <rFont val="Czcionka tekstu podstawowego"/>
        <charset val="238"/>
      </rPr>
      <t>°</t>
    </r>
    <r>
      <rPr>
        <sz val="10"/>
        <color indexed="8"/>
        <rFont val="Calibri"/>
        <family val="2"/>
        <charset val="238"/>
      </rPr>
      <t>C) od momentu pobrania.
11. Możliwość badania próbek kału utrwalonych 10% formaliną.
12. Możliwość badania próbek kału utrwalonych SAF.
13. Możliwość przechowywania próbek kału utrwalonego 10% formaliną do badania co najmniej 2 miesiące w temp. 4°C(±2</t>
    </r>
    <r>
      <rPr>
        <sz val="10"/>
        <color indexed="8"/>
        <rFont val="Czcionka tekstu podstawowego"/>
        <charset val="238"/>
      </rPr>
      <t>°</t>
    </r>
    <r>
      <rPr>
        <sz val="10"/>
        <color indexed="8"/>
        <rFont val="Calibri"/>
        <family val="2"/>
        <charset val="238"/>
      </rPr>
      <t>C) od momentu pobrania.
14. Możliwość przechowywania próbek kału utrwalonego SAF do badania co najmniej 2 miesiące w temp. 4°C(±2</t>
    </r>
    <r>
      <rPr>
        <sz val="10"/>
        <color indexed="8"/>
        <rFont val="Czcionka tekstu podstawowego"/>
        <charset val="238"/>
      </rPr>
      <t>°</t>
    </r>
    <r>
      <rPr>
        <sz val="10"/>
        <color indexed="8"/>
        <rFont val="Calibri"/>
        <family val="2"/>
        <charset val="238"/>
      </rPr>
      <t>C) od momentu pobrania.
15. Możliwość przechowywania próbek kału do badania w temperaturze od -20</t>
    </r>
    <r>
      <rPr>
        <sz val="10"/>
        <color indexed="8"/>
        <rFont val="Czcionka tekstu podstawowego"/>
        <charset val="238"/>
      </rPr>
      <t>°</t>
    </r>
    <r>
      <rPr>
        <sz val="10"/>
        <color indexed="8"/>
        <rFont val="Calibri"/>
        <family val="2"/>
        <charset val="238"/>
      </rPr>
      <t>C do -30</t>
    </r>
    <r>
      <rPr>
        <sz val="10"/>
        <color indexed="8"/>
        <rFont val="Czcionka tekstu podstawowego"/>
        <charset val="238"/>
      </rPr>
      <t>°</t>
    </r>
    <r>
      <rPr>
        <sz val="10"/>
        <color indexed="8"/>
        <rFont val="Calibri"/>
        <family val="2"/>
        <charset val="238"/>
      </rPr>
      <t>C.
16. Możliwość badania próbek kału uzyskanych z wymazów z odbytu i pieluszek.
17. Paski mikropłytki łamane (dzielone studzienki reakcyjne).
1. Certyfikat CE/deklaracja zgodności dla wszystkich testów. 
2. Dołączone do oferty instrukcje wykonania w języku polskim (procedura wykonania, skład  zestawu itp) płyta CD lub wersja papierowa.
3. Dołączone do oferty charakterystykę testów (czułość, specyficzność, ilość dołków  przeznaczonych na kontrolę, blank, badane próby). 
4. W testach określających dwa lub więcej typów przeciwciał (np. IgG, IgM oraz awidność IgG) musi być jeden producent i dostawca wszystkich klas. Cena poszczególnych testów będzie rozpatrywana łącznie dla wszystkich klas.
5. Zaprogramowanie i wprowadzenie przez Przedstawiciela firmy testów do badań immunoenzymatycznych ELISA. Pisemne zapewnienie wprowadzenia programów testów do POSIADANYCH PRZEZ WSSE PROGRAMÓW BADAWCZYCH W KOMPUTERZE nie w czytniku!. 
6. Zapewnienie bezpłatnych konsultacji wykonywanych badań, bezpłatne szkolenia w tym zakresie.
7. Wykonanie badań winno być możliwe na następującej aparaturze:
• inkubator PST 60HL
• płuczka mikropłytek Atlantis
• czytnik mikropłytek Expert Plus połączony i skoordynowany z komputerem, sterowany przez program MikroWin 2000, który dokonuje odczytu, oblicza, analizuje i zapamiętuje wyniki.
• inkubator Stat Fax – 2200 
• płuczka Biosan 
• czytnik Bio Tek Elx 800 połączony i skoordynowany z komputerem, sterowany przez program GEN 5 ELISA V1.00.14, który dokonuje odczytu testu, oblicza, analizuje i zapamiętuje wyniki</t>
    </r>
  </si>
  <si>
    <t xml:space="preserve">Wymagania: spełaniające wymogi klasy D wg normy EN 867-1 i klasy 4 wg normy ISO 11140-1; wykonane z surowca  umożliwiającego opisanie i archiwizację w formie pojedynczych arkuszy bez kleju, monitorowanie temperatury i czasu; certyfikat jakości lub świadectwo dopuszczenia do obrotu produktu medycznego
- terminy dostaw wskaźników po wcześniejszym zamówieniu przez WSSE. </t>
  </si>
  <si>
    <t>PAKIET NR 2 LATEKSY DO DIAGNOSTYKI E. COLI</t>
  </si>
  <si>
    <t>Surowica Salmonella dla antyg. A0</t>
  </si>
  <si>
    <t>Surowica Salmonella dla antyg 046</t>
  </si>
  <si>
    <t>Zestaw do identyfikacji Campylobacter (paski biochemiczne + odczynniki niezbędne do wykonania odczytu)</t>
  </si>
  <si>
    <t>rolka</t>
  </si>
  <si>
    <t>Wymagania: certyfikat jakości lub świadectwo dopuszczenia do obrotu produktu medycznego
- terminy dostaw wskaźników po wcześniejszym zamówieniu przez WSSE</t>
  </si>
  <si>
    <t>Produkty oznaczone znakiem CE. Certyfikat jakości/świadectwo dopuszczenia do obrotu. Odczynniki kontrolne w zestawach, numer serii na opakowaniu, data ważności (miesiąc, rok).Objętość kropli dozującej z zakraplacza w przedziale 25-27µl. Płytki w zestawie szklane. Nie dopuszcza się zmiany producenta towaru w trakcie realizacji dostaw.</t>
  </si>
  <si>
    <r>
      <t xml:space="preserve">Produkty oznaczone znakiem CE, wpis do rejestru wyrobów medycznych, certyfikat jakości / świadectwo dopuszczenia do obrotu, termin ważności min. 12 mies. Od momentu dostarczenia do Stacji, numer serii na każdym opakowaniu, data ważności (miesiąc i rok) na każdym opakowaniu, termin realizacji zamówienia po wcześniejszym zamówieniu przez WSSE. </t>
    </r>
    <r>
      <rPr>
        <b/>
        <sz val="12"/>
        <color indexed="8"/>
        <rFont val="Calibri"/>
        <family val="2"/>
        <charset val="238"/>
      </rPr>
      <t>Cały asortyment z tego pakietu (wszystkie surowice) musi pochodzić od jednego producenta. Surowice w oryginalnych opakowaniach producenta. Kroplomierz szklany o stożkowym, zwężającym się końcu.</t>
    </r>
  </si>
  <si>
    <t>opakowań</t>
  </si>
  <si>
    <t>Paski nasączone octanem indoksylu</t>
  </si>
  <si>
    <t>Paski z hipuranem sodu + odczynnik</t>
  </si>
  <si>
    <t>Wieloparametrowe wskaźniki chemiczne (paski) do sterylizacji parą wodną w temperaturze 134°C 30'</t>
  </si>
  <si>
    <t>Uwaga do wszystkich pakietów: deklaracje zgodności  CE tam gdzie jest to wymagane zgodnie z ustawą o wyrobach medycznych. Karty charakterystyk dołączone w formie papierowej przy pierwszej dostawie asortymentu i przy każdej zmianie. Asortyment musi być dostarczony do WSSE w stanie nieuszkodzonym</t>
  </si>
  <si>
    <t>Borelioza IgG Western blot (immunoblot)</t>
  </si>
  <si>
    <t>Borelioza IgM Western blot (immunoblot)</t>
  </si>
  <si>
    <t>PAKIET NR 1 KRĄŻKI Z ANTYBIOTYKAMI</t>
  </si>
  <si>
    <t>OGÓŁEM</t>
  </si>
  <si>
    <t>2+2</t>
  </si>
  <si>
    <t>Odczynniki do barwienia preparatów metodą Grama</t>
  </si>
  <si>
    <t>Surowica Shigella sonnei I i II</t>
  </si>
  <si>
    <t>Odra w klasie IgG</t>
  </si>
  <si>
    <t>Test kasetkowy immunochromatograficzny do jednoczesnego wykrywania rotawirusów i adenowirus w próbkach kału</t>
  </si>
  <si>
    <t xml:space="preserve"> Test immunochromatograficzny (kasetkowy) do wykrywania rota i adenowirusów w próbkach kału, certyfikat dopuszczenia do użytkowania medycznego, instrukcja w języku polskim,</t>
  </si>
  <si>
    <t xml:space="preserve"> Test immunochromatograficzny (kasetkowy) do wykrywania astrowirusów w kale, certyfikat dopuszczenia do użytkowania medycznego, instrukcja w języku polskim,</t>
  </si>
  <si>
    <t>Test do badania obecności norowirusów 1/2 w próbkach kału ludzkiego. Test immunochromatograficzny (kasetkowy) do wykrywania antygenu norowirusa, test jakościowy, do wykrywania genogrup (I, II)</t>
  </si>
  <si>
    <t>Test immunochromatograficzny wykrywający Rota i Adenowirusa w próbkach kału ludzkiego</t>
  </si>
  <si>
    <t>Test immunochromatograficzny wykrywający Astrowirusy w próbkach kału ludzkiego</t>
  </si>
  <si>
    <t>Koncentrat środka przeciw pienieniu próbki wody</t>
  </si>
  <si>
    <t xml:space="preserve">1. Test służący do wykrywania i różnicowania przeciwciał IgG przeciwko Echinococcus multilocularis oraz przeciwciał IgG przeciwko Echinococcus granulosus w surowicy ludzkiej. 2. Test służący do diagnostyki bąblowicy  wielojamowej (alweokokozy) i bąblowicy jednojamowej (hydatidozy)
2. Test służący do diagnostyki bąblowicy wielojamowej (alweokokozy) i do diagnostyki  bąblowicy jednojamowej (hydatidozy).
3. Wskaźnik różnicowania pomiędzy Echinococcus granulosus i Echinococcus multilocularis nie mniej niż 80%.
4. Paski testowe z rozdzielonym elektroforetycznie ekstraktem antygenów Echinoccocus.
5. Dodatkowo każdy pasek posiada fragment membrany z biochemicznie wyprodukowanymi antygenami Em18, Em95 oraz EgAgB.
6. Swoistość 100%, czułość ponad 90%. 7. Certyfikat CE/deklaracja zgodności dla wszystkich testów. 8. Możliwość elektronicznej oceny zainkubowanych pasków.
9. Dołączone do oferty instrukcje wykonania w języku polskim (procedura wykonania, skład  zestawu itp).
10. Dołączone do oferty charakterystykę testów (czułość, specyficzność) 
11. Termin ważności testów minimum 12 m-cy od momentu dostarczenia testów do WSSE- WB
12. Zaprogramowanie i wprowadzenie przez Przedstawiciela firmy testów do badań WB do programu do odczytu Euroline. Pisemne zapewnienie wprowadzenia programów testów do POSIADANYCH PRZEZ WSSE PROGRAMÓW BADAWCZYCH W KOMPUTERZE nie w czytniku!. 
13. Zapewnienie bezpłatnych konsultacji wykonywanych badań, bezpłatne szkolenia w tym zakresie.
• płuczka nowa na serologii 
• czytnik Bio Tek Elx 800 połączony i skoordynowany z komputerem, sterowany przez program GEN 5 ELISA V1.00.14, który dokonuje odczytu testu, oblicza, analizuje i zapamiętuje wyniki
</t>
  </si>
  <si>
    <t>1. Test służący do wykrywania przeciwciał IgG przeciwko Toxocara canis w surowicy ludzkiej.
2. Zestaw 96 oznaczeń.
3. Odczynniki po otwarciu stabilne do daty ważności umieszczonej na poszczególnych reagentach.
4. Kontrole: negatywna, cut-off i pozytywna gotowe do użycia
5. Pojemność kontroli negatywnej nie mniej niż 2ml.
6. Pojemność kontroli pozytywnej nie mniej niż 2ml.
7. Pojemność kontroli cut-off nie mniej niż 3 ml.
8. Inkubacja z surowicami kontrolnymi i surowicami badanymi nie mniej niż 60 minut.
9. Inkubacja z koniugatem nie mniej niż 30 minut.
10. Inkubacja z substratem nie mniej niż 15 minut.
11. Odczyt absorbancji przy długości fali 450/620nm.
12. Możliwość przechowywania świeżych prób surowicy w temp.4°C+/-2°C przez co najmniej 5 dni od momentu pobrania.
13. Paski mikropłytki łamane (dzielone studzienki reakcyjne).
1. Certyfikat CE/deklaracja zgodności dla wszystkich testów. 
2. Dołączone do oferty instrukcje wykonania w języku polskim (procedura wykonania, skład  zestawu itp) płyta CD lub wersja papierowa.
3. Dołączone do oferty charakterystykę testów (czułość, specyficzność, ilość dołków  przeznaczonych na kontrolę, blank, badane próby). 
4. W testach określających dwa lub więcej typów przeciwciał (np. IgG, IgM) musi być jeden producent i dostawca wszystkich klas. Cena poszczególnych testów będzie rozpatrywana łącznie dla wszystkich klas.Zaprogramowanie i  wprowadzenie przez Przedstawiciela firmy testów do badań immunoenzymatycznych ELISA. Pisemne zapewnienie wprowadzenia programów testów do POSIADANYCH PRZEZ WSSE PROGRAMÓW BADAWCZYCH W KOMPUTERZE nie w czytniku!. 
6. Zapewnienie bezpłatnych konsultacji wykonywanych badań, bezpłatne szkolenia w tym zakresie.
7. Wykonanie badań winno być możliwe na następującej aparaturze:
• inkubator PST 60HL
• płuczka mikropłytek Atlantis
• czytnik mikropłytek Expert Plus połączony i skoordynowany z komputerem, sterowany przez program MikroWin 2000, który dokonuje odczytu, oblicza, analizuje i zapamiętuje wyniki.
• inkubator Stat Fax – 2200 
• płuczka Biosan 
• czytnik Bio Tek Elx 800 połączony i skoordynowany z komputerem, sterowany przez program GEN 5 ELISA V1.00.14, który dokonuje odczytu testu, oblicza, analizuje i zapamiętuje wyniki</t>
  </si>
  <si>
    <t>1. Test służący do wykrywania przeciwciał IgG przeciwko Echinococcus multilocularis w surowicy ludzkiej.
2. Zestaw 96 oznaczeń.
3. Test służący do diagnostyki bąblowicy wielojamowej (alweolarna echinokokoza).
4. Dołki mikropłytki opłaszczone antygenem Em2+Em18 .
5. Pojemność kontroli negatywnej nie mniej niż 0,2 ml.
6. Pojemność kontroli pozytywnej nie mniej niż 0,2 ml.
7. Pojemność kontroli cut-off nie mniej niż 0,2 ml.
8. Odczyt absorbancji przy długości fali 405 nm.
9. Dzielone studzienki reakcyjne.
1. Certyfikat CE/deklaracja zgodności dla wszystkich testów. 
2. Dołączone do oferty instrukcje wykonania w języku polskim (procedura wykonania, skład  zestawu itp) płyta CD lub wersja papierowa.
3. Dołączone do oferty charakterystykę testów (czułość, specyficzność, ilość dołków  przeznaczonych na kontrolę, blank, badane próby). 
4. W testach określających dwa lub więcej typów przeciwciał (np. IgG, IgM oraz awidność IgG) musi być jeden producent i dostawca wszystkich klas. Cena poszczególnych testów będzie rozpatrywana łącznie dla wszystkich klas. 
5. Zaprogramowanie i wprowadzenie przez Przedstawiciela firmy testów do badań immunoenzymatycznych ELISA. Pisemne zapewnienie wprowadzenia programów testów do POSIADANYCH PRZEZ WSSE PROGRAMÓW BADAWCZYCH W KOMPUTERZE nie w czytniku!. 
6. Zapewnienie bezpłatnych konsultacji wykonywanych badań, bezpłatne szkolenia w tym zakresie.
7. Wykonanie badań winno być możliwe na następującej aparaturze:
• inkubator PST 60HL
• płuczka mikropłytek Atlantis
• czytnik mikropłytek Expert Plus połączony i skoordynowany z komputerem, sterowany przez program MikroWin 2000, który dokonuje odczytu, oblicza, analizuje i zapamiętuje wyniki.
• inkubator Stat Fax – 2200 
• płuczka Biosan 
• czytnik Bio Tek Elx 800 połączony i skoordynowany z komputerem, sterowany przez program GEN 5 ELISA V1.00.14, który dokonuje odczytu testu, oblicza, analizuje i zapamiętuje wyniki</t>
  </si>
  <si>
    <t>Test paskowy do wykrywania bakteryjnej oksydazy cytochromowej</t>
  </si>
  <si>
    <t>Wzorzec zabarwienia QUANTI-TRAY 2000 Colilert end Colilert - 18</t>
  </si>
  <si>
    <t>Zestaw do hodowli bakterii w warunkach mikroaerofilnych - komplet woreczki + generator (Genbag microaer)</t>
  </si>
  <si>
    <t>Zestaw do hodowli bakterii w warunkach beztlenowych - komplet woreczki + generator (Genbag anaer)</t>
  </si>
  <si>
    <t>Test z wykorzystaniem przeciwciał specyficznych dla zearalenonu na fazie stałej (immunoenzymatyczna metoda konkurencyjna), Czułość testu ok. 0,05 µg/kg; Granica wykrywalności w zbożach i produktach zbożowych ok. 1,75 µg/kg; piwie ok. 0,25 µg/kg; Średni odzysk w produktach zbożowych /paszach ok. 80 %; • Współczynnik zmienności (CV) nie więcej niż 15 %;
• Reakcje krzyżowe:
Zearalenon - 100 %
α – zearalenol  -ok. 41,6 %
Zearalanol  - ok. 27,7 %
β - zearalenol - ok. 13,8 %
• 6 roztworów standardowych o stężeniu: 0 µg/kg; 0,05 µg/kg; 0,15 µg/kg; 0,45 µg/kg, 1,35 µg/kg; 4,05 µg/kg zearalenonu w roztworze wodnym gotowe do użycia;
• 1 mikropłytkę z 96 studzienkami pokrytymi przeciwciałami przechwytującymi; (R1401)</t>
  </si>
  <si>
    <t xml:space="preserve">Sandwichowy test immunoenzymatyczny do ilościowego oznaczania prolamin z pszenicy (gliadyna), żyta (sekalina) i jęczmienia (hordeina) w próbkach nieprzetworzonych, takich jak mąki (gryczana, ryżowa, kukurydziana, owsiana) i przetworzonych takich jak makarony, gotowe posiłki, wypieki, kiełbasy, napoje i lody spełniający wymagania
• Zwalidowany i objęty certyfikatem Performance Tested Metod instytutu badawczego AOAC;
• Zawierający monoklonalne przeciwciała R5 reagujące z gliadyną z pszenicy i z odpowiadającymi prolaminami z żyta i jęczmienia;
• Czułość testu ok. 1,5 ppm (3 ppm glutenu);
• Granica wykrywalności 1,5 ppm (3 ppm glutenu);
• Granica oznaczalności 2,5 ppm (5 ppm glutenu);
• Współczynnik odzysku w zależności od matrycy od 90 - 115 %; 
• 6 roztworów standardowych gliadyny o stężeniu: 0 ppm, 5 ppm, 10 ppm, 20 ppm, 40 ppm, 80 ppm w roztworze wodnym;
• 1 mikropłytkę z 96 studzienkami pokrytymi monoklonalnymi przeciwciałami R5 reagującymi z gliadyną z pszenicy i z odpowiadającymi prolaminami z żyta i jęczmienia;
• Brak reaktywności krzyżowej dla owsa, kukurydzy, ryżu, kaszy, gryki, amarantu  (R7001)
</t>
  </si>
  <si>
    <t>Roztwór koktajlowy do przygotowania próbek żywności zgodnie z protokołem AOAC przed ilościowym oznaczeniem gliadyny na sandwiczowym teście immunoenzymatycznym. (R 7006)</t>
  </si>
  <si>
    <t>Test z wykorzystaniem przeciwciał swoistych dla deoksyniwalenolu na fazie stałej (immunoenzymatyczna metoda konkurencyjna); Czułość testu ok. 3,7 µg/kg; Granica wykrywalności w zbożach i produktach zbożowych ok. 18,5 µg/kg; Średni odzysk: 85 – 110 %; Reakcje krzyżowe:
Deoksyniwalenol - 100 %
3- acetylodeoksyniwalenol         &gt; 100 %
Niwalenol  - ok. 4 %
Fusarenon X    &lt; 1 %
Toksyna T-2    &lt; 1 %; • 5 roztworów standardowych o stężeniu: 0 µg/kg; 3,7 µg/kg; 11,1 µg/kg; 33,3 µg/kg, 100 µg/kg deoksyniwalenolu w roztworze wodnym gotowe do użycia;
• 1 mikropłytkę z 96 studzienkami pokrytymi przeciwciałami przechwytującymi; (R5906)</t>
  </si>
  <si>
    <t>Test z wykorzystaniem przeciwciał swoistych dla aflatoksyn na fazie stałej (immunoenzymatyczna metoda konkurencyjna); Czułość testu ok. 0,05 µg/kg; Granica wykrywalności w zbożach i produktach zbożowych ok. 1,7 µg/kg; Średni odzysk: ok. 85 %; Reakcjekrzyżowe:
Aflatoksyna B1 100 %
Aflatoksyna B2 -ok. 20 %
Aflatoksyna G1 - ok. 15 %
Aflatoksyna G2 - ok. 16 %
Aflatoksyna M1 - ok. 63 %; • 6 roztworów standardowych o stężeniu: 0 µg/kg; 0,5 µg/kg; 1,5 µg/kg; 4,5 µg/kg, 13,5 µg/kg i 40,5 µg/kg aflatoksyny w metanolu;
• 1 mikropłytkę z 96 studzienkami pokrytymi przeciwciałami przechwytującymi; (R4701)</t>
  </si>
  <si>
    <t xml:space="preserve">Test z wykorzystaniem przeciwciał swoistych dla aflatoksyny B1 na fazie stałej (immunoenzymatyczna metoda konkurencyjna); Czułość testu ok. 1,0 µg/kg; Granica wykrywalności w zbożach i produktach zbożowych ok. 1,0 µg/kg; Średni odzysk: 80 – 100 %; Reakcje krzyżowe:
Aflatoksyna B1 - 100 %
Aflatoksyna G1- ok. 29 %
Aflatoksyna B2 -  ok. 13 %
Aflatoksyna G2-  ok. 3,2 %
Aflatoksyna M1 - ok. 1,5 %; • 6 roztworów standardowych o stężeniu: 0 µg/kg; 1 µg/kg; 5,0 µg/kg; 10,0 µg/kg, 20,0 µg/kg i 50,0 µg/kg aflatoksyny B1 w roztworze metanol/woda gotowe do użycia;
• 1 mikropłytkę z 96 studzienkami pokrytymi przeciwciałami przechwytującymi; (R1211)
</t>
  </si>
  <si>
    <t>Test do enzymatycznego oznaczania azotanów lub azotynów w produktach żywności wymagający posiadania fotometru. Zestaw w składzie fiolka 1: 40 ml roztworu zawierającego imidazol o pH ok. 7,8; fiolka 2: 40 tabletek zawierających NADPH – 0,5mg, FAD – 0,01mg; fiolka 3:  4U reduktazy azotanowej (liofilizat). Granica wykrywalności:  0,15mg/l  (przy różnicy absorbancji równej  0,010 jednostek absorbancji i maksymalnej objętości v= 2ml (pomiar przy 340nm)). Liniowość wykrycia występuje od 0,3 µg (próbka o stężeniu azotanów 0,15mg/l, objętość v=2ml) do 30 µg azotanów na test (próbka o stężeniu  azotanów 0,35g/l, objętość v=0,100ml) . Opakowanie: 3 x 13 ozn., nr kat. 10905658035</t>
  </si>
  <si>
    <t xml:space="preserve">Kolumienki powinowactwa immunologicznego do oczyszczania aflatoksyny M1 przed analizą HPLC lub LC-MS/MS w mleku krowim, kozim, sojowym, śmietanie oraz w mleku w proszku (zawierające specyficzne monoklonalne przeciwciało). Pojemność kolumienek: 3 ml; (RBRP124) </t>
  </si>
  <si>
    <r>
      <t xml:space="preserve">Test konkurencyjny immunoenzymatyczny do ilościowego oznaczania </t>
    </r>
    <r>
      <rPr>
        <b/>
        <sz val="12"/>
        <rFont val="Calibri"/>
        <family val="2"/>
        <charset val="238"/>
      </rPr>
      <t>deoksyniwalenolu</t>
    </r>
    <r>
      <rPr>
        <sz val="12"/>
        <rFont val="Calibri"/>
        <family val="2"/>
        <charset val="238"/>
      </rPr>
      <t xml:space="preserve"> w zbożach i produktach zbożowych, słodzie, paszach, piwie oraz brzeczce piwnej</t>
    </r>
  </si>
  <si>
    <r>
      <rPr>
        <b/>
        <sz val="12"/>
        <rFont val="Calibri"/>
        <family val="2"/>
        <charset val="238"/>
      </rPr>
      <t>Kolumienki</t>
    </r>
    <r>
      <rPr>
        <sz val="12"/>
        <rFont val="Calibri"/>
        <family val="2"/>
        <charset val="238"/>
      </rPr>
      <t xml:space="preserve"> powinowactwa immunologicznego do użycia w połączeniu z testem ELISA RIDASCREEN® Aflatoxin Total (R4701) do oznaczania aflatoksyn.</t>
    </r>
  </si>
  <si>
    <r>
      <rPr>
        <b/>
        <sz val="12"/>
        <rFont val="Calibri"/>
        <family val="2"/>
        <charset val="238"/>
      </rPr>
      <t>Kolumienki</t>
    </r>
    <r>
      <rPr>
        <sz val="12"/>
        <rFont val="Calibri"/>
        <family val="2"/>
        <charset val="238"/>
      </rPr>
      <t xml:space="preserve"> powinowactwa immunologicznego do oczyszczania próbek żywności przed analizą M1 metodą HPLC</t>
    </r>
  </si>
  <si>
    <t>Zestaw do identyfikacji niefermentujących pałeczek Gram(-)  składający się z 20 mikroprobówek (pakowane po 1 pasku identyfikacyjnym)</t>
  </si>
  <si>
    <t>Kontrola dodatnia do immunochromatograficznego testu kasetkowego do wykrywania rotawirusów i adenowirusów</t>
  </si>
  <si>
    <t>Anaeroindikator - wskaźnik do kontroli beztlenowej</t>
  </si>
  <si>
    <t>Odczynnik VP 1 + VP2</t>
  </si>
  <si>
    <t xml:space="preserve">Test kasetkowy immunochromatograficzny do szybkiego  wykrywania antygenów astrowirusów w próbkach kału </t>
  </si>
  <si>
    <t>Kontrola pozytywna do testu immunochromatograficznego   wykrywającego  antygeny astrowirusów w próbkach kału</t>
  </si>
  <si>
    <t xml:space="preserve">Test komercyjny do identyfikacji pałeczek Gram-ujemnych fermentujących i niefermentujących (MICROBACT A+B) </t>
  </si>
  <si>
    <t xml:space="preserve"> Zestaw powinien zawierać: indywidualnie pakowane kasetki testu oraz wszystkie odczynniki i akcesoria niezbędne do wykonania testu; cechy testy: czułość nie mniej niż 94%,  swoistość nie mniej niż 99% ; np. NADAL Astrovirus-test l nr kat. 850001 lub równoważny
</t>
  </si>
  <si>
    <t xml:space="preserve"> Zestaw powinien zawierać: indywidualnie pakowane kasetki testu oraz wszystkie odczynniki i akcesoria niezbędne do wykonania testu; cechy testy: czułość nie mniej niż 99%, (rotawirusy) i 90% (adenowirusy),  swoistość nie mniej niż 98% (R)i 99% (A); np. Atlas -Medical nr kat. 8.04.73.0.0020 lub równoważny
</t>
  </si>
  <si>
    <t xml:space="preserve">1. test immunoenzymatyczny do ilościowego i półilościowego oznaczania ludzkich przeciwciał klasy IgM przeciwko Borrelia w surowicy lub plazmie
2. studzienki opłaszczone antygenem z ekstraktem Borrelia burgdorferi sensu stricte, Borrelia afzelli i Borrelia garinii
3. możliwość przechowywania świeżych prób do badania do 14 dni od momentu pobrania, w temp. od 2°C do 8°C
4. bufor do rozcieńczania próbek zawierający absorbent IgG/RF
5. koniugat enzymatyczny, kalibratory i kontrole gotowe do użycia
6. Metoda ELISA 
7. Certyfikat CE/deklaracja zgodności dla wszystkich testów. 
8. Dołączone do oferty instrukcje wykonania w języku polskim (procedura wykonania, skład zestawu itp)
9. Dołączone do oferty charakterystykę testów (czułość, specyficzność, ilość dołków przeznaczonych na kontrolę, blank, badane próby). 
10. Dołączone do oferty cenę jednego opakowania poszczególnych testów brutto.
11. W testach określających dwa lub więcej typów przeciwciał (IgG, IgM, IgA) musi być jeden producent  i dostawca wszystkich klas. Cena poszczególnych testów będzie rozpatrywana łącznie dla wszystkich klas. Test wstępny Elisa i test potwierdzenia typu blot  muszą pochodzić od jednego producenta.
12. Zaprogramowanie i wprowadzenie przez Przedstawiciela firmy testów do badań immunoenzymatycznych ELISA.  Pisemne zapewnienie wprowadzenia programów testów do POSIADANYCH PRZEZ WSSE PROGRAMÓW BADAWCZYCH W KOMPUTERZE - nie w  czytniku!. 
13. Paski mikropłytki łamane umieszczone w ramce (każdy z osobno odłamywanymi studzienkami reakcyjnymi).
14. Zapewnienie bezpłatnych konsultacji wykonywanych badań, bezpłatne szkolenia w tym zakresie
15. Wykonanie badań winno być możliwe na następującej aparaturze:
• inkubator Stat Fax – 2200 
• płuczka Biosan 
• czytnik Bio Tek Elx 800 połączony i skoordynowany z komputerem , sterowany przez program GEN 5 ELISA V1.00.14, który dokonuje odczytu testu, oblicza, analizuje i zapamiętuje wyniki)
• inkubator PST 60HL
• płuczka mikropłytek Atlantis
• czytnik mikropłytek Expert Plus połączony i skoordynowany z komputerem, sterowany przez program MikroWin 2000, który dokonuje odczytu, oblicza, analizuje i zapamiętuje wyniki."
</t>
  </si>
  <si>
    <t xml:space="preserve">Wymagania:1. Jeden pasek testowy przeznaczony dla jednego pacjenta.
2. Na każdym pasku testowym linia kontrolna wskazująca na prawidłowe wykonanie analizy.
3. Pasek testowy zawiera osobno naniesione antygeny w postaci linii.
4. Antygeny: rekombinowane (VlsE Borrelia burgdorferi,  VlsE B. garinii, VlsE B. afzelii, lipidy charakterystyczne dla fazy późnej: lipid Borrelia afzelii, lipid Borrelia burgdorferi, p83, p41, p39, wysokospecyficzne dimeryczne OspC (z B. afzelii, B. burgdorferi sensu stricto i B. garinii), p58, p21, p20, p19, p18).
5. Każdy pasek dodatkowo zawiera dwie linie kontrolne: dla koniugatu IgG i IgM oraz linię kontrolną dla mieszanki klas IgG i IgM.
6. Zestawy zawierają wszelkie potrzebne do inkubacji odczynniki.
7. Brak konieczności zużywania pasków testowych na tzw. cut off lub kalibrację.
8. Metoda  blot 
9. Certyfikat CE/deklaracja zgodności dla wszystkich testów. 
10. Dołączone do oferty instrukcje wykonania w języku polskim (procedura wykonania, skład zestawu itp)
11. Dołączona do oferty charakterystyka testów (czułość, specyficzność). 
12. Dołączone do oferty cenę jednego opakowania poszczególnych testów brutto.
13. W testach określających dwa lub więcej typów przeciwciał (IgG, IgM, IgA) musi być jeden producent  i dostawca wszystkich klas. Cena poszczególnych testów będzie rozpatrywana łącznie dla wszystkich klas. Test wstępny Elisa i test potwierdzenia typu blot  muszą pochodzić od jednego producenta.
14. Zapewnienie bezpłatnych konsultacji wykonywanych badań, bezpłatne szkolenia w tym zakresie
</t>
  </si>
  <si>
    <t xml:space="preserve">Wymagania: 1. Jeden pasek testowy przeznaczony dla jednego pacjenta.
2. Na każdym pasku testowym linia kontrolna wskazująca na prawidłowe wykonanie analizy.
3. Pasek testowy zawiera osobno naniesione antygeny w postaci linii.
4. Antygeny: VlsE Borrelia burgdorferi, wysoko oczyszczona rekombinowana flagelina (p41), i BmpA (p39) oraz wysoko oczyszczone rekombinowane, wysokospecyficzne dimeryczne antygeny OspC (p25) z Borrelia afzelii, Borrelia burgdorferi, Borrelia garinii i Borrelia spielmanii.
5. Każdy pasek dodatkowo zawiera dwie linie kontrolne: dla koniugatu IgG i IgM oraz linię kontrolną dla mieszanki klas IgG i IgM.
6. Zestawy zawierają wszelkie potrzebne do inkubacji odczynniki.
7. Brak konieczności zużywania pasków testowych na tzw. cut off lub kalibrację.
8. Metoda blot
9. Certyfikat CE/deklaracja zgodności dla wszystkich testów. 
10. Dołączone do oferty instrukcje wykonania w języku polskim (procedura wykonania, skład zestawu itp)
11. Dołączona do oferty charakterystyka testów (czułość, specyficzność). 
12. Dołączone do oferty cenę jednego opakowania poszczególnych testów brutto.
13. W testach określających dwa lub więcej typów przeciwciał (IgG, IgM, IgA) musi być jeden producent  i dostawca wszystkich klas. Cena poszczególnych testów będzie rozpatrywana łącznie dla wszystkich klas. Test wstępny Elisa i test potwierdzenia typu blot  muszą pochodzić od jednego producenta.
14. Zapewnienie bezpłatnych konsultacji wykonywanych badań, bezpłatne szkolenia w tym zakresie
</t>
  </si>
  <si>
    <t xml:space="preserve">1. test immunoenzymatyczny do ilościowego i półilościowego oznaczania ludzkich przeciwciał klasy IgG przeciwko Borrelia w surowicy lub plazmie
2. studzienki opłaszczone mieszanką ekstraktów antygenów Borrelia burgdorferi sensu stricte, Borrelia afzelli i Borrelia garinii i antygenem VlsE B. burgdorferi.
3. możliwość przechowywania świeżych prób do badania do 14 dni od momentu pobrania, w temp. od 2°C do 8°C
4. koniugat enzymatyczny, kalibratory i kontrole gotowe do użycia
5. Metoda ELISA 
6. Certyfikat CE/deklaracja zgodności dla wszystkich testów. 
7. Dołączone do oferty instrukcje wykonania w języku polskim (procedura wykonania, skład zestawu itp)
8. Dołączone do oferty charakterystykę testów (czułość, specyficzność, ilość dołków przeznaczonych na kontrolę, blank, badane próby). 
9. Dołączone do oferty cenę jednego opakowania poszczególnych testów brutto.
10. W testach określających dwa lub więcej typów przeciwciał (IgG, IgM, IgA) musi być jeden producent  i dostawca wszystkich klas. Cena poszczególnych testów będzie rozpatrywana łącznie dla wszystkich klas. Test wstępny Elisa i test potwierdzenia typu blot  muszą pochodzić od jednego producenta.11. Zaprogramowanie i wprowadzenie przez Przedstawiciela firmy testów do badań immunoenzymatycznych ELISA.  Pisemne zapewnienie wprowadzenia programów testów do POSIADANYCH PRZEZ WSSE PROGRAMÓW BADAWCZYCH W KOMPUTERZE nie w  czytniku!. 
11. Paski mikropłytki łamane umieszczone w ramce (każdy z osobno odłamywanymi studzienkami reakcyjnymi).
12. Zapewnienie bezpłatnych konsultacji wykonywanych badań, bezpłatne szkolenia w tym zakresie
Wykonanie badań winno być możliwe na następującej aparaturze:
• inkubator Stat Fax – 2200 
• płuczka Biosan 
• czytnik Bio Tek Elx 800 połączony i skoordynowany z komputerem , sterowany przez program GEN 5 ELISA V1.00.14, który dokonuje odczytu testu, oblicza, analizuje i zapamiętuje wyniki)
• inkubator PST 60HL
• płuczka mikropłytek Atlantis
• czytnik mikropłytek Expert Plus połączony i skoordynowany z komputerem, sterowany przez program MikroWin 2000, który dokonuje odczytu, oblicza, analizuje i zapamiętuje wyniki.
</t>
  </si>
  <si>
    <t xml:space="preserve">Wymagania: 1. Test ilościowy do oznaczania przeciwciał Yersinia enterocolitica i Yersinia pseudotuberculosis w ludzkiej surowicy i osoczu
2. Przeciwciała IgG i IgM wykrywane i oceniane osobno
3. Ocena ilościowa testu, poziom aktywności przeciwciał w jednostkach na mililitr
4. Wyraźnie określone zakresy: dodatni wynik testu, ujemny wynik testu, graniczny wynik testu
5. Możliwość przechowywania świeżych prób do badania co najmniej 14 dni w temp. od 2°C do 8°C od momentu pobrania.
6. Bufor do rozcieńczania i chromogen gotowe do użycia.
7. Mikropłytka opłaszczona rekombinantowymi antygenami błony zewnętrznej Yersinia (YOPs).
8. Możliwość pomiaru wartości ekstynkcji w ciągu 60 minut od momentu zatrzymania reakcji.
9. Odczyt absorbancji przy długości fali 450/650nm
10. Roztwór buforu do płukania stabilny do użycia przez 4 tygodnie przechowywany w temperaturze 2-8°C
11. Break reakcji krzyżowych z rodzajem Brucella.
12. Dołączona do testu folia/taśma zabezpieczająca
Wymagania pozostałe:      1. Metoda ELISA. Testy przeznaczone do oznaczania przeciwciał/antygenu z surowicy krwi ludzkiej.
2. Certyfikat CE/deklaracja zgodności dla wszystkich testów. 
3. Dołączone do oferty instrukcje wykonania w języku polskim (procedura wykonania, skład zestawu itp) w wersji papierowej lub płyta CD
4. Dołączone do oferty charakterystykę testów (czułość, specyficzność, ilość dołków przeznaczonych na kontrolę, blank, badane próby). 
5. Dołączone do oferty cenę jednego opakowania poszczególnych testów brutto.
6. Jeżeli test wymaga zastosowania absorbentu czynnika reumatoidalnego – należy dołączyć go do oferty cenowej.
7. Termin ważności testów: 8 m-cy od momentu dostarczenia testów do WSSE. 
8. W testach określających dwa lub więcej typów przeciwciał (IgG, IgM, IgA) musi być jeden producent i dostawca wszystkich klas. Cena poszczególnych testów będzie rozpatrywana łącznie dla wszystkich klas.
9. Zaprogramowanie i wprowadzenie przez Przedstawiciela firmy testów do badań immunoenzymatycznych ELISA.  Pisemne zapewnienie wprowadzenia programów testów do POSIADANYCH PRZEZ WSSE PROGRAMÓW BADAWCZYCH W KOMPUTERZE nie w  czytniku!. 
10. Paski mikropłytki łamane umieszczone w ramce (każdy z osobno odłamywanymi studzienkami reakcyjnymi).
11. Zapewnienie bezpłatnych konsultacji wykonywanych badań, bezpłatne szkolenia w tym zakresie
12. Ocena testu w danym kierunku będzie łączna dla wszystkich klas.
Wykonanie badań dla pozycji  musi być możliwe na następującej aparaturze:
• inkubator Stat Fax – 2200 
• płuczka Biosan 
• czytnik Bio Tek Elx 800 połączony i skoordynowany z komputerem, sterowany przez program GEN 5 ELISA V1.00.14, który dokonuje odczytu testu, oblicza, analizuje i zapamiętuje wyniki)
• inkubator PST 60HL
• płuczka mikropłytek Atlantis
• czytnik mikropłytek Expert Plus połączony i skoordynowany z komputerem, sterowany przez program MikroWin 2000, który dokonuje odczytu, oblicza, analizuje i zapamiętuje wyniki
</t>
  </si>
  <si>
    <t xml:space="preserve">Wymagania: 1. Test ilościowy do oznaczania przeciwciał Yersinia enterocolitica i Yersinia pseudotuberculosis w ludzkiej surowicy i osoczu
2. Przeciwciała IgG i IgM wykrywane i oceniane osobno
3. Ocena ilościowa testu, poziom aktywności przeciwciał w jednostkach na mililitr
4. Wyraźnie określone zakresy: dodatni wynik testu, ujemny wynik testu, graniczny wynik testu
5. Możliwość przechowywania świeżych prób do badania co najmniej 14 dni w temp. od 2°C do 8°C od momentu pobrania.
6. Bufor do rozcieńczania i chromogen gotowe do użycia.
7. Mikropłytka opłaszczona rekombinantowymi antygenami błony zewnętrznej Yersinia (YOPs).
8. Możliwość pomiaru wartości ekstynkcji w ciągu 60 minut od momentu zatrzymania reakcji.
9. Odczyt absorbancji przy długości fali 450/650nm
10. Roztwór buforu do płukania stabilny do użycia przez 4 tygodnie przechowywany w temperaturze 2-8°C
11. Break reakcji krzyżowych z rodzajem Brucella.
12. Dołączona do testu folia/taśma zabezpieczająca
Wymagania pozostałe:      1. Metoda ELISA. Testy przeznaczone do oznaczania przeciwciał/antygenu z surowicy krwi ludzkiej.
2. Certyfikat CE/deklaracja zgodności dla wszystkich testów. 
3. Dołączone do oferty instrukcje wykonania w języku polskim (procedura wykonania, skład zestawu itp) w wersji papierowej lub płyta CD
4. Dołączone do oferty charakterystykę testów (czułość, specyficzność, ilość dołków przeznaczonych na kontrolę, blank, badane próby). 
5. Dołączone do oferty cenę jednego opakowania poszczególnych testów brutto.
6. Jeżeli test wymaga zastosowania absorbentu czynnika reumatoidalnego – należy dołączyć go do oferty cenowej.
7. Termin ważności testów: 8 m-cy od momentu dostarczenia testów do WSSE. 
8. W testach określających dwa lub więcej typów przeciwciał (IgG, IgM, IgA) musi być jeden producent i dostawca wszystkich klas. Cena poszczególnych testów będzie rozpatrywana łącznie dla wszystkich klas.
9. Zaprogramowanie i wprowadzenie przez Przedstawiciela firmy testów do badań immunoenzymatycznych ELISA.  Pisemne zapewnienie wprowadzenia programów testów do POSIADANYCH PRZEZ WSSE PROGRAMÓW BADAWCZYCH W KOMPUTERZE nie w  czytniku!. 
10. Paski mikropłytki łamane umieszczone w ramce (każdy z osobno odłamywanymi studzienkami reakcyjnymi).
11. Zapewnienie bezpłatnych konsultacji wykonywanych badań, bezpłatne szkolenia w tym zakresie
12. Ocena testu w danym kierunku będzie łączna dla wszystkich klas.
Wykonanie badań dla pozycji  musi być możliwe na następującej aparaturze:
• inkubator Stat Fax – 2200 
• płuczka Biosan 
• czytnik Bio Tek Elx 800 połączony i skoordynowany z komputerem, sterowany przez program GEN 5 ELISA V1.00.14, który dokonuje odczytu testu, oblicza, analizuje i zapamiętuje wyniki)
• inkubator PST 60HL
• płuczka mikropłytek Atlantis
• czytnik mikropłytek Expert Plus połączony i skoordynowany z komputerem, sterowany przez program MikroWin 2000, który dokonuje odczytu, oblicza, analizuje i zapamiętuje wyniki."
</t>
  </si>
  <si>
    <t xml:space="preserve">1. Oznaczenie ilościowe przeciwciał klasy IgM  przeciwko HSV -1 i HSV-2 w surowicy lub osoczu.
2. koniugat enzymatyczny, kalibratory i kontrole gotowe do użycia 
3.   możliwość przechowywania świeżych prób do badania do 14 dni od momentu pobrania, w temp. od 2°C do 8°C
Wymagania pozostałe:      1. Metoda ELISA. 
2. Certyfikat CE/deklaracja zgodności dla wszystkich testów. 
3. Dołączone do oferty instrukcje wykonania w języku polskim (procedura wykonania, skład zestawu itp.) w wersji papierowej lub płyta CD
4. Dołączona do oferty charakterystyka testów (czułość, specyficzność, ilość dołków przeznaczonych na kontrolę, blank, badane próby). 
5. Dołączone do oferty cenę jednego opakowania poszczególnych testów brutto.
6. Jeżeli test wymaga zastosowania absorbentu czynnika reumatoidalnego – należy dołączyć go do oferty cenowej.
7. Termin ważności testów: 8 m-cy od momentu dostarczenia testów do WSSE. 
8. W testach określających dwa lub więcej typów przeciwciał (IgG, IgM, IgA) musi być jeden producent i dostawca wszystkich klas. Cena poszczególnych testów będzie rozpatrywana łącznie dla wszystkich klas.
9. Zaprogramowanie i wprowadzenie przez Przedstawiciela firmy testów do badań immunoenzymatycznych ELISA.  Pisemne zapewnienie wprowadzenia programów testów do POSIADANYCH PRZEZ WSSE PROGRAMÓW BADAWCZYCH W KOMPUTERZE nie w  czytniku!. 
10. Paski mikropłytki łamane umieszczone w ramce (każdy z osobno odłamywanymi studzienkami reakcyjnymi).
11. Zapewnienie bezpłatnych konsultacji wykonywanych badań, bezpłatne szkolenia w tym zakresie
12. Ocena testu w danym kierunku będzie łączna dla wszystkich klas.
Wykonanie badania musi być możliwe na następującej aparaturze:
• inkubator Stat Fax – 2200 
• płuczka Biosan 
• czytnik Bio Tek Elx 800 połączony i skoordynowany z komputerem, sterowany przez program GEN 5 ELISA V1.00.14, który dokonuje odczytu testu, oblicza, analizuje i zapamiętuje wyniki)
• inkubator PST 60HL
• płuczka mikropłytek Atlantis
• czytnik mikropłytek Expert Plus połączony i skoordynowany z komputerem, sterowany przez program MikroWin 2000, który dokonuje odczytu, oblicza, analizuje i zapamiętuje wyniki.
</t>
  </si>
  <si>
    <t xml:space="preserve">1. Oznaczenie półilościowe przeciwciał klasy IgM  przeciwko HSV- 1 i HSV-2.
2. koniugat enzymatyczny, kalibratory i kontrole gotowe do użycia 
3.   możliwość przechowywania świeżych prób do badania do 14 dni od momentu pobrania, w temp. od 2°C do 8°C
4. bufor do rozcieńczania próbek zawierający absorbent IgG/RF
Wymagania pozostałe:      1. Metoda ELISA. 
2. Certyfikat CE/deklaracja zgodności dla wszystkich testów. 
3. Dołączone do oferty instrukcje wykonania w języku polskim (procedura wykonania, skład zestawu itp.) w wersji papierowej lub płyta CD
4. Dołączona do oferty charakterystyka testów (czułość, specyficzność, ilość dołków przeznaczonych na kontrolę, blank, badane próby). 
5. Dołączone do oferty cenę jednego opakowania poszczególnych testów brutto.
6. Jeżeli test wymaga zastosowania absorbentu czynnika reumatoidalnego – należy dołączyć go do oferty cenowej.
7. Termin ważności testów: 8 m-cy od momentu dostarczenia testów do WSSE. 
8. W testach określających dwa lub więcej typów przeciwciał (IgG, IgM, IgA) musi być jeden producent i dostawca wszystkich klas. Cena poszczególnych testów będzie rozpatrywana łącznie dla wszystkich klas.
9. Zaprogramowanie i wprowadzenie przez Przedstawiciela firmy testów do badań immunoenzymatycznych ELISA.  Pisemne zapewnienie wprowadzenia programów testów do POSIADANYCH PRZEZ WSSE PROGRAMÓW BADAWCZYCH W KOMPUTERZE nie w  czytniku!. 
10. Paski mikropłytki łamane umieszczone w ramce (każdy z osobno odłamywanymi studzienkami reakcyjnymi).
11. Zapewnienie bezpłatnych konsultacji wykonywanych badań, bezpłatne szkolenia w tym zakresie
12. Ocena testu w danym kierunku będzie łączna dla wszystkich klas.
Wykonanie badań dla pozycji  musi być możliwe na następującej aparaturze:
• inkubator Stat Fax – 2200 
• płuczka Biosan 
• czytnik Bio Tek Elx 800 połączony i skoordynowany z komputerem, sterowany przez program GEN 5 ELISA V1.00.14, który dokonuje odczytu testu, oblicza, analizuje i zapamiętuje wyniki)
• inkubator PST 60HL
• płuczka mikropłytek Atlantis
• czytnik mikropłytek Expert Plus połączony i skoordynowany z komputerem, sterowany przez program MikroWin 2000, który dokonuje odczytu, oblicza, analizuje i zapamiętuje wyniki."
</t>
  </si>
  <si>
    <t xml:space="preserve">Wymagania: 1. Półilościowe oznaczanie ludzkich przeciwciał klasy IgM przeciw enterowirusom w surowicy lub osoczu. 
2. koniugat enzymatyczny, kalibratory i kontrole gotowe do użycia 
3.   możliwość przechowywania świeżych prób do badania do 14 dni od momentu pobrania, w temp. od 2°C do 8°C
4. bufor do rozcieńczania próbek zawierający absorbent IgG/RF
5. dołki reakcyjne opłaszczone rekombinowanymi antygenami VP1  z wirusa coxsackie i echowirusa
Wymagania pozostałe:      1. Metoda ELISA
2. Certyfikat CE/deklaracja zgodności dla wszystkich testów. 
3. Dołączone do oferty instrukcje wykonania w języku polskim (procedura wykonania, skład zestawu itp) w wersji papierowej lub płyta CD
4. Dołączone do oferty charakterystykę testów (czułość, specyficzność, ilość dołków przeznaczonych na kontrolę, blank, badane próby). 
5. Dołączone do oferty cenę jednego opakowania poszczególnych testów brutto.
6. Jeżeli test wymaga zastosowania absorbentu czynnika reumatoidalnego – należy dołączyć go do oferty cenowej.
7. Termin ważności testów: 8 m-cy od momentu dostarczenia testów do WSSE. 
8.  W testach określających dwa lub więcej typów przeciwciał (IgG, IgM, IgA) musi być jeden producent i dostawca wszystkich klas. Cena poszczególnych testów będzie rozpatrywana łącznie dla wszystkich klas. 
9. Zaprogramowanie i wprowadzenie przez Przedstawiciela firmy testów do badań immunoenzymatycznych ELISA.  Pisemne zapewnienie wprowadzenia programów testów do POSIADANYCH PRZEZ WSSE PROGRAMÓW BADAWCZYCH W KOMPUTERZE nie w  czytniku!. 
10. Paski mikropłytki łamane umieszczone w ramce (każdy z osobno odłamywanymi studzienkami reakcyjnymi).
11. Zapewnienie bezpłatnych konsultacji wykonywanych badań, bezpłatne szkolenia w tym zakresie
12. Ocena testu w danym kierunku będzie łączna dla wszystkich klas.
Wykonanie badań musi być możliwe na następującej aparaturze:
• inkubator Stat Fax – 2200 
• płuczka Biosan 
• czytnik Bio Tek Elx 800 połączony i skoordynowany z komputerem, sterowany przez program GEN 5 ELISA V1.00.14, który dokonuje odczytu testu, oblicza, analizuje i zapamiętuje wyniki)
• inkubator PST 60HL
• płuczka mikropłytek Atlantis
• czytnik mikropłytek Expert Plus połączony i skoordynowany z komputerem, sterowany przez program MikroWin 2000, który dokonuje odczytu, oblicza, analizuje i zapamiętuje wyniki.
</t>
  </si>
  <si>
    <t xml:space="preserve">Wymagania: 1. Półilościowe oznaczanie ludzkich przeciwciał klasy IgG przeciw enterowirusom w surowicy lub osoczu. 
2. koniugat enzymatyczny, kalibratory i kontrole gotowe do użycia 
3.   możliwość przechowywania świeżych prób do badania do 14 dni od momentu pobrania, w temp. od 2°C do 8°C
4. dołki reakcyjne opłaszczone rekombinowanymi antygenami VP1  z wirusa coxsackie i echowirusa
Wymagania pozostałe:      1. Metoda ELISA. 
2. Certyfikat CE/deklaracja zgodności dla wszystkich testów. 
3. Dołączone do oferty instrukcje wykonania w języku polskim (procedura wykonania, skład zestawu itp) w wersji papierowej lub płyta CD
4. Dołączone do oferty charakterystykę testów (czułość, specyficzność, ilość dołków przeznaczonych na kontrolę, blank, badane próby). 
5. Dołączone do oferty cenę jednego opakowania poszczególnych testów brutto.
6. Jeżeli test wymaga zastosowania absorbentu czynnika reumatoidalnego – należy dołączyć go do oferty cenowej.
7. Termin ważności testów: 8 m-cy od momentu dostarczenia testów do WSSE. 
8.  W testach określających dwa lub więcej typów przeciwciał (IgG, IgM, IgA) musi być jeden producent i dostawca wszystkich klas. Cena poszczególnych testów będzie rozpatrywana łącznie dla wszystkich klas. 
9. Zaprogramowanie i wprowadzenie przez Przedstawiciela firmy testów do badań immunoenzymatycznych ELISA.  Pisemne zapewnienie wprowadzenia programów testów do POSIADANYCH PRZEZ WSSE PROGRAMÓW BADAWCZYCH W KOMPUTERZE nie w  czytniku!. 
10. Paski mikropłytki łamane umieszczone w ramce (każdy z osobno odłamywanymi studzienkami reakcyjnymi).
11. Zapewnienie bezpłatnych konsultacji wykonywanych badań, bezpłatne szkolenia w tym zakresie
12. Ocena testu w danym kierunku będzie łączna dla wszystkich klas.
Wykonanie badań musi być możliwe na następującej aparaturze:
• inkubator Stat Fax – 2200 
• płuczka Biosan 
• czytnik Bio Tek Elx 800 połączony i skoordynowany z komputerem, sterowany przez program GEN 5 ELISA V1.00.14, który dokonuje odczytu testu, oblicza, analizuje i zapamiętuje wyniki)
• inkubator PST 60HL
• płuczka mikropłytek Atlantis
• czytnik mikropłytek Expert Plus połączony i skoordynowany z komputerem, sterowany przez program MikroWin 2000, który dokonuje odczytu, oblicza, analizuje i zapamiętuje wyniki."
</t>
  </si>
  <si>
    <t xml:space="preserve">1. oznaczenie ilościowe i półilościowe ludzkich przeciwciał klasy IgG  przeciwko wirusowi ospy wietrznej-półpaśca w surowicy lub osoczu.
2. koniugat enzymatyczny, kalibratory i kontrole gotowe do użycia 
3.   możliwość przechowywania świeżych prób do badania do 14 dni od momentu pobrania, w temp. od 2°C do 8°C
Wymagania pozostałe:      1. Metoda ELISA. 
2. Certyfikat CE/deklaracja zgodności dla wszystkich testów. 
3. Dołączone do oferty instrukcje wykonania w języku polskim (procedura wykonania, skład zestawu itp) w wersji papierowej lub płyta CD
4. Dołączone do oferty charakterystykę testów (czułość, specyficzność, ilość dołków przeznaczonych na kontrolę, blank, badane próby). 
5. Dołączone do oferty cenę jednego opakowania poszczególnych testów brutto.
6. Jeżeli test wymaga zastosowania absorbentu czynnika reumatoidalnego – należy dołączyć go do oferty cenowej.
7. Termin ważności testów: 8 m-cy od momentu dostarczenia testów do WSSE. 
8.  W testach określających dwa lub więcej typów przeciwciał (IgG, IgM, IgA) musi być jeden producent i dostawca wszystkich klas. Cena poszczególnych testów będzie rozpatrywana łącznie dla wszystkich klas. 
9. Zaprogramowanie i wprowadzenie przez Przedstawiciela firmy testów do badań immunoenzymatycznych ELISA.  Pisemne zapewnienie wprowadzenia programów testów do POSIADANYCH PRZEZ WSSE PROGRAMÓW BADAWCZYCH W KOMPUTERZE nie w  czytniku!. 
10. Paski mikropłytki łamane umieszczone w ramce (każdy z osobno odłamywanymi studzienkami reakcyjnymi).
11. Zapewnienie bezpłatnych konsultacji wykonywanych badań, bezpłatne szkolenia w tym zakresie
12. Ocena testu w danym kierunku będzie łączna dla wszystkich klas.
Wykonanie badań dla pozycji  musi być możliwe na następującej aparaturze:
• inkubator Stat Fax – 2200 
• płuczka Biosan 
• czytnik Bio Tek Elx 800 połączony i skoordynowany z komputerem, sterowany przez program GEN 5 ELISA V1.00.14, który dokonuje odczytu testu, oblicza, analizuje i zapamiętuje wyniki)
• inkubator PST 60HL
• płuczka mikropłytek Atlantis
• czytnik mikropłytek Expert Plus połączony i skoordynowany z komputerem, sterowany przez program MikroWin 2000, który dokonuje odczytu, oblicza, analizuje i zapamiętuje wyniki."
</t>
  </si>
  <si>
    <t xml:space="preserve">1. oznaczenie półilościowe ludzkich przeciwciał klasy IgM  przeciwko wirusowi ospy wietrznej-półpaśca w surowicy lub osoczu.
2. koniugat enzymatyczny, kalibratory i kontrole gotowe do użycia 
3.   możliwość przechowywania świeżych prób do badania do 14 dni od momentu pobrania, w temp. od 2°C do 8°C
4. bufor do rozcieńczania próbek zawierający absorbent IgG/RF
Wymagania pozostałe:      1. Metoda ELISA. 
2. Certyfikat CE/deklaracja zgodności dla wszystkich testów. 
3. Dołączone do oferty instrukcje wykonania w języku polskim (procedura wykonania, skład zestawu itp) w wersji papierowej lub płyta CD
4. Dołączone do oferty charakterystykę testów (czułość, specyficzność, ilość dołków przeznaczonych na kontrolę, blank, badane próby). 
5. Dołączone do oferty cenę jednego opakowania poszczególnych testów brutto.
6. Jeżeli test wymaga zastosowania absorbentu czynnika reumatoidalnego – należy dołączyć go do oferty cenowej.
7. Termin ważności testów: 8 m-cy od momentu dostarczenia testów do WSSE. 
8.  W testach określających dwa lub więcej typów przeciwciał (IgG, IgM, IgA) musi być jeden producent i dostawca wszystkich klas. Cena poszczególnych testów będzie rozpatrywana łącznie dla wszystkich klas. 
9. Zaprogramowanie i wprowadzenie przez Przedstawiciela firmy testów do badań immunoenzymatycznych ELISA.  Pisemne zapewnienie wprowadzenia programów testów do POSIADANYCH PRZEZ WSSE PROGRAMÓW BADAWCZYCH W KOMPUTERZE nie w  czytniku!. 
10. Paski mikropłytki łamane umieszczone w ramce (każdy z osobno odłamywanymi studzienkami reakcyjnymi).
11. Zapewnienie bezpłatnych konsultacji wykonywanych badań, bezpłatne szkolenia w tym zakresie
12. Ocena testu w danym kierunku będzie łączna dla wszystkich klas.
Wykonanie badań musi być możliwe na następującej aparaturze:
• inkubator Stat Fax – 2200 
• płuczka Biosan 
• czytnik Bio Tek Elx 800 połączony i skoordynowany z komputerem, sterowany przez program GEN 5 ELISA V1.00.14, który dokonuje odczytu testu, oblicza, analizuje i zapamiętuje wyniki)
• inkubator PST 60HL
• płuczka mikropłytek Atlantis
• czytnik mikropłytek Expert Plus połączony i skoordynowany z komputerem, sterowany przez program MikroWin 2000, który dokonuje odczytu, oblicza, analizuje i zapamiętuje wyniki.
</t>
  </si>
  <si>
    <t xml:space="preserve">1. oznaczenie ilościowe i półilościowe ludzkich przeciwciał klasy IgG  przeciwko wirusowi odry w surowicy lub osoczu.
2. koniugat enzymatyczny, kalibratory i kontrole gotowe do użycia 
3.   możliwość przechowywania świeżych prób do badania do 14 dni od momentu pobrania, w temp. od 2°C do 8°C
Wymagania pozostałe:      1. Metoda ELISA. 
2. Certyfikat CE/deklaracja zgodności dla wszystkich testów. 
3. Dołączone do oferty instrukcje wykonania w języku polskim (procedura wykonania, skład zestawu itp) w wersji papierowej lub płyta CD
4. Dołączone do oferty charakterystykę testów (czułość, specyficzność, ilość dołków przeznaczonych na kontrolę, blank, badane próby). 
5. Dołączone do oferty cenę jednego opakowania poszczególnych testów brutto.
6. Jeżeli test wymaga zastosowania absorbentu czynnika reumatoidalnego – należy dołączyć go do oferty cenowej.
7. Termin ważności testów: 8 m-cy od momentu dostarczenia testów do WSSE. 
8.  W testach określających dwa lub więcej typów przeciwciał (IgG, IgM, IgA) musi być jeden producent i dostawca wszystkich klas. Cena poszczególnych testów będzie rozpatrywana łącznie dla wszystkich klas. 
9. Zaprogramowanie i wprowadzenie przez Przedstawiciela firmy testów do badań immunoenzymatycznych ELISA.  Pisemne zapewnienie wprowadzenia programów testów do POSIADANYCH PRZEZ WSSE PROGRAMÓW BADAWCZYCH W KOMPUTERZE nie w  czytniku!. 
10. Paski mikropłytki łamane umieszczone w ramce (każdy z osobno odłamywanymi studzienkami reakcyjnymi).
11. Zapewnienie bezpłatnych konsultacji wykonywanych badań, bezpłatne szkolenia w tym zakresie
12. Ocena testu w danym kierunku będzie łączna dla wszystkich klas.
Wykonanie badań musi być możliwe na następującej aparaturze:
• inkubator Stat Fax – 2200 
• płuczka Biosan 
• czytnik Bio Tek Elx 800 połączony i skoordynowany z komputerem, sterowany przez program GEN 5 ELISA V1.00.14, który dokonuje odczytu testu, oblicza, analizuje i zapamiętuje wyniki)
• inkubator PST 60HL
• płuczka mikropłytek Atlantis
• czytnik mikropłytek Expert Plus połączony i skoordynowany z komputerem, sterowany przez program MikroWin 2000, który dokonuje odczytu, oblicza, analizuje i zapamiętuje wyniki.
</t>
  </si>
  <si>
    <t xml:space="preserve">1. oznaczenie ilościowe ludzkich przeciwciał klasy IgA  przeciwko toksynie Bordetella pertussis w surowicy lub osoczu.
2. koniugat enzymatyczny, kalibratory i kontrole gotowe do użycia 
3.   możliwość przechowywania świeżych prób do badania do 14 dni od momentu pobrania, w temp. od 2°C do 8°C
Wymagania pozostałe:      1. Metoda ELISA. 
2. Certyfikat CE/deklaracja zgodności dla wszystkich testów. 
3. Dołączone do oferty instrukcje wykonania w języku polskim (procedura wykonania, skład zestawu itp) w wersji papierowej lub płyta CD
4. Dołączone do oferty charakterystykę testów (czułość, specyficzność, ilość dołków przeznaczonych na kontrolę, blank, badane próby). 
5. Dołączone do oferty cenę jednego opakowania poszczególnych testów brutto.
6. Jeżeli test wymaga zastosowania absorbentu czynnika reumatoidalnego – należy dołączyć go do oferty cenowej.
7. Termin ważności testów: 8 m-cy od momentu dostarczenia testów do WSSE. 
8.  W testach określających dwa lub więcej typów przeciwciał (IgG, IgM, IgA) musi być jeden producent i dostawca wszystkich klas. Cena poszczególnych testów będzie rozpatrywana łącznie dla wszystkich klas. 
9. Zaprogramowanie i wprowadzenie przez Przedstawiciela firmy testów do badań immunoenzymatycznych ELISA.  Pisemne zapewnienie wprowadzenia programów testów do POSIADANYCH PRZEZ WSSE PROGRAMÓW BADAWCZYCH W KOMPUTERZE nie w  czytniku!. 
10. Paski mikropłytki łamane umieszczone w ramce (każdy z osobno odłamywanymi studzienkami reakcyjnymi).
11. Zapewnienie bezpłatnych konsultacji wykonywanych badań, bezpłatne szkolenia w tym zakresie
12. Ocena testu w danym kierunku będzie łączna dla wszystkich klas.
Wykonanie badań dla pozycji  musi być możliwe na następującej aparaturze:
• inkubator Stat Fax – 2200 
• płuczka Biosan 
• czytnik Bio Tek Elx 800 połączony i skoordynowany z komputerem, sterowany przez program GEN 5 ELISA V1.00.14, który dokonuje odczytu testu, oblicza, analizuje i zapamiętuje wyniki)
• inkubator PST 60HL
• płuczka mikropłytek Atlantis
• czytnik mikropłytek Expert Plus połączony i skoordynowany z komputerem, sterowany przez program MikroWin 2000, który dokonuje odczytu, oblicza, analizuje i zapamiętuje wyniki.
</t>
  </si>
  <si>
    <t xml:space="preserve">1. oznaczenie ilościowe ludzkich przeciwciał klasy IgG  przeciwko toksynie Bordetella pertussis w surowicy lub osoczu.
2. koniugat enzymatyczny, kalibratory i kontrole gotowe do użycia 
3.   możliwość przechowywania świeżych prób do badania do 14 dni od momentu pobrania, w temp. od 2°C do 8°C
Wymagania pozostałe:      1. Metoda ELISA. 
2. Certyfikat CE/deklaracja zgodności dla wszystkich testów. 
3. Dołączone do oferty instrukcje wykonania w języku polskim (procedura wykonania, skład zestawu itp) w wersji papierowej lub płyta CD
4. Dołączone do oferty charakterystykę testów (czułość, specyficzność, ilość dołków przeznaczonych na kontrolę, blank, badane próby). 
5. Dołączone do oferty cenę jednego opakowania poszczególnych testów brutto.
6. Jeżeli test wymaga zastosowania absorbentu czynnika reumatoidalnego – należy dołączyć go do oferty cenowej.
7. Termin ważności testów: 8 m-cy od momentu dostarczenia testów do WSSE. 
8.  W testach określających dwa lub więcej typów przeciwciał (IgG, IgM, IgA) musi być jeden producent i dostawca wszystkich klas. Cena poszczególnych testów będzie rozpatrywana łącznie dla wszystkich klas.
9. Zaprogramowanie i wprowadzenie przez Przedstawiciela firmy testów do badań immunoenzymatycznych ELISA.  Pisemne zapewnienie wprowadzenia programów testów do POSIADANYCH PRZEZ WSSE PROGRAMÓW BADAWCZYCH W KOMPUTERZE nie w  czytniku!. 
10. Paski mikropłytki łamane umieszczone w ramce (każdy z osobno odłamywanymi studzienkami reakcyjnymi).
11. Zapewnienie bezpłatnych konsultacji wykonywanych badań, bezpłatne szkolenia w tym zakresie
12. Ocena testu w danym kierunku będzie łączna dla wszystkich klas.
Wykonanie badań dla pozycji  musi być możliwe na następującej aparaturze:
• inkubator Stat Fax – 2200 
• płuczka Biosan 
• czytnik Bio Tek Elx 800 połączony i skoordynowany z komputerem, sterowany przez program GEN 5 ELISA V1.00.14, który dokonuje odczytu testu, oblicza, analizuje i zapamiętuje wyniki)
• inkubator PST 60HL
• płuczka mikropłytek Atlantis
• czytnik mikropłytek Expert Plus połączony i skoordynowany z komputerem, sterowany przez program MikroWin 2000, który dokonuje odczytu, oblicza, analizuje i zapamiętuje wyniki
</t>
  </si>
  <si>
    <t xml:space="preserve">1. oznaczenie półilościowe ludzkich przeciwciał klasy IgG  przeciwko Bordetella pertussis w surowicy lub osoczu.
2. koniugat enzymatyczny, kalibratory i kontrole gotowe do użycia 
3.   możliwość przechowywania świeżych prób do badania do 14 dni od momentu pobrania, w temp. od 2°C do 8°C
4. bufor do rozcieńczania próbek zawierający absorbent IgG/RF
Wymagania pozostałe:      1. Metoda ELISA. 
2. Certyfikat CE/deklaracja zgodności dla wszystkich testów. 
3. Dołączone do oferty instrukcje wykonania w języku polskim (procedura wykonania, skład zestawu itp) w wersji papierowej lub płyta CD
4. Dołączone do oferty charakterystykę testów (czułość, specyficzność, ilość dołków przeznaczonych na kontrolę, blank, badane próby). 
5. Dołączone do oferty cenę jednego opakowania poszczególnych testów brutto.
6. Jeżeli test wymaga zastosowania absorbentu czynnika reumatoidalnego – należy dołączyć go do oferty cenowej.
7. Termin ważności testów: 8 m-cy od momentu dostarczenia testów do WSSE. 
8.  W testach określających dwa lub więcej typów przeciwciał (IgG, IgM, IgA) musi być jeden producent i dostawca wszystkich klas. Cena poszczególnych testów będzie rozpatrywana łącznie dla wszystkich klas. 
9. Zaprogramowanie i wprowadzenie przez Przedstawiciela firmy testów do badań immunoenzymatycznych ELISA.  Pisemne zapewnienie wprowadzenia programów testów do POSIADANYCH PRZEZ WSSE PROGRAMÓW BADAWCZYCH W KOMPUTERZE nie w  czytniku!. 
10. Paski mikropłytki łamane umieszczone w ramce (każdy z osobno odłamywanymi studzienkami reakcyjnymi).
11. Zapewnienie bezpłatnych konsultacji wykonywanych badań, bezpłatne szkolenia w tym zakresie
12. Ocena testu w danym kierunku będzie łączna dla wszystkich klas.
Wykonanie badań dla pozycji  musi być możliwe na następującej aparaturze:
• inkubator Stat Fax – 2200 
• płuczka Biosan 
• czytnik Bio Tek Elx 800 połączony i skoordynowany z komputerem, sterowany przez program GEN 5 ELISA V1.00.14, który dokonuje odczytu testu, oblicza, analizuje i zapamiętuje wyniki)
• inkubator PST 60HL
• płuczka mikropłytek Atlantis
• czytnik mikropłytek Expert Plus połączony i skoordynowany z komputerem, sterowany przez program MikroWin 2000, który dokonuje odczytu, oblicza, analizuje i zapamiętuje wyniki.
</t>
  </si>
  <si>
    <t xml:space="preserve">zestaw </t>
  </si>
  <si>
    <t>Coli lateks EPEC 
Odczynnik poliwalentny A Odczynnik poliwalentny B Odczynnik poliwalentny C  (po 5 ml)
Lateks kontrolny, płytki do oznaczeń bagietki (5 ml)</t>
  </si>
  <si>
    <t>Lateks E.coli O157 Zestaw
-Odczynnik lateksowy O157 (5ml)
-Lateks kontrolny (5 ml)
-Antygen kontrolny (1 ml)
- płytki do oznaczeń
- bagietki</t>
  </si>
  <si>
    <t>Lateks Salmonella – zestaw 
- odczynnik poliwalentny B-E i G (minimum 2 w zestawie)
- odczynnik lateksowy B
- odczynnik lateksowy C1
- odczynnik lateksowy C2
- odczynnik lateksowy D
- odczynnik lateksowy E
- odczynnik lateksowy G
- lateks kontrolny (8 ml)
- antygen kontrolny (4 ml)
- płytki szklane</t>
  </si>
  <si>
    <t>Taśma ze wskaźnikiem procesu sterylizacji zawierająca termoaktywne pigmenty, przylepna w rolce na 160 °C na suche gorące powietrze</t>
  </si>
  <si>
    <t>Lizostafina krążki</t>
  </si>
  <si>
    <t>Kolumienki powinowactwa immunologicznego do użycia w połączeniu z testem ELISA RIDASCREEN® Aflatoxin Total (R4701) do oznaczania aflatoksyn w szerokim asortymencie badanych próbek: orzechy, pasze, zioła, przyprawy, liście herbaty, kawa zielona (zawierające monoklonalne przeciwciało specyficzne wobec aflatoksyn: B1, B2, G1 i G2, pojemność kolumny (zdolność wiązania) to 150 ng aflatoksyn, odzysk w zakresie 70-110%). Pojemność kolumienek 1 ml. (R5002)</t>
  </si>
  <si>
    <t xml:space="preserve">minimum 18 cech biochemcznych, odczyt po 4 godzinach inkubacji </t>
  </si>
  <si>
    <t>Szybki, jednoetapowy  test  do identyfikacji pałececzek Enterobacteriaceae oraz innych pałeczek Gram-ujemne, oksydazo-ujemne wraz z niezbędnymi (RapidOne)</t>
  </si>
  <si>
    <t>zestaw do izolacji materiału genetycznego wirusów (DNA i RNA) z próbek wymazów, osocza, surowicy zawierający kompletne odczynniki do przeprowadzenia izolacji  w kierunku wirusa grypy</t>
  </si>
  <si>
    <t xml:space="preserve"> zestaw do izolacji materiału genetycznego musi być kompatybilny z zestawami  miksu do przeprowadzenia reakcji – poz. 2 -3
 zestawy stworzone do pochodnych zastosowań wykorzystujących metody amplifikacji enzymatycznej lub innych modyfikacji DNA/RNA z następującą po nich detekcją sygnału lub amplifikacją sygnału, w tym RT-PCR
            - zestaw musi zawierać czynnik np. Carrier RNA (poli-A) wspomagający izolację z materiału ubogiego w DNA/RNA
            - procedury nie wymagają ekstrakcji mieszaniną fenolu i chloroformu i wymagają tylko minimalnego kontaktu użytkownika z materiałem o charakterze zakaźnym
            - procedura izolacji nie wymaga inkubacji próbek w temperaturze wyższej niż   pokojowa, bez użycia łaźni, termobloku itp., 
            - zestawy oparte o specyficzne sondy typu TaqMan wraz ze specyficznymi primerami
            - zestaw oprócz miksu reakcyjnego i mieszaniny sonda – primery musi zawierać   kontrolę dodatnią
            - zestaw musi posiadać endogenną wewnętrzną kontrolę skierowaną do ludzkiego genu GAPDH
            - zestaw musi zawierać wszystkie bufory do izolacji poza etanolem
             - w przypadku identyfikacji grypy A/B – konieczne osobne kanały fluorescencyjne i możliwość analizy na kanałach osobno dla grypy A i osobno grypy B
- produkty oznaczone znakiem CE
- certyfikat jakości / świadectwo dopuszczenia do obrotu
             - testy do wykonania na aparacie: Rotor-Gene Q Model: 5-plex Producent: QIAGEN
 będącym na wyposażeniu WSSE Szczecin
- testy muszą być odczytywane w programie  zawartym w komputerze połączonym z termocyklerem – program Rotor Gen Q Pure Detection Qiagen  
- instrukcja wykonania testów w języku polskim
- testy zawierać muszą kontrolę wewnętrzną
- w przypadku konieczności wprowadzenia testu do programu przyjazd firmy i wprowadzenie
- pomoc techniczno – merytoryczna świadczona przez oferenta
</t>
  </si>
  <si>
    <t xml:space="preserve">zestaw do izolacji materiału genetycznego wirusów (DNA i RNA) z próbek kału zawierający kompletne odczynniki do przeprowadzenia izolacji  w kierunku norowirusa I, II </t>
  </si>
  <si>
    <t xml:space="preserve"> zestaw do izolacji materiału genetycznego musi być kompatybilny z zestawami  miksu do przeprowadzenia reakcji – poz. 5
 zestawy stworzone do pochodnych zastosowań wykorzystujących metody amplifikacji enzymatycznej lub innych modyfikacji DNA/RNA z następującą po nich detekcją sygnału lub amplifikacją sygnału, w tym RT-PCR
            - zestaw jeżeli jest to wymagane musi zawierać czynnik np. Carrier RNA (poli-A) wspomagający izolację z materiału ubogiego w DNA/RNA
            - procedury nie wymagają ekstrakcji mieszaniną fenolu i chloroformu i wymagają tylko minimalnego kontaktu użytkownika z materiałem o charakterze zakaźnym
            - procedura izolacji nie wymaga inkubacji próbek w temperaturze wyższej niż   pokojowa, bez użycia łaźni, termobloku itp., 
            - zestawy oparte o specyficzne sondy typu TaqMan wraz ze specyficznymi primerami         
            - zestaw musi posiadać endogenną wewnętrzną kontrolę skierowaną do ludzkiego genu GAPDH
            - zestaw musi zawierać wszystkie bufory do izolacji poza etanolem             
- produkty oznaczone znakiem CE
- certyfikat jakości / świadectwo dopuszczenia do obrotu
             - testy do wykonania na aparacie: Rotor-Gene Q Model: 5-plex Producent: QIAGEN
 będącym na wyposażeniu WSSE Szczecin
- testy muszą być odczytywane w programie  zawartym w komputerze połączonym z termocyklerem – program Rotor Gen Q Pure Detection Qiagen, lub wymagane jest wprowadzenie programu do odczytu badania do komputera  
- instrukcja wykonania testów w języku polskim
- testy zawierać muszą kontrolę wewnętrzną
- w przypadku konieczności wprowadzenia testu do programu przyjazd firmy i wprowadzenie
- pomoc techniczno – merytoryczna świadczona przez oferenta
</t>
  </si>
  <si>
    <t>test do identyfikacji norowirusów I,II metodą Real – time PCR, wykrywający wirusa Noro typ I, II z wymazów z kału, test kompletny zawierając wszystkie odczynniki do przygotowania miksu do reakcji PCR</t>
  </si>
  <si>
    <t xml:space="preserve"> zestaw miksu musi być kompatybilny z zestawem do izolacji materiału genetycznego – poz. 1
 zestawy stworzone do pochodnych zastosowań wykorzystujących metody amplifikacji enzymatycznej lub innych modyfikacji DNA/RNA z następującą po nich detekcją sygnału lub amplifikacją sygnału, w tym RT-PCR
            - zestaw musi zawierać czynnik np. Carrier RNA (poli-A) wspomagający izolację z materiału ubogiego w DNA/RNA
            - procedury nie wymagają ekstrakcji mieszaniną fenolu i chloroformu i wymagają tylko minimalnego kontaktu użytkownika z materiałem o charakterze zakaźnym
            - procedura izolacji nie wymaga inkubacji próbek w temperaturze wyższej niż   pokojowa, bez użycia łaźni, termobloku itp., 
            - zestawy oparte o specyficzne sondy typu TaqMan wraz ze specyficznymi primerami
            - zestaw oprócz miksu reakcyjnego i mieszaniny sonda – primery musi zawierać   kontrolę dodatnią
            - zestaw musi posiadać endogenną wewnętrzną kontrolę skierowaną do ludzkiego genu GAPDH
            - zestaw musi zawierać wszystkie bufory do izolacji poza etanolem
             - w przypadku identyfikacji grypy A/B – konieczne osobne kanały fluorescencyjne i możliwość analizy na kanałach osobno dla grypy A i osobno grypy B
- produkty oznaczone znakiem CE
- certyfikat jakości / świadectwo dopuszczenia do obrotu
             - testy do wykonania na aparacie: Rotor-Gene Q Model: 5-plex Producent: QIAGEN
 będącym na wyposażeniu WSSE Szczecin
- testy muszą być odczytywane w programie  zawartym w komputerze połączonym z termocyklerem – program Rotor Gen Q Pure Detection Qiagen  
- instrukcja wykonania testów w języku polskim
- testy zawierać muszą kontrolę wewnętrzną
- w przypadku konieczności wprowadzenia testu do programu przyjazd firmy i wprowadzenie
- pomoc techniczno – merytoryczna świadczona przez oferenta
</t>
  </si>
  <si>
    <t xml:space="preserve"> zestaw miksu do identyfikacji wirusa musi być kompatybilny z zestawami  do izolacji materiału genetycznego – poz. 4
 zestawy stworzone do pochodnych zastosowań wykorzystujących metody amplifikacji enzymatycznej lub innych modyfikacji DNA/RNA z następującą po nich detekcją sygnału lub amplifikacją sygnału, w tym RT-PCR
            - zestaw musi (jeżeli jest to konieczne) zawierać czynnik np. Carrier RNA (poli-A) wspomagający izolację z materiału ubogiego w DNA/RNA
            - procedury nie wymagają ekstrakcji mieszaniną fenolu i chloroformu i wymagają tylko minimalnego kontaktu użytkownika z materiałem o charakterze zakaźnym
            - procedura izolacji nie wymaga inkubacji próbek w temperaturze wyższej niż   pokojowa, bez użycia łaźni, termobloku itp., 
            - zestawy oparte o specyficzne sondy typu TaqMan wraz ze specyficznymi primerami
            - zestaw oprócz miksu reakcyjnego i mieszaniny sonda – primery musi zawierać   kontrolę dodatnią
            - zestaw musi posiadać endogenną wewnętrzną kontrolę skierowaną do ludzkiego genu GAPDH
            - zestaw musi zawierać wszystkie bufory do izolacji poza etanolem
             - produkty oznaczone znakiem CE
- certyfikat jakości / świadectwo dopuszczenia do obrotu
             - testy do wykonania na aparacie: Rotor-Gene Q Model: 5-plex Producent: QIAGEN
 będącym na wyposażeniu WSSE Szczecin
- testy muszą być odczytywane w programie  zawartym w komputerze połączonym z termocyklerem – program Rotor Gen Q Pure Detection Qiagen  
- instrukcja wykonania testów w języku polskim
- testy zawierać muszą kontrolę wewnętrzną
- konieczność wprowadzenia testu do programu przyjazd firmy i wprowadzenie w ramach
- pomoc techniczno – merytoryczna świadczona przez oferenta
</t>
  </si>
  <si>
    <t>Lateks diagnostyczny Shigella sonnei zestaw: odczynnik diagnostyczny - 5 x 8 ml, lateks kontrolny 5 x 8 ml, antygen kontrolny 1 x 4 ml, płytki szklane min. 4 sztuki w zestawie, pałeczki mieszadełka</t>
  </si>
  <si>
    <t>PAKIET NR 3 LATEKSY DO DIAGNOSTYKI SALMONELLA i SHIGELLA</t>
  </si>
  <si>
    <t>Skaner do odczytu testów Western blot wraz z programem do odczytu testów oraz czytnik płytek do testów z tego pakietu wraz z programem do odczytu</t>
  </si>
  <si>
    <t>udostepnienie urządzenia przez firmę - opłata roczna za użytkowanie skanet i czytnik</t>
  </si>
  <si>
    <t>Nazwa i stężenie podawane będą każdorazowo, podczas składania zamówienia, fiolki lub blistry zawierające po 50 krążków sprzedawane pojedynczo, każdy krążek musi posiadać międzynarodowe nie zmieniające się oznaczenie nazwy antybiotyku i stężenia antybiotyku, pakowane fabrycznie w hermetyczne opakowania z pochłaniaczem wilgoci. Inny termin ważności krążków jest możliwy tylko po uzyskaniu wcześniejszej zgody Zamawiającego.</t>
  </si>
  <si>
    <t>Zestaw musi zawierać: płyn Lugola, fiolet krystaliczny, odbarwiacz, fuksyna karbolowa/zasadowa. Zestaw zawiera 4 odczynniki po 250 ml lub 240 ml.Wymagane jest świadectwo jakości pod względem chemicznym i mikrobiologicznym</t>
  </si>
  <si>
    <r>
      <t xml:space="preserve">wykonane z surowca umożliwiającego opisanie i archiwizację w formie pojedynczych arkuszy bez kleju, monitorowanie temperatury i czasu cyklu w temp. </t>
    </r>
    <r>
      <rPr>
        <sz val="10"/>
        <color rgb="FFFF0000"/>
        <rFont val="Calibri"/>
        <family val="2"/>
        <charset val="238"/>
      </rPr>
      <t>160±5</t>
    </r>
    <r>
      <rPr>
        <vertAlign val="superscript"/>
        <sz val="10"/>
        <color rgb="FFFF0000"/>
        <rFont val="Calibri"/>
        <family val="2"/>
        <charset val="238"/>
      </rPr>
      <t>o</t>
    </r>
    <r>
      <rPr>
        <sz val="10"/>
        <color rgb="FFFF0000"/>
        <rFont val="Calibri"/>
        <family val="2"/>
        <charset val="238"/>
      </rPr>
      <t>C</t>
    </r>
  </si>
  <si>
    <t xml:space="preserve">płyki szklane </t>
  </si>
  <si>
    <t>płytka</t>
  </si>
  <si>
    <t>Surowica Salmonella dla antyg Hc</t>
  </si>
  <si>
    <t>Surowica Salmonella dla antyg Hd</t>
  </si>
  <si>
    <t>Surowica Salmonella dla antyg Hlv</t>
  </si>
  <si>
    <t>Surowica Salmonella dla antyg Hgp</t>
  </si>
  <si>
    <t>Surowica Salmonella dla antyg Heh</t>
  </si>
  <si>
    <t>Surowica Salmonella dla antyg Hgm</t>
  </si>
  <si>
    <t>Surowica Salmonella dla antyg O11</t>
  </si>
  <si>
    <r>
      <t xml:space="preserve">Test konkurencyjny immunoenzymatyczny do ilościowego oznaczania </t>
    </r>
    <r>
      <rPr>
        <b/>
        <sz val="12"/>
        <rFont val="Calibri"/>
        <family val="2"/>
        <charset val="238"/>
      </rPr>
      <t>fumonizyny</t>
    </r>
    <r>
      <rPr>
        <sz val="12"/>
        <rFont val="Calibri"/>
        <family val="2"/>
        <charset val="238"/>
      </rPr>
      <t xml:space="preserve"> w zbożach i produktach zbożowych oraz paszach </t>
    </r>
  </si>
  <si>
    <t>Test z wykorzystaniem przeciwciał swoistych dla fumonizyny na fazie stałej (immunoenzymatyczna metoda konkurencyjna) ; Czułość testu ok. 25 µg/kg; Granica wykrywalności w zbożach i produktach zbożowych ok. ok. 25 µg/kg; Średni odzysk: ok. 60 %; krzyżowe: Fumonizyna B1 -100 %; • 6 roztworów standardowych o stężeniu: 0 µg/kg; 25 µg/kg; 74 µg/kg; 222 µg/kg, 666 µg/kg; 2000 µg/kg fumonizyny w roztworze metanol/woda gotowe do użycia;1 mikropłytkę z 96 studzienkami pokrytymi przeciwciałami przechwytującymi; Fumonizyna B2 - ok. 40 %, Fumonizyna B3 - ok.100% (R3401)</t>
  </si>
  <si>
    <t>Kontrola pozytywna do testu immunochromatograficznego   wykrywającego  antygeny norowirusów w próbkach kału</t>
  </si>
  <si>
    <t>Taśma ze wskaźnikiem procesu sterylizacji parowej zawierająca termoaktywne pigmenty przylepna w rolce na 121°C  do autoklawu</t>
  </si>
  <si>
    <t xml:space="preserve">Wieloparametrowe wskaźniki chemiczne do kotroli procesu steryliazacji parą wodną  w temperaturze 121-134°C </t>
  </si>
  <si>
    <t>Wymagania: spełaniające wymogi klasy D wg normy EN 867-1 i klasy 4 wg normy ISO 11140-1, certyfikat jakości lub świadectwo dopuszczenia do obrotu produktu medycznego</t>
  </si>
  <si>
    <t>Testy kuwetowe do oznaczania chloru wolnego firmy Hach LCK310</t>
  </si>
  <si>
    <t>przystosowane do średnicy gniazd spektrofotometru Hach Lange DR 2800</t>
  </si>
  <si>
    <t>Testy kuwetowe do oznaczania ozonu w zakresie 0,01 – 0,25 mg/l AccuVac nr kat. 2516025 lub równoważny</t>
  </si>
  <si>
    <t>Kontrola pozytywna do testu immunochromatograficznego wykrywającego  antygeny Campylobacter w próbkach kału</t>
  </si>
  <si>
    <t>Zestaw kontrolny ATB nr 15 512 dla densytometru firmy BIOMERIEUX</t>
  </si>
  <si>
    <t>PAKIET NR 4 SUROWICE DO OZNACZANIA SZCZEPÓW BAKTERYJNYCH</t>
  </si>
  <si>
    <t>PAKIET NR 5 TESTY DO DIAGNOSTYKI IMMUNOCHROMATOGRAFICZNEJ Z PRÓBEK KAŁU</t>
  </si>
  <si>
    <t>PAKIET NR 6 TESTY DO DIAGNOSTYKI ECHINOKOKOZY METODĄ ELISA</t>
  </si>
  <si>
    <t>PAKIET NR 7 TESTY DO DIAGNOSTYKI ELISA I WESTERN BLOT</t>
  </si>
  <si>
    <t>PAKIET NR 8 TESTY DO DIAGNOSTYKI IMMUNOENZYMATYCZNEJ</t>
  </si>
  <si>
    <t>PAKIET NR 9 TESTY DO DIAGNOSTYKI GIARDIA INTESTINALIS METODĄ ELISA</t>
  </si>
  <si>
    <t>PAKIET NR 10 SPORALE - WSKAŹNIKI SKUTECZNOŚCI STERYLIZACJI</t>
  </si>
  <si>
    <t>PAKIET NR 11 TESTY IMMUNOENZYMATYCZNE DO OZNACZANIA MYKOTOKSYN, AZOTANÓW I AZOTYNÓW, GLIADYN I ODPOWIADAJĄCYCH PROLAMIN W ŻYWNOŚCI ORAZ KOLUMIENEK</t>
  </si>
  <si>
    <t>PAKIET NR 12 TESTY KUWETOWE I SASZETKOWE</t>
  </si>
  <si>
    <r>
      <t>Wskaźniki chemiczne (paski) do kontroli skuteczności  procesu sterylizacji w suchym gorącym powietrzu w temperaturze 160</t>
    </r>
    <r>
      <rPr>
        <vertAlign val="superscript"/>
        <sz val="12"/>
        <rFont val="Calibri"/>
        <family val="2"/>
        <charset val="238"/>
      </rPr>
      <t>o</t>
    </r>
    <r>
      <rPr>
        <sz val="12"/>
        <rFont val="Calibri"/>
        <family val="2"/>
        <charset val="238"/>
      </rPr>
      <t>C</t>
    </r>
  </si>
  <si>
    <t>PAKIET NR 13 WSKAŹNIKI BIOLOGICZNE I CHEMICZNE</t>
  </si>
  <si>
    <t>PAKIET NR 14 TESTY DST</t>
  </si>
  <si>
    <t>PAKIET NR 15 TESTY DO  METOD ZMINIATURYZOWANYCH</t>
  </si>
  <si>
    <t>PAKIET NR 16 ZESTAWY DO IDENTYFIKACJI BAKTERII, TESTY, ODCZYNNIKI DO SPRZĘTU I PROGRAMU ODCZYTU TESTÓW BĘDĄCYCH NA WYPOSAŻENIU WSSE</t>
  </si>
  <si>
    <t>PAKIET NR 17 TESTY DO DIAGNOSTYKI MIKROBIOLOGICZNEJ</t>
  </si>
  <si>
    <t>PAKIET NR 18 TESTY DO DIAGNOSTYKI RT- PCR</t>
  </si>
  <si>
    <t>Do testu z pozycji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</si>
</sst>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charset val="238"/>
      <scheme val="minor"/>
    </font>
    <font>
      <sz val="8"/>
      <name val="Calibri"/>
      <family val="2"/>
      <charset val="238"/>
    </font>
    <font>
      <b/>
      <sz val="11"/>
      <color indexed="8"/>
      <name val="Calibri"/>
      <family val="2"/>
      <charset val="238"/>
    </font>
    <font>
      <sz val="12"/>
      <color indexed="8"/>
      <name val="Calibri"/>
      <family val="2"/>
      <charset val="238"/>
    </font>
    <font>
      <b/>
      <sz val="14"/>
      <color indexed="8"/>
      <name val="Calibri"/>
      <family val="2"/>
      <charset val="238"/>
    </font>
    <font>
      <b/>
      <sz val="12"/>
      <color indexed="8"/>
      <name val="Calibri"/>
      <family val="2"/>
      <charset val="238"/>
    </font>
    <font>
      <sz val="12"/>
      <name val="Calibri"/>
      <family val="2"/>
      <charset val="238"/>
    </font>
    <font>
      <sz val="12"/>
      <color indexed="10"/>
      <name val="Calibri"/>
      <family val="2"/>
      <charset val="238"/>
    </font>
    <font>
      <b/>
      <sz val="11"/>
      <color indexed="8"/>
      <name val="Calibri"/>
      <family val="2"/>
      <charset val="238"/>
    </font>
    <font>
      <sz val="10"/>
      <color indexed="8"/>
      <name val="Calibri"/>
      <family val="2"/>
      <charset val="238"/>
    </font>
    <font>
      <b/>
      <sz val="14"/>
      <color indexed="10"/>
      <name val="Calibri"/>
      <family val="2"/>
      <charset val="238"/>
    </font>
    <font>
      <sz val="11"/>
      <name val="Calibri"/>
      <family val="2"/>
      <charset val="238"/>
    </font>
    <font>
      <sz val="10"/>
      <color indexed="8"/>
      <name val="Calibri"/>
      <family val="2"/>
      <charset val="238"/>
    </font>
    <font>
      <sz val="10"/>
      <name val="Calibri"/>
      <family val="2"/>
      <charset val="238"/>
    </font>
    <font>
      <b/>
      <sz val="10"/>
      <color indexed="8"/>
      <name val="Calibri"/>
      <family val="2"/>
      <charset val="238"/>
    </font>
    <font>
      <sz val="10"/>
      <color indexed="10"/>
      <name val="Calibri"/>
      <family val="2"/>
      <charset val="238"/>
    </font>
    <font>
      <sz val="12"/>
      <color indexed="8"/>
      <name val="Calibri"/>
      <family val="2"/>
      <charset val="238"/>
    </font>
    <font>
      <b/>
      <sz val="12"/>
      <name val="Calibri"/>
      <family val="2"/>
      <charset val="238"/>
    </font>
    <font>
      <sz val="10"/>
      <color indexed="8"/>
      <name val="Czcionka tekstu podstawowego"/>
      <charset val="238"/>
    </font>
    <font>
      <b/>
      <sz val="26"/>
      <color indexed="8"/>
      <name val="Calibri"/>
      <family val="2"/>
      <charset val="238"/>
    </font>
    <font>
      <b/>
      <sz val="12"/>
      <color theme="1"/>
      <name val="Calibri"/>
      <family val="2"/>
      <charset val="238"/>
      <scheme val="minor"/>
    </font>
    <font>
      <sz val="12"/>
      <color theme="1"/>
      <name val="Calibri"/>
      <family val="2"/>
      <charset val="238"/>
      <scheme val="minor"/>
    </font>
    <font>
      <sz val="10"/>
      <color indexed="8"/>
      <name val="Calibri"/>
      <family val="2"/>
      <charset val="238"/>
      <scheme val="minor"/>
    </font>
    <font>
      <sz val="12"/>
      <color rgb="FFFF0000"/>
      <name val="Calibri"/>
      <family val="2"/>
      <charset val="238"/>
      <scheme val="minor"/>
    </font>
    <font>
      <b/>
      <sz val="16"/>
      <color indexed="8"/>
      <name val="Calibri"/>
      <family val="2"/>
      <charset val="238"/>
    </font>
    <font>
      <sz val="11"/>
      <color indexed="8"/>
      <name val="Calibri"/>
      <family val="2"/>
      <charset val="238"/>
    </font>
    <font>
      <sz val="10"/>
      <color rgb="FFFF0000"/>
      <name val="Calibri"/>
      <family val="2"/>
      <charset val="238"/>
    </font>
    <font>
      <sz val="9"/>
      <color indexed="8"/>
      <name val="Calibri"/>
      <family val="2"/>
      <charset val="238"/>
    </font>
    <font>
      <sz val="12"/>
      <color theme="1"/>
      <name val="Calibri"/>
      <family val="2"/>
      <charset val="238"/>
    </font>
    <font>
      <u/>
      <sz val="6.6"/>
      <color theme="10"/>
      <name val="Calibri"/>
      <family val="2"/>
      <charset val="238"/>
    </font>
    <font>
      <vertAlign val="superscript"/>
      <sz val="10"/>
      <color rgb="FFFF0000"/>
      <name val="Calibri"/>
      <family val="2"/>
      <charset val="238"/>
    </font>
    <font>
      <sz val="12"/>
      <color rgb="FFFF0000"/>
      <name val="Calibri"/>
      <family val="2"/>
      <charset val="238"/>
    </font>
    <font>
      <sz val="11"/>
      <color rgb="FFFF0000"/>
      <name val="Calibri"/>
      <family val="2"/>
      <charset val="238"/>
      <scheme val="minor"/>
    </font>
    <font>
      <vertAlign val="superscript"/>
      <sz val="12"/>
      <name val="Calibri"/>
      <family val="2"/>
      <charset val="238"/>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rgb="FFFFFF00"/>
        <bgColor indexed="64"/>
      </patternFill>
    </fill>
    <fill>
      <patternFill patternType="solid">
        <fgColor theme="3" tint="0.79998168889431442"/>
        <bgColor indexed="64"/>
      </patternFill>
    </fill>
    <fill>
      <patternFill patternType="solid">
        <fgColor rgb="FF92D050"/>
        <bgColor indexed="64"/>
      </patternFill>
    </fill>
    <fill>
      <patternFill patternType="solid">
        <fgColor rgb="FF99CCFF"/>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medium">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top/>
      <bottom/>
      <diagonal/>
    </border>
    <border>
      <left/>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right style="medium">
        <color indexed="64"/>
      </right>
      <top style="medium">
        <color indexed="64"/>
      </top>
      <bottom style="medium">
        <color indexed="64"/>
      </bottom>
      <diagonal/>
    </border>
  </borders>
  <cellStyleXfs count="2">
    <xf numFmtId="0" fontId="0" fillId="0" borderId="0"/>
    <xf numFmtId="0" fontId="29" fillId="0" borderId="0" applyNumberFormat="0" applyFill="0" applyBorder="0" applyAlignment="0" applyProtection="0">
      <alignment vertical="top"/>
      <protection locked="0"/>
    </xf>
  </cellStyleXfs>
  <cellXfs count="224">
    <xf numFmtId="0" fontId="0" fillId="0" borderId="0" xfId="0"/>
    <xf numFmtId="0" fontId="0" fillId="0" borderId="0" xfId="0" applyFont="1" applyAlignment="1"/>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0" borderId="0" xfId="0" applyFont="1" applyBorder="1" applyAlignment="1">
      <alignment horizontal="center" vertical="center"/>
    </xf>
    <xf numFmtId="0" fontId="0" fillId="2" borderId="3" xfId="0" applyFont="1" applyFill="1" applyBorder="1" applyAlignment="1">
      <alignment horizontal="center" vertical="center" wrapText="1"/>
    </xf>
    <xf numFmtId="0" fontId="0" fillId="2" borderId="3" xfId="0" applyFont="1" applyFill="1" applyBorder="1" applyAlignment="1">
      <alignment horizontal="center" vertical="center"/>
    </xf>
    <xf numFmtId="0" fontId="0" fillId="0" borderId="4" xfId="0" applyFont="1" applyBorder="1" applyAlignment="1">
      <alignment horizontal="center" vertical="center"/>
    </xf>
    <xf numFmtId="0" fontId="0" fillId="0" borderId="0" xfId="0" applyFont="1"/>
    <xf numFmtId="0" fontId="3" fillId="2" borderId="1"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0" xfId="0" applyFont="1" applyFill="1" applyAlignment="1">
      <alignment horizontal="center" vertical="center" wrapText="1"/>
    </xf>
    <xf numFmtId="0" fontId="0" fillId="2" borderId="0" xfId="0" applyFont="1" applyFill="1" applyAlignment="1">
      <alignment horizontal="center" vertical="center" wrapText="1"/>
    </xf>
    <xf numFmtId="0" fontId="6" fillId="2" borderId="2" xfId="0" applyFont="1" applyFill="1" applyBorder="1" applyAlignment="1">
      <alignment horizontal="center" vertical="center"/>
    </xf>
    <xf numFmtId="0" fontId="3" fillId="0" borderId="2" xfId="0" applyFont="1" applyBorder="1" applyAlignment="1">
      <alignment horizontal="center" vertical="center"/>
    </xf>
    <xf numFmtId="2" fontId="3" fillId="3" borderId="2"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7" fillId="0" borderId="0" xfId="0" applyFont="1" applyFill="1" applyBorder="1" applyAlignment="1">
      <alignment horizontal="center" vertical="center"/>
    </xf>
    <xf numFmtId="0" fontId="3" fillId="0" borderId="0" xfId="0" applyFont="1" applyBorder="1" applyAlignment="1"/>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3" fillId="0" borderId="0" xfId="0" applyFont="1" applyFill="1" applyBorder="1" applyAlignment="1">
      <alignment horizontal="center" vertical="center"/>
    </xf>
    <xf numFmtId="0" fontId="0" fillId="0" borderId="0" xfId="0" applyFont="1" applyFill="1" applyAlignment="1">
      <alignment horizontal="center" vertical="center"/>
    </xf>
    <xf numFmtId="0" fontId="0" fillId="2" borderId="0" xfId="0" applyFont="1" applyFill="1" applyAlignment="1">
      <alignment horizontal="center" vertical="center"/>
    </xf>
    <xf numFmtId="0" fontId="6" fillId="2" borderId="1" xfId="0" applyFont="1" applyFill="1" applyBorder="1" applyAlignment="1">
      <alignment horizontal="center"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Border="1" applyAlignment="1"/>
    <xf numFmtId="0" fontId="3" fillId="0" borderId="9" xfId="0" applyFont="1" applyBorder="1" applyAlignment="1">
      <alignment horizontal="center" vertical="center"/>
    </xf>
    <xf numFmtId="0" fontId="3" fillId="0"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3" fillId="0" borderId="0" xfId="0" applyFont="1" applyBorder="1" applyAlignment="1">
      <alignment wrapText="1"/>
    </xf>
    <xf numFmtId="0" fontId="3" fillId="2" borderId="8"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4" xfId="0" applyFont="1" applyBorder="1" applyAlignment="1">
      <alignment horizontal="center" vertical="center"/>
    </xf>
    <xf numFmtId="0" fontId="9" fillId="0" borderId="1" xfId="0" applyFont="1" applyBorder="1" applyAlignment="1">
      <alignment horizontal="center" vertical="center" wrapText="1"/>
    </xf>
    <xf numFmtId="0" fontId="3" fillId="2" borderId="2" xfId="0" applyFont="1" applyFill="1" applyBorder="1" applyAlignment="1">
      <alignment horizontal="center" vertical="center" wrapText="1"/>
    </xf>
    <xf numFmtId="0" fontId="5" fillId="0" borderId="0" xfId="0" applyFont="1" applyFill="1" applyBorder="1" applyAlignment="1">
      <alignment horizontal="center" vertical="center"/>
    </xf>
    <xf numFmtId="0" fontId="8" fillId="0" borderId="0" xfId="0" applyFont="1" applyBorder="1" applyAlignment="1">
      <alignment horizontal="center" vertical="center"/>
    </xf>
    <xf numFmtId="0" fontId="0" fillId="0" borderId="0" xfId="0" applyFont="1" applyAlignment="1">
      <alignment horizontal="center" vertical="center"/>
    </xf>
    <xf numFmtId="0" fontId="3" fillId="0" borderId="13" xfId="0" applyFont="1" applyFill="1" applyBorder="1" applyAlignment="1">
      <alignment horizontal="center" vertical="center"/>
    </xf>
    <xf numFmtId="0" fontId="7" fillId="0" borderId="4" xfId="0" applyFont="1" applyFill="1" applyBorder="1" applyAlignment="1">
      <alignment horizontal="center" vertical="center"/>
    </xf>
    <xf numFmtId="0" fontId="3" fillId="0" borderId="2" xfId="0" applyFont="1" applyFill="1" applyBorder="1" applyAlignment="1">
      <alignment horizontal="center" vertical="center"/>
    </xf>
    <xf numFmtId="0" fontId="0" fillId="0" borderId="0" xfId="0" applyFont="1" applyBorder="1" applyAlignment="1"/>
    <xf numFmtId="0" fontId="4" fillId="0" borderId="4" xfId="0" applyFont="1" applyFill="1" applyBorder="1" applyAlignment="1">
      <alignment horizontal="center" vertical="center"/>
    </xf>
    <xf numFmtId="0" fontId="4" fillId="0" borderId="4"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10" fillId="0" borderId="4" xfId="0" applyFont="1" applyFill="1" applyBorder="1" applyAlignment="1">
      <alignment horizontal="center" vertical="center"/>
    </xf>
    <xf numFmtId="0" fontId="6" fillId="0" borderId="1" xfId="0" applyFont="1" applyFill="1" applyBorder="1" applyAlignment="1">
      <alignment horizontal="center" vertical="center"/>
    </xf>
    <xf numFmtId="0" fontId="11" fillId="0" borderId="0" xfId="0" applyFont="1" applyAlignment="1"/>
    <xf numFmtId="0" fontId="3" fillId="0" borderId="3" xfId="0" applyFont="1" applyBorder="1" applyAlignment="1">
      <alignment horizontal="left" vertical="center"/>
    </xf>
    <xf numFmtId="0" fontId="0" fillId="0" borderId="0" xfId="0" applyFont="1" applyAlignment="1">
      <alignment horizontal="left"/>
    </xf>
    <xf numFmtId="0" fontId="12" fillId="2" borderId="1"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5" xfId="0" applyFont="1" applyBorder="1" applyAlignment="1">
      <alignment horizontal="center" vertical="center" wrapText="1"/>
    </xf>
    <xf numFmtId="0" fontId="13" fillId="0" borderId="1"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4" xfId="0" applyFont="1" applyBorder="1" applyAlignment="1">
      <alignment horizontal="center" vertical="center" wrapText="1"/>
    </xf>
    <xf numFmtId="0" fontId="12" fillId="2" borderId="2"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4"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0" xfId="0" applyFont="1" applyAlignment="1">
      <alignment horizontal="center" vertical="center" wrapText="1"/>
    </xf>
    <xf numFmtId="0" fontId="9" fillId="0" borderId="1"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15" fillId="0" borderId="1" xfId="0" applyFont="1" applyBorder="1" applyAlignment="1">
      <alignment horizontal="center" vertical="center" wrapText="1"/>
    </xf>
    <xf numFmtId="0" fontId="12" fillId="0" borderId="0" xfId="0" applyFont="1" applyAlignment="1">
      <alignment horizontal="center" vertical="center" wrapText="1"/>
    </xf>
    <xf numFmtId="0" fontId="16" fillId="2" borderId="1" xfId="0" applyFont="1" applyFill="1" applyBorder="1" applyAlignment="1">
      <alignment horizontal="center" vertical="center" wrapText="1"/>
    </xf>
    <xf numFmtId="0" fontId="3" fillId="0" borderId="3" xfId="0" applyFont="1" applyBorder="1" applyAlignment="1">
      <alignment horizontal="left" vertical="center" wrapText="1"/>
    </xf>
    <xf numFmtId="0" fontId="5" fillId="0" borderId="0" xfId="0" applyFont="1" applyBorder="1" applyAlignment="1">
      <alignment horizontal="center" vertical="center"/>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Border="1" applyAlignment="1">
      <alignment horizontal="center" vertical="center" wrapText="1"/>
    </xf>
    <xf numFmtId="0" fontId="17" fillId="0" borderId="1" xfId="0" applyFont="1" applyBorder="1" applyAlignment="1">
      <alignment horizontal="center" vertical="center"/>
    </xf>
    <xf numFmtId="0" fontId="2" fillId="0" borderId="0" xfId="0" applyFont="1" applyAlignment="1">
      <alignment horizontal="center" vertical="center"/>
    </xf>
    <xf numFmtId="0" fontId="6" fillId="0" borderId="3" xfId="0" applyFont="1" applyBorder="1" applyAlignment="1">
      <alignment horizontal="left" vertical="center" wrapText="1"/>
    </xf>
    <xf numFmtId="0" fontId="6" fillId="0" borderId="3" xfId="0" applyFont="1" applyBorder="1" applyAlignment="1">
      <alignment horizontal="left" vertical="center"/>
    </xf>
    <xf numFmtId="0" fontId="3" fillId="0" borderId="3" xfId="0" applyFont="1" applyFill="1" applyBorder="1" applyAlignment="1">
      <alignment horizontal="left" vertical="center" wrapText="1"/>
    </xf>
    <xf numFmtId="0" fontId="9"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applyBorder="1" applyAlignment="1">
      <alignment horizontal="left" vertical="center" wrapText="1"/>
    </xf>
    <xf numFmtId="2" fontId="8" fillId="0" borderId="0" xfId="0" applyNumberFormat="1" applyFont="1" applyBorder="1" applyAlignment="1">
      <alignment horizontal="center" vertical="center"/>
    </xf>
    <xf numFmtId="0" fontId="4" fillId="0" borderId="0" xfId="0" applyFont="1" applyBorder="1" applyAlignment="1"/>
    <xf numFmtId="0" fontId="3" fillId="4" borderId="1" xfId="0" applyFont="1" applyFill="1" applyBorder="1" applyAlignment="1">
      <alignment horizontal="center" vertical="center"/>
    </xf>
    <xf numFmtId="0" fontId="6" fillId="2" borderId="1" xfId="0" applyNumberFormat="1" applyFont="1" applyFill="1" applyBorder="1" applyAlignment="1">
      <alignment horizontal="center" vertical="center"/>
    </xf>
    <xf numFmtId="0" fontId="4" fillId="0" borderId="0" xfId="0" applyFont="1" applyFill="1" applyBorder="1" applyAlignment="1">
      <alignment horizontal="center" vertical="center"/>
    </xf>
    <xf numFmtId="2" fontId="4" fillId="0" borderId="0" xfId="0" applyNumberFormat="1" applyFont="1" applyFill="1" applyBorder="1" applyAlignment="1">
      <alignment horizontal="center" vertical="center"/>
    </xf>
    <xf numFmtId="0" fontId="0" fillId="4" borderId="1" xfId="0" applyFont="1" applyFill="1" applyBorder="1" applyAlignment="1">
      <alignment horizontal="center" vertical="center" wrapText="1"/>
    </xf>
    <xf numFmtId="0" fontId="0" fillId="4" borderId="2" xfId="0" applyFont="1" applyFill="1" applyBorder="1" applyAlignment="1">
      <alignment horizontal="center" vertical="center" wrapText="1"/>
    </xf>
    <xf numFmtId="0" fontId="3" fillId="0" borderId="14" xfId="0" applyFont="1" applyFill="1" applyBorder="1" applyAlignment="1">
      <alignment horizontal="center" vertical="center"/>
    </xf>
    <xf numFmtId="0" fontId="5" fillId="4" borderId="7" xfId="0" applyFont="1" applyFill="1" applyBorder="1" applyAlignment="1">
      <alignment horizontal="center" vertical="center"/>
    </xf>
    <xf numFmtId="2" fontId="5" fillId="4" borderId="19" xfId="0" applyNumberFormat="1" applyFont="1" applyFill="1" applyBorder="1" applyAlignment="1">
      <alignment horizontal="center" vertical="center"/>
    </xf>
    <xf numFmtId="0" fontId="5" fillId="4" borderId="10" xfId="0" applyFont="1" applyFill="1" applyBorder="1" applyAlignment="1">
      <alignment horizontal="center" vertical="center"/>
    </xf>
    <xf numFmtId="0" fontId="5" fillId="4" borderId="19" xfId="0" applyFont="1" applyFill="1" applyBorder="1" applyAlignment="1">
      <alignment horizontal="center" vertical="center"/>
    </xf>
    <xf numFmtId="0" fontId="5" fillId="0" borderId="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3"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2" fontId="21" fillId="5" borderId="1" xfId="0" applyNumberFormat="1" applyFont="1" applyFill="1" applyBorder="1" applyAlignment="1">
      <alignment horizontal="center" vertical="center"/>
    </xf>
    <xf numFmtId="2" fontId="5" fillId="4" borderId="7" xfId="0" applyNumberFormat="1" applyFont="1" applyFill="1" applyBorder="1" applyAlignment="1">
      <alignment horizontal="center" vertical="center"/>
    </xf>
    <xf numFmtId="2" fontId="3" fillId="3" borderId="1" xfId="0" applyNumberFormat="1" applyFont="1" applyFill="1" applyBorder="1" applyAlignment="1">
      <alignment horizontal="center" vertical="center"/>
    </xf>
    <xf numFmtId="2" fontId="3" fillId="3" borderId="13" xfId="0" applyNumberFormat="1" applyFont="1" applyFill="1" applyBorder="1" applyAlignment="1">
      <alignment horizontal="center" vertical="center"/>
    </xf>
    <xf numFmtId="2" fontId="6" fillId="3" borderId="1" xfId="0" applyNumberFormat="1" applyFont="1" applyFill="1" applyBorder="1" applyAlignment="1">
      <alignment horizontal="center" vertical="center"/>
    </xf>
    <xf numFmtId="2" fontId="3" fillId="0" borderId="1" xfId="0" applyNumberFormat="1" applyFont="1" applyFill="1" applyBorder="1" applyAlignment="1">
      <alignment horizontal="center" vertical="center"/>
    </xf>
    <xf numFmtId="0" fontId="0" fillId="6" borderId="0" xfId="0" applyFont="1" applyFill="1" applyAlignment="1">
      <alignment horizontal="left"/>
    </xf>
    <xf numFmtId="0" fontId="5" fillId="0" borderId="1" xfId="0" applyFont="1" applyFill="1" applyBorder="1" applyAlignment="1">
      <alignment horizontal="center" vertical="center"/>
    </xf>
    <xf numFmtId="0" fontId="0" fillId="0" borderId="0" xfId="0" applyFont="1" applyFill="1" applyAlignment="1">
      <alignment horizontal="left"/>
    </xf>
    <xf numFmtId="0" fontId="3" fillId="0" borderId="3" xfId="0" applyFont="1" applyFill="1" applyBorder="1" applyAlignment="1">
      <alignment horizontal="left" vertical="center"/>
    </xf>
    <xf numFmtId="0" fontId="23" fillId="0" borderId="0" xfId="0" applyFont="1" applyBorder="1" applyAlignment="1">
      <alignment horizontal="left" wrapText="1"/>
    </xf>
    <xf numFmtId="0" fontId="9" fillId="0" borderId="3" xfId="0" applyFont="1" applyFill="1" applyBorder="1" applyAlignment="1">
      <alignment horizontal="center" vertical="center" wrapText="1"/>
    </xf>
    <xf numFmtId="2" fontId="3" fillId="7" borderId="1" xfId="0" applyNumberFormat="1" applyFont="1" applyFill="1" applyBorder="1" applyAlignment="1">
      <alignment horizontal="center" vertical="center"/>
    </xf>
    <xf numFmtId="0" fontId="0" fillId="0" borderId="24" xfId="0" applyFont="1" applyBorder="1"/>
    <xf numFmtId="2" fontId="4" fillId="0" borderId="25" xfId="0" applyNumberFormat="1" applyFont="1" applyFill="1" applyBorder="1" applyAlignment="1">
      <alignment horizontal="center" vertical="center"/>
    </xf>
    <xf numFmtId="0" fontId="4" fillId="0" borderId="26" xfId="0" applyFont="1" applyFill="1" applyBorder="1" applyAlignment="1">
      <alignment horizontal="center" vertical="center"/>
    </xf>
    <xf numFmtId="0" fontId="4" fillId="4" borderId="27" xfId="0" applyFont="1" applyFill="1" applyBorder="1" applyAlignment="1">
      <alignment horizontal="center" vertical="center"/>
    </xf>
    <xf numFmtId="2" fontId="4" fillId="4" borderId="20" xfId="0" applyNumberFormat="1" applyFont="1" applyFill="1" applyBorder="1" applyAlignment="1">
      <alignment horizontal="center" vertical="center"/>
    </xf>
    <xf numFmtId="0" fontId="24" fillId="0" borderId="0" xfId="0" applyFont="1" applyBorder="1" applyAlignment="1">
      <alignment horizontal="right" vertical="center" wrapText="1"/>
    </xf>
    <xf numFmtId="0" fontId="0" fillId="0" borderId="0" xfId="0" applyFont="1" applyBorder="1"/>
    <xf numFmtId="0" fontId="3" fillId="0" borderId="28" xfId="0" applyFont="1" applyBorder="1" applyAlignment="1">
      <alignment horizontal="left" vertical="center" wrapText="1"/>
    </xf>
    <xf numFmtId="0" fontId="3" fillId="8" borderId="28" xfId="0" applyFont="1" applyFill="1" applyBorder="1" applyAlignment="1">
      <alignment horizontal="center" vertical="center"/>
    </xf>
    <xf numFmtId="0" fontId="3" fillId="0" borderId="29" xfId="0" applyFont="1" applyBorder="1" applyAlignment="1">
      <alignment horizontal="left" vertical="center" wrapText="1"/>
    </xf>
    <xf numFmtId="0" fontId="3" fillId="8" borderId="0" xfId="0" applyFont="1" applyFill="1" applyBorder="1" applyAlignment="1">
      <alignment horizontal="center" vertical="center"/>
    </xf>
    <xf numFmtId="0" fontId="3" fillId="0" borderId="6" xfId="0" applyFont="1" applyFill="1" applyBorder="1" applyAlignment="1">
      <alignment horizontal="left" vertical="center"/>
    </xf>
    <xf numFmtId="0" fontId="3" fillId="2" borderId="5"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2" borderId="1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25" fillId="0" borderId="0" xfId="0" applyFont="1" applyAlignment="1">
      <alignment horizontal="center" vertical="center"/>
    </xf>
    <xf numFmtId="2" fontId="3" fillId="3" borderId="11" xfId="0" applyNumberFormat="1" applyFont="1" applyFill="1" applyBorder="1" applyAlignment="1">
      <alignment horizontal="center" vertical="center"/>
    </xf>
    <xf numFmtId="0" fontId="7" fillId="0" borderId="1" xfId="0" applyFont="1" applyBorder="1" applyAlignment="1">
      <alignment horizontal="center" vertical="center"/>
    </xf>
    <xf numFmtId="0" fontId="2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3" fillId="0" borderId="1" xfId="0" applyFont="1" applyFill="1" applyBorder="1" applyAlignment="1">
      <alignment horizontal="center" vertical="center" wrapText="1"/>
    </xf>
    <xf numFmtId="0" fontId="6" fillId="0" borderId="13" xfId="0" applyFont="1" applyFill="1" applyBorder="1" applyAlignment="1">
      <alignment horizontal="center" vertical="center"/>
    </xf>
    <xf numFmtId="0" fontId="3" fillId="0" borderId="2" xfId="0" applyFont="1" applyBorder="1" applyAlignment="1">
      <alignment horizontal="center" vertical="center"/>
    </xf>
    <xf numFmtId="0" fontId="3" fillId="0" borderId="1" xfId="0" applyFont="1" applyFill="1" applyBorder="1" applyAlignment="1">
      <alignment horizontal="center" vertical="center"/>
    </xf>
    <xf numFmtId="0" fontId="3" fillId="0" borderId="1" xfId="0" applyFont="1" applyBorder="1" applyAlignment="1">
      <alignment horizontal="center" vertical="center"/>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3" xfId="0" applyFont="1" applyBorder="1" applyAlignment="1">
      <alignment horizontal="left" vertical="center" wrapText="1"/>
    </xf>
    <xf numFmtId="0" fontId="0" fillId="0" borderId="0" xfId="0" applyFont="1" applyAlignment="1"/>
    <xf numFmtId="0" fontId="0" fillId="0" borderId="4" xfId="0" applyFont="1" applyBorder="1" applyAlignment="1">
      <alignment horizontal="center" vertical="center"/>
    </xf>
    <xf numFmtId="0" fontId="3" fillId="0" borderId="1" xfId="0" applyFont="1" applyFill="1" applyBorder="1" applyAlignment="1">
      <alignment horizontal="center" vertical="center"/>
    </xf>
    <xf numFmtId="0" fontId="3" fillId="0" borderId="0" xfId="0" applyFont="1" applyBorder="1" applyAlignment="1"/>
    <xf numFmtId="0" fontId="3" fillId="0" borderId="0" xfId="0" applyFont="1" applyBorder="1" applyAlignment="1">
      <alignment horizontal="center" vertical="center"/>
    </xf>
    <xf numFmtId="0" fontId="6" fillId="2"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4" xfId="0" applyFont="1" applyFill="1" applyBorder="1" applyAlignment="1">
      <alignment horizontal="center" vertical="center"/>
    </xf>
    <xf numFmtId="0" fontId="3" fillId="0" borderId="4" xfId="0" applyFont="1" applyBorder="1" applyAlignment="1">
      <alignment horizontal="center" vertical="center"/>
    </xf>
    <xf numFmtId="0" fontId="9" fillId="0" borderId="1" xfId="0" applyFont="1" applyBorder="1" applyAlignment="1">
      <alignment horizontal="center" vertical="center" wrapText="1"/>
    </xf>
    <xf numFmtId="49" fontId="4" fillId="0" borderId="4" xfId="0" applyNumberFormat="1" applyFont="1" applyBorder="1" applyAlignment="1"/>
    <xf numFmtId="0" fontId="9" fillId="0" borderId="14" xfId="0" applyFont="1" applyBorder="1" applyAlignment="1">
      <alignment horizontal="center" vertical="center" wrapText="1"/>
    </xf>
    <xf numFmtId="0" fontId="9" fillId="0" borderId="4" xfId="0" applyFont="1" applyBorder="1" applyAlignment="1">
      <alignment horizontal="center" vertical="center" wrapText="1"/>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6" fillId="0" borderId="3" xfId="0" applyFont="1" applyBorder="1" applyAlignment="1">
      <alignment horizontal="left" vertical="center" wrapText="1"/>
    </xf>
    <xf numFmtId="0" fontId="6" fillId="0" borderId="1" xfId="0" applyFont="1" applyBorder="1" applyAlignment="1">
      <alignment horizontal="left" vertical="center" wrapText="1"/>
    </xf>
    <xf numFmtId="2" fontId="5" fillId="4" borderId="18" xfId="0" applyNumberFormat="1" applyFont="1" applyFill="1" applyBorder="1" applyAlignment="1">
      <alignment horizontal="center" vertical="center"/>
    </xf>
    <xf numFmtId="0" fontId="5" fillId="4" borderId="18" xfId="0" applyFont="1" applyFill="1" applyBorder="1" applyAlignment="1">
      <alignment horizontal="center" vertical="center"/>
    </xf>
    <xf numFmtId="0" fontId="5" fillId="4" borderId="21" xfId="0" applyFont="1" applyFill="1" applyBorder="1" applyAlignment="1">
      <alignment horizontal="center" vertical="center"/>
    </xf>
    <xf numFmtId="2" fontId="5" fillId="4" borderId="22" xfId="0" applyNumberFormat="1" applyFont="1" applyFill="1" applyBorder="1" applyAlignment="1">
      <alignment horizontal="center" vertical="center"/>
    </xf>
    <xf numFmtId="2" fontId="21" fillId="5" borderId="1" xfId="0" applyNumberFormat="1" applyFont="1" applyFill="1" applyBorder="1" applyAlignment="1">
      <alignment horizontal="center" vertical="center"/>
    </xf>
    <xf numFmtId="2" fontId="3" fillId="3" borderId="1" xfId="0" applyNumberFormat="1" applyFont="1" applyFill="1" applyBorder="1" applyAlignment="1">
      <alignment horizontal="center" vertical="center"/>
    </xf>
    <xf numFmtId="0" fontId="9" fillId="0" borderId="1" xfId="0" applyFont="1" applyBorder="1" applyAlignment="1">
      <alignment horizontal="center" vertical="center" wrapText="1"/>
    </xf>
    <xf numFmtId="2" fontId="21" fillId="5" borderId="13" xfId="0" applyNumberFormat="1" applyFont="1" applyFill="1" applyBorder="1" applyAlignment="1">
      <alignment horizontal="center" vertical="center"/>
    </xf>
    <xf numFmtId="0" fontId="20" fillId="4" borderId="10" xfId="0" applyFont="1" applyFill="1" applyBorder="1" applyAlignment="1">
      <alignment horizontal="center"/>
    </xf>
    <xf numFmtId="0" fontId="20" fillId="4" borderId="7" xfId="0" applyFont="1" applyFill="1" applyBorder="1" applyAlignment="1">
      <alignment horizontal="center"/>
    </xf>
    <xf numFmtId="2" fontId="20" fillId="4" borderId="19" xfId="0" applyNumberFormat="1" applyFont="1" applyFill="1" applyBorder="1" applyAlignment="1">
      <alignment horizontal="center"/>
    </xf>
    <xf numFmtId="0" fontId="3" fillId="0" borderId="5" xfId="0" applyFont="1" applyBorder="1" applyAlignment="1">
      <alignment horizontal="left" vertical="center" wrapText="1"/>
    </xf>
    <xf numFmtId="0" fontId="3" fillId="0" borderId="0" xfId="0" applyFont="1" applyBorder="1" applyAlignment="1" applyProtection="1">
      <alignment horizontal="center" vertical="center" wrapText="1"/>
      <protection locked="0"/>
    </xf>
    <xf numFmtId="0" fontId="27" fillId="0" borderId="1" xfId="0" applyFont="1" applyBorder="1" applyAlignment="1">
      <alignment horizontal="center" vertical="center" wrapText="1"/>
    </xf>
    <xf numFmtId="0" fontId="13" fillId="0" borderId="0" xfId="1" applyFont="1" applyAlignment="1" applyProtection="1"/>
    <xf numFmtId="2" fontId="3" fillId="0" borderId="0" xfId="0" applyNumberFormat="1" applyFont="1" applyFill="1" applyBorder="1" applyAlignment="1">
      <alignment horizontal="center" vertical="center"/>
    </xf>
    <xf numFmtId="2" fontId="21" fillId="0" borderId="0" xfId="0" applyNumberFormat="1" applyFont="1" applyFill="1" applyBorder="1" applyAlignment="1">
      <alignment horizontal="center" vertical="center"/>
    </xf>
    <xf numFmtId="0" fontId="9" fillId="0" borderId="13" xfId="0" applyFont="1" applyBorder="1" applyAlignment="1">
      <alignment horizontal="center" vertical="center" wrapText="1"/>
    </xf>
    <xf numFmtId="0" fontId="3" fillId="2" borderId="13" xfId="0" applyFont="1" applyFill="1" applyBorder="1" applyAlignment="1">
      <alignment horizontal="center" vertical="center"/>
    </xf>
    <xf numFmtId="0" fontId="3" fillId="0" borderId="8" xfId="0" applyFont="1" applyBorder="1" applyAlignment="1">
      <alignment horizontal="left" vertical="center" wrapText="1"/>
    </xf>
    <xf numFmtId="0" fontId="3" fillId="0" borderId="13" xfId="0" applyFont="1" applyBorder="1" applyAlignment="1">
      <alignment horizontal="center" vertical="center"/>
    </xf>
    <xf numFmtId="0" fontId="5" fillId="0" borderId="13" xfId="0" applyFont="1" applyBorder="1" applyAlignment="1">
      <alignment horizontal="center" vertical="center"/>
    </xf>
    <xf numFmtId="0" fontId="3" fillId="0" borderId="11" xfId="0" applyFont="1" applyBorder="1" applyAlignment="1">
      <alignment horizontal="center" vertical="center"/>
    </xf>
    <xf numFmtId="0" fontId="31" fillId="0" borderId="1" xfId="0" applyFont="1" applyBorder="1" applyAlignment="1">
      <alignment horizontal="center" vertical="center"/>
    </xf>
    <xf numFmtId="0" fontId="3" fillId="0" borderId="1" xfId="0" applyFont="1" applyFill="1" applyBorder="1" applyAlignment="1">
      <alignment horizontal="left" vertical="center" wrapText="1"/>
    </xf>
    <xf numFmtId="0" fontId="0" fillId="0" borderId="1" xfId="0" applyFont="1" applyBorder="1" applyAlignment="1"/>
    <xf numFmtId="0" fontId="0" fillId="0" borderId="1" xfId="0" applyFont="1" applyBorder="1" applyAlignment="1">
      <alignment horizontal="center" vertical="center"/>
    </xf>
    <xf numFmtId="0" fontId="32" fillId="0" borderId="0" xfId="0" applyFont="1" applyAlignment="1"/>
    <xf numFmtId="0" fontId="28" fillId="0" borderId="1" xfId="0" applyFont="1" applyBorder="1" applyAlignment="1">
      <alignment vertical="top" wrapText="1"/>
    </xf>
    <xf numFmtId="0" fontId="13" fillId="0" borderId="1" xfId="0" applyFont="1" applyFill="1" applyBorder="1" applyAlignment="1">
      <alignment horizontal="left" vertical="center" wrapText="1"/>
    </xf>
    <xf numFmtId="0" fontId="6" fillId="0" borderId="1" xfId="0" applyFont="1" applyFill="1" applyBorder="1" applyAlignment="1" applyProtection="1">
      <alignment horizontal="center" vertical="center"/>
      <protection locked="0"/>
    </xf>
    <xf numFmtId="0" fontId="5" fillId="8" borderId="0" xfId="0" applyFont="1" applyFill="1" applyBorder="1" applyAlignment="1">
      <alignment horizontal="center" vertical="center"/>
    </xf>
    <xf numFmtId="2" fontId="5" fillId="8" borderId="0" xfId="0" applyNumberFormat="1" applyFont="1" applyFill="1" applyBorder="1" applyAlignment="1">
      <alignment horizontal="center" vertical="center"/>
    </xf>
    <xf numFmtId="2" fontId="4" fillId="4" borderId="30" xfId="0" applyNumberFormat="1" applyFont="1" applyFill="1" applyBorder="1" applyAlignment="1">
      <alignment horizontal="center" vertical="center"/>
    </xf>
    <xf numFmtId="0" fontId="5" fillId="4" borderId="20" xfId="0" applyFont="1" applyFill="1" applyBorder="1" applyAlignment="1">
      <alignment horizontal="center" vertical="center"/>
    </xf>
    <xf numFmtId="2" fontId="5" fillId="4" borderId="20" xfId="0" applyNumberFormat="1" applyFont="1" applyFill="1" applyBorder="1" applyAlignment="1">
      <alignment horizontal="center" vertical="center"/>
    </xf>
    <xf numFmtId="0" fontId="19" fillId="4" borderId="3" xfId="0" applyFont="1" applyFill="1" applyBorder="1" applyAlignment="1">
      <alignment horizontal="center" vertical="center" wrapText="1"/>
    </xf>
    <xf numFmtId="0" fontId="19" fillId="4" borderId="23"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9" fillId="0" borderId="1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2" xfId="0" applyFont="1" applyBorder="1" applyAlignment="1">
      <alignment horizontal="center" vertical="center" wrapText="1"/>
    </xf>
    <xf numFmtId="0" fontId="4" fillId="0" borderId="4" xfId="0" applyFont="1" applyBorder="1" applyAlignment="1">
      <alignment horizontal="left"/>
    </xf>
    <xf numFmtId="0" fontId="0" fillId="0" borderId="11" xfId="0" applyBorder="1" applyAlignment="1">
      <alignment horizontal="center" vertical="center" wrapText="1"/>
    </xf>
    <xf numFmtId="0" fontId="0" fillId="0" borderId="2" xfId="0" applyBorder="1" applyAlignment="1">
      <alignment horizontal="center" vertical="center" wrapText="1"/>
    </xf>
    <xf numFmtId="49" fontId="4" fillId="0" borderId="4" xfId="0" applyNumberFormat="1" applyFont="1" applyBorder="1" applyAlignment="1">
      <alignment horizontal="left"/>
    </xf>
    <xf numFmtId="0" fontId="3" fillId="0" borderId="1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 xfId="0" applyFont="1" applyBorder="1" applyAlignment="1">
      <alignment horizontal="center" vertical="center" wrapText="1"/>
    </xf>
    <xf numFmtId="49" fontId="4" fillId="0" borderId="0" xfId="0" applyNumberFormat="1" applyFont="1" applyBorder="1" applyAlignment="1">
      <alignment horizontal="left"/>
    </xf>
    <xf numFmtId="0" fontId="4" fillId="0" borderId="4" xfId="0" applyFont="1" applyBorder="1" applyAlignment="1">
      <alignment horizontal="left" wrapText="1"/>
    </xf>
    <xf numFmtId="0" fontId="22" fillId="0" borderId="13"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2" xfId="0" applyFont="1" applyBorder="1" applyAlignment="1">
      <alignment horizontal="center" vertical="center" wrapText="1"/>
    </xf>
    <xf numFmtId="0" fontId="3" fillId="0" borderId="3" xfId="0" applyFont="1" applyFill="1" applyBorder="1" applyAlignment="1">
      <alignment horizontal="center" vertical="center"/>
    </xf>
    <xf numFmtId="0" fontId="3" fillId="0" borderId="23" xfId="0" applyFont="1" applyFill="1" applyBorder="1" applyAlignment="1">
      <alignment horizontal="center" vertical="center"/>
    </xf>
    <xf numFmtId="49" fontId="4" fillId="0" borderId="6" xfId="0" applyNumberFormat="1" applyFont="1" applyBorder="1" applyAlignment="1">
      <alignment horizontal="left"/>
    </xf>
    <xf numFmtId="0" fontId="3" fillId="0" borderId="0" xfId="0" applyFont="1" applyBorder="1" applyAlignment="1">
      <alignment horizontal="left" wrapText="1"/>
    </xf>
    <xf numFmtId="0" fontId="9" fillId="0" borderId="1" xfId="0" applyFont="1" applyBorder="1" applyAlignment="1">
      <alignment horizontal="left" vertical="top" wrapText="1"/>
    </xf>
  </cellXfs>
  <cellStyles count="2">
    <cellStyle name="Hiperłącze" xfId="1" builtinId="8"/>
    <cellStyle name="Normalny" xfId="0" builtinId="0"/>
  </cellStyles>
  <dxfs count="0"/>
  <tableStyles count="0" defaultTableStyle="TableStyleMedium9" defaultPivotStyle="PivotStyleLight16"/>
  <colors>
    <mruColors>
      <color rgb="FF99CCFF"/>
      <color rgb="FF6699FF"/>
      <color rgb="FF0099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243"/>
  <sheetViews>
    <sheetView tabSelected="1" view="pageBreakPreview" topLeftCell="A208" zoomScale="80" zoomScaleNormal="80" zoomScaleSheetLayoutView="80" workbookViewId="0">
      <selection activeCell="B216" sqref="B216:J216"/>
    </sheetView>
  </sheetViews>
  <sheetFormatPr defaultColWidth="9.140625" defaultRowHeight="15"/>
  <cols>
    <col min="1" max="1" width="6" style="41" customWidth="1"/>
    <col min="2" max="2" width="68" style="8" customWidth="1"/>
    <col min="3" max="3" width="8" style="80" customWidth="1"/>
    <col min="4" max="4" width="7.85546875" style="134" customWidth="1"/>
    <col min="5" max="5" width="8.7109375" style="80" customWidth="1"/>
    <col min="6" max="6" width="8.85546875" style="80" customWidth="1"/>
    <col min="7" max="7" width="11" style="41" customWidth="1"/>
    <col min="8" max="8" width="14.7109375" style="41" customWidth="1"/>
    <col min="9" max="9" width="14" style="41" customWidth="1"/>
    <col min="10" max="10" width="17.7109375" style="41" customWidth="1"/>
    <col min="11" max="11" width="10.5703125" style="41" customWidth="1"/>
    <col min="12" max="12" width="20.85546875" style="41" customWidth="1"/>
    <col min="13" max="13" width="10.7109375" style="41" customWidth="1"/>
    <col min="14" max="14" width="170.140625" style="71" customWidth="1"/>
    <col min="15" max="15" width="14" style="41" customWidth="1"/>
    <col min="16" max="16" width="16.140625" style="41" customWidth="1"/>
    <col min="17" max="17" width="9.140625" style="41"/>
    <col min="18" max="18" width="16.5703125" style="41" customWidth="1"/>
    <col min="19" max="19" width="22.85546875" style="8" customWidth="1"/>
    <col min="20" max="251" width="9.140625" style="8"/>
    <col min="252" max="252" width="40.85546875" style="8" customWidth="1"/>
    <col min="253" max="16384" width="9.140625" style="8"/>
  </cols>
  <sheetData>
    <row r="1" spans="1:52" ht="18.75">
      <c r="A1" s="7"/>
      <c r="B1" s="214" t="s">
        <v>171</v>
      </c>
      <c r="C1" s="214"/>
      <c r="D1" s="214"/>
      <c r="E1" s="214"/>
      <c r="F1" s="214"/>
      <c r="G1" s="214"/>
      <c r="H1" s="214"/>
      <c r="I1" s="214"/>
      <c r="J1" s="214"/>
      <c r="K1" s="214"/>
      <c r="L1" s="214"/>
      <c r="M1" s="214"/>
      <c r="N1" s="214"/>
      <c r="O1" s="214"/>
      <c r="P1" s="214"/>
      <c r="Q1" s="214"/>
      <c r="R1" s="214"/>
      <c r="S1" s="214"/>
    </row>
    <row r="2" spans="1:52" s="12" customFormat="1" ht="78.75" customHeight="1">
      <c r="A2" s="9" t="s">
        <v>117</v>
      </c>
      <c r="B2" s="5" t="s">
        <v>0</v>
      </c>
      <c r="C2" s="9" t="s">
        <v>120</v>
      </c>
      <c r="D2" s="130" t="s">
        <v>122</v>
      </c>
      <c r="E2" s="130" t="s">
        <v>121</v>
      </c>
      <c r="F2" s="130" t="s">
        <v>123</v>
      </c>
      <c r="G2" s="2" t="s">
        <v>119</v>
      </c>
      <c r="H2" s="2" t="s">
        <v>2</v>
      </c>
      <c r="I2" s="2" t="s">
        <v>3</v>
      </c>
      <c r="J2" s="2" t="s">
        <v>4</v>
      </c>
      <c r="K2" s="2" t="s">
        <v>5</v>
      </c>
      <c r="L2" s="2" t="s">
        <v>6</v>
      </c>
      <c r="M2" s="2" t="s">
        <v>66</v>
      </c>
      <c r="N2" s="72" t="s">
        <v>7</v>
      </c>
      <c r="O2" s="93" t="s">
        <v>8</v>
      </c>
      <c r="P2" s="93" t="s">
        <v>9</v>
      </c>
      <c r="Q2" s="2" t="s">
        <v>10</v>
      </c>
      <c r="R2" s="2" t="s">
        <v>116</v>
      </c>
      <c r="S2" s="10"/>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row>
    <row r="3" spans="1:52" s="1" customFormat="1" ht="99.75" customHeight="1" thickBot="1">
      <c r="A3" s="13">
        <v>1</v>
      </c>
      <c r="B3" s="73" t="s">
        <v>50</v>
      </c>
      <c r="C3" s="14">
        <v>15</v>
      </c>
      <c r="D3" s="14"/>
      <c r="E3" s="14">
        <v>10</v>
      </c>
      <c r="F3" s="14"/>
      <c r="G3" s="14">
        <f>SUM(C3:F3)</f>
        <v>25</v>
      </c>
      <c r="H3" s="14" t="s">
        <v>11</v>
      </c>
      <c r="I3" s="14">
        <v>50</v>
      </c>
      <c r="J3" s="14" t="s">
        <v>12</v>
      </c>
      <c r="K3" s="14">
        <f>G3*I3</f>
        <v>1250</v>
      </c>
      <c r="L3" s="14" t="s">
        <v>12</v>
      </c>
      <c r="M3" s="14">
        <v>12</v>
      </c>
      <c r="N3" s="56" t="s">
        <v>247</v>
      </c>
      <c r="O3" s="34"/>
      <c r="P3" s="135"/>
      <c r="Q3" s="42"/>
      <c r="R3" s="172"/>
    </row>
    <row r="4" spans="1:52" s="1" customFormat="1" ht="16.5" thickBot="1">
      <c r="A4" s="17"/>
      <c r="B4" s="18"/>
      <c r="C4" s="74"/>
      <c r="D4" s="19"/>
      <c r="E4" s="74"/>
      <c r="F4" s="74"/>
      <c r="G4" s="19"/>
      <c r="H4" s="19"/>
      <c r="I4" s="19"/>
      <c r="J4" s="19"/>
      <c r="K4" s="19"/>
      <c r="L4" s="19"/>
      <c r="M4" s="19"/>
      <c r="N4" s="57"/>
      <c r="O4" s="98" t="s">
        <v>118</v>
      </c>
      <c r="P4" s="106">
        <f>SUM(P3:P3)</f>
        <v>0</v>
      </c>
      <c r="Q4" s="96" t="s">
        <v>118</v>
      </c>
      <c r="R4" s="97">
        <f>SUM(R3:R3)</f>
        <v>0</v>
      </c>
    </row>
    <row r="5" spans="1:52" s="1" customFormat="1" ht="15.75">
      <c r="A5" s="21"/>
      <c r="B5" s="18"/>
      <c r="C5" s="74"/>
      <c r="D5" s="19"/>
      <c r="E5" s="74"/>
      <c r="F5" s="74"/>
      <c r="G5" s="19"/>
      <c r="H5" s="19"/>
      <c r="I5" s="19"/>
      <c r="J5" s="19"/>
      <c r="K5" s="19"/>
      <c r="L5" s="19"/>
      <c r="M5" s="19"/>
      <c r="N5" s="57"/>
      <c r="O5" s="21"/>
      <c r="P5" s="21"/>
      <c r="Q5" s="21"/>
      <c r="R5" s="4"/>
    </row>
    <row r="6" spans="1:52" s="1" customFormat="1" ht="18.75">
      <c r="A6" s="21"/>
      <c r="B6" s="210" t="s">
        <v>156</v>
      </c>
      <c r="C6" s="210"/>
      <c r="D6" s="210"/>
      <c r="E6" s="210"/>
      <c r="F6" s="210"/>
      <c r="G6" s="210"/>
      <c r="H6" s="19"/>
      <c r="I6" s="19"/>
      <c r="J6" s="19"/>
      <c r="K6" s="19"/>
      <c r="L6" s="19"/>
      <c r="M6" s="19"/>
      <c r="N6" s="57"/>
      <c r="O6" s="21"/>
      <c r="P6" s="21"/>
      <c r="Q6" s="21"/>
      <c r="R6" s="4"/>
    </row>
    <row r="7" spans="1:52" s="23" customFormat="1" ht="129" customHeight="1">
      <c r="A7" s="9" t="s">
        <v>117</v>
      </c>
      <c r="B7" s="5" t="s">
        <v>0</v>
      </c>
      <c r="C7" s="9" t="s">
        <v>120</v>
      </c>
      <c r="D7" s="130" t="s">
        <v>122</v>
      </c>
      <c r="E7" s="130" t="s">
        <v>121</v>
      </c>
      <c r="F7" s="130" t="s">
        <v>123</v>
      </c>
      <c r="G7" s="2" t="s">
        <v>1</v>
      </c>
      <c r="H7" s="2" t="s">
        <v>2</v>
      </c>
      <c r="I7" s="2" t="s">
        <v>3</v>
      </c>
      <c r="J7" s="2" t="s">
        <v>4</v>
      </c>
      <c r="K7" s="2" t="s">
        <v>5</v>
      </c>
      <c r="L7" s="2" t="s">
        <v>6</v>
      </c>
      <c r="M7" s="2" t="s">
        <v>66</v>
      </c>
      <c r="N7" s="72" t="s">
        <v>7</v>
      </c>
      <c r="O7" s="93" t="s">
        <v>8</v>
      </c>
      <c r="P7" s="93" t="s">
        <v>9</v>
      </c>
      <c r="Q7" s="2" t="s">
        <v>10</v>
      </c>
      <c r="R7" s="2" t="s">
        <v>116</v>
      </c>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row>
    <row r="8" spans="1:52" s="1" customFormat="1" ht="68.25" customHeight="1">
      <c r="A8" s="24">
        <v>1</v>
      </c>
      <c r="B8" s="73" t="s">
        <v>228</v>
      </c>
      <c r="C8" s="85">
        <v>1</v>
      </c>
      <c r="D8" s="131"/>
      <c r="E8" s="131"/>
      <c r="F8" s="131"/>
      <c r="G8" s="14">
        <f t="shared" ref="G8:G23" si="0">SUM(C8:F8)</f>
        <v>1</v>
      </c>
      <c r="H8" s="25" t="s">
        <v>227</v>
      </c>
      <c r="I8" s="25">
        <v>1</v>
      </c>
      <c r="J8" s="25" t="s">
        <v>16</v>
      </c>
      <c r="K8" s="14">
        <f t="shared" ref="K8:K23" si="1">G8*I8</f>
        <v>1</v>
      </c>
      <c r="L8" s="25" t="s">
        <v>17</v>
      </c>
      <c r="M8" s="25">
        <v>12</v>
      </c>
      <c r="N8" s="204"/>
      <c r="O8" s="16"/>
      <c r="P8" s="15"/>
      <c r="Q8" s="16"/>
      <c r="R8" s="105"/>
    </row>
    <row r="9" spans="1:52" s="1" customFormat="1" ht="28.5" customHeight="1">
      <c r="A9" s="24">
        <v>2</v>
      </c>
      <c r="B9" s="73" t="s">
        <v>125</v>
      </c>
      <c r="C9" s="85">
        <v>1</v>
      </c>
      <c r="D9" s="131"/>
      <c r="E9" s="131"/>
      <c r="F9" s="131"/>
      <c r="G9" s="14">
        <f t="shared" si="0"/>
        <v>1</v>
      </c>
      <c r="H9" s="25" t="s">
        <v>14</v>
      </c>
      <c r="I9" s="25">
        <v>1</v>
      </c>
      <c r="J9" s="25" t="s">
        <v>15</v>
      </c>
      <c r="K9" s="14">
        <f t="shared" si="1"/>
        <v>1</v>
      </c>
      <c r="L9" s="25" t="s">
        <v>15</v>
      </c>
      <c r="M9" s="25">
        <v>12</v>
      </c>
      <c r="N9" s="205"/>
      <c r="O9" s="16"/>
      <c r="P9" s="15"/>
      <c r="Q9" s="16"/>
      <c r="R9" s="169"/>
    </row>
    <row r="10" spans="1:52" s="1" customFormat="1" ht="24.75" customHeight="1">
      <c r="A10" s="24">
        <v>3</v>
      </c>
      <c r="B10" s="73" t="s">
        <v>126</v>
      </c>
      <c r="C10" s="85">
        <v>1</v>
      </c>
      <c r="D10" s="131"/>
      <c r="E10" s="131"/>
      <c r="F10" s="131"/>
      <c r="G10" s="14">
        <f t="shared" si="0"/>
        <v>1</v>
      </c>
      <c r="H10" s="25" t="s">
        <v>14</v>
      </c>
      <c r="I10" s="25">
        <v>1</v>
      </c>
      <c r="J10" s="25" t="s">
        <v>15</v>
      </c>
      <c r="K10" s="14">
        <f t="shared" si="1"/>
        <v>1</v>
      </c>
      <c r="L10" s="25" t="s">
        <v>15</v>
      </c>
      <c r="M10" s="25">
        <v>12</v>
      </c>
      <c r="N10" s="205"/>
      <c r="O10" s="149"/>
      <c r="P10" s="15"/>
      <c r="Q10" s="16"/>
      <c r="R10" s="169"/>
    </row>
    <row r="11" spans="1:52" s="1" customFormat="1" ht="27" customHeight="1">
      <c r="A11" s="24">
        <v>4</v>
      </c>
      <c r="B11" s="73" t="s">
        <v>127</v>
      </c>
      <c r="C11" s="85">
        <v>1</v>
      </c>
      <c r="D11" s="131"/>
      <c r="E11" s="131"/>
      <c r="F11" s="131"/>
      <c r="G11" s="14">
        <f t="shared" si="0"/>
        <v>1</v>
      </c>
      <c r="H11" s="25" t="s">
        <v>14</v>
      </c>
      <c r="I11" s="25">
        <v>1</v>
      </c>
      <c r="J11" s="25" t="s">
        <v>15</v>
      </c>
      <c r="K11" s="14">
        <f t="shared" si="1"/>
        <v>1</v>
      </c>
      <c r="L11" s="25" t="s">
        <v>15</v>
      </c>
      <c r="M11" s="25">
        <v>12</v>
      </c>
      <c r="N11" s="205"/>
      <c r="O11" s="149"/>
      <c r="P11" s="15"/>
      <c r="Q11" s="16"/>
      <c r="R11" s="169"/>
    </row>
    <row r="12" spans="1:52" s="1" customFormat="1" ht="25.5" customHeight="1">
      <c r="A12" s="24">
        <v>5</v>
      </c>
      <c r="B12" s="73" t="s">
        <v>128</v>
      </c>
      <c r="C12" s="85">
        <v>1</v>
      </c>
      <c r="D12" s="131"/>
      <c r="E12" s="131"/>
      <c r="F12" s="131"/>
      <c r="G12" s="14">
        <f t="shared" si="0"/>
        <v>1</v>
      </c>
      <c r="H12" s="25" t="s">
        <v>14</v>
      </c>
      <c r="I12" s="25">
        <v>2</v>
      </c>
      <c r="J12" s="25" t="s">
        <v>15</v>
      </c>
      <c r="K12" s="14">
        <f t="shared" si="1"/>
        <v>2</v>
      </c>
      <c r="L12" s="25" t="s">
        <v>15</v>
      </c>
      <c r="M12" s="25">
        <v>12</v>
      </c>
      <c r="N12" s="205"/>
      <c r="O12" s="149"/>
      <c r="P12" s="15"/>
      <c r="Q12" s="16"/>
      <c r="R12" s="169"/>
    </row>
    <row r="13" spans="1:52" s="1" customFormat="1" ht="23.25" customHeight="1">
      <c r="A13" s="24">
        <v>6</v>
      </c>
      <c r="B13" s="73" t="s">
        <v>129</v>
      </c>
      <c r="C13" s="85">
        <v>1</v>
      </c>
      <c r="D13" s="131"/>
      <c r="E13" s="131"/>
      <c r="F13" s="131"/>
      <c r="G13" s="14">
        <f t="shared" si="0"/>
        <v>1</v>
      </c>
      <c r="H13" s="25" t="s">
        <v>14</v>
      </c>
      <c r="I13" s="25">
        <v>2</v>
      </c>
      <c r="J13" s="25" t="s">
        <v>15</v>
      </c>
      <c r="K13" s="14">
        <f t="shared" si="1"/>
        <v>2</v>
      </c>
      <c r="L13" s="25" t="s">
        <v>15</v>
      </c>
      <c r="M13" s="25">
        <v>12</v>
      </c>
      <c r="N13" s="205"/>
      <c r="O13" s="149"/>
      <c r="P13" s="15"/>
      <c r="Q13" s="16"/>
      <c r="R13" s="169"/>
    </row>
    <row r="14" spans="1:52" s="1" customFormat="1" ht="23.25" customHeight="1">
      <c r="A14" s="24">
        <v>7</v>
      </c>
      <c r="B14" s="73" t="s">
        <v>130</v>
      </c>
      <c r="C14" s="85">
        <v>1</v>
      </c>
      <c r="D14" s="131"/>
      <c r="E14" s="131"/>
      <c r="F14" s="131"/>
      <c r="G14" s="14">
        <f t="shared" si="0"/>
        <v>1</v>
      </c>
      <c r="H14" s="25" t="s">
        <v>14</v>
      </c>
      <c r="I14" s="25">
        <v>2</v>
      </c>
      <c r="J14" s="25" t="s">
        <v>15</v>
      </c>
      <c r="K14" s="14">
        <f t="shared" si="1"/>
        <v>2</v>
      </c>
      <c r="L14" s="25" t="s">
        <v>15</v>
      </c>
      <c r="M14" s="25">
        <v>12</v>
      </c>
      <c r="N14" s="205"/>
      <c r="O14" s="149"/>
      <c r="P14" s="15"/>
      <c r="Q14" s="16"/>
      <c r="R14" s="169"/>
    </row>
    <row r="15" spans="1:52" s="1" customFormat="1" ht="23.25" customHeight="1">
      <c r="A15" s="24">
        <v>8</v>
      </c>
      <c r="B15" s="73" t="s">
        <v>124</v>
      </c>
      <c r="C15" s="85">
        <v>1</v>
      </c>
      <c r="D15" s="131"/>
      <c r="E15" s="131"/>
      <c r="F15" s="131"/>
      <c r="G15" s="14">
        <f>SUM(C15:F15)</f>
        <v>1</v>
      </c>
      <c r="H15" s="25" t="s">
        <v>14</v>
      </c>
      <c r="I15" s="25">
        <v>2</v>
      </c>
      <c r="J15" s="25" t="s">
        <v>15</v>
      </c>
      <c r="K15" s="14">
        <f>G15*I15</f>
        <v>2</v>
      </c>
      <c r="L15" s="25" t="s">
        <v>15</v>
      </c>
      <c r="M15" s="25">
        <v>12</v>
      </c>
      <c r="N15" s="205"/>
      <c r="O15" s="149"/>
      <c r="P15" s="15"/>
      <c r="Q15" s="16"/>
      <c r="R15" s="169"/>
    </row>
    <row r="16" spans="1:52" s="1" customFormat="1" ht="25.5" customHeight="1">
      <c r="A16" s="24">
        <v>9</v>
      </c>
      <c r="B16" s="73" t="s">
        <v>131</v>
      </c>
      <c r="C16" s="85">
        <v>1</v>
      </c>
      <c r="D16" s="131"/>
      <c r="E16" s="131"/>
      <c r="F16" s="131"/>
      <c r="G16" s="14">
        <f t="shared" si="0"/>
        <v>1</v>
      </c>
      <c r="H16" s="25" t="s">
        <v>14</v>
      </c>
      <c r="I16" s="25">
        <v>2</v>
      </c>
      <c r="J16" s="25" t="s">
        <v>15</v>
      </c>
      <c r="K16" s="14">
        <f t="shared" si="1"/>
        <v>2</v>
      </c>
      <c r="L16" s="25" t="s">
        <v>15</v>
      </c>
      <c r="M16" s="25">
        <v>12</v>
      </c>
      <c r="N16" s="205"/>
      <c r="O16" s="149"/>
      <c r="P16" s="15"/>
      <c r="Q16" s="16"/>
      <c r="R16" s="169"/>
    </row>
    <row r="17" spans="1:52" s="1" customFormat="1" ht="21.75" customHeight="1">
      <c r="A17" s="24">
        <v>10</v>
      </c>
      <c r="B17" s="73" t="s">
        <v>132</v>
      </c>
      <c r="C17" s="85">
        <v>1</v>
      </c>
      <c r="D17" s="131"/>
      <c r="E17" s="131"/>
      <c r="F17" s="131"/>
      <c r="G17" s="14">
        <f t="shared" si="0"/>
        <v>1</v>
      </c>
      <c r="H17" s="25" t="s">
        <v>14</v>
      </c>
      <c r="I17" s="25">
        <v>2</v>
      </c>
      <c r="J17" s="25" t="s">
        <v>15</v>
      </c>
      <c r="K17" s="14">
        <f t="shared" si="1"/>
        <v>2</v>
      </c>
      <c r="L17" s="25" t="s">
        <v>15</v>
      </c>
      <c r="M17" s="25">
        <v>12</v>
      </c>
      <c r="N17" s="205"/>
      <c r="O17" s="149"/>
      <c r="P17" s="15"/>
      <c r="Q17" s="16"/>
      <c r="R17" s="169"/>
    </row>
    <row r="18" spans="1:52" s="1" customFormat="1" ht="20.25" customHeight="1">
      <c r="A18" s="24">
        <v>11</v>
      </c>
      <c r="B18" s="73" t="s">
        <v>133</v>
      </c>
      <c r="C18" s="85">
        <v>1</v>
      </c>
      <c r="D18" s="131"/>
      <c r="E18" s="131"/>
      <c r="F18" s="131"/>
      <c r="G18" s="14">
        <f t="shared" si="0"/>
        <v>1</v>
      </c>
      <c r="H18" s="25" t="s">
        <v>14</v>
      </c>
      <c r="I18" s="25">
        <v>2</v>
      </c>
      <c r="J18" s="25" t="s">
        <v>15</v>
      </c>
      <c r="K18" s="14">
        <f t="shared" si="1"/>
        <v>2</v>
      </c>
      <c r="L18" s="25" t="s">
        <v>15</v>
      </c>
      <c r="M18" s="25">
        <v>12</v>
      </c>
      <c r="N18" s="205"/>
      <c r="O18" s="149"/>
      <c r="P18" s="15"/>
      <c r="Q18" s="16"/>
      <c r="R18" s="169"/>
    </row>
    <row r="19" spans="1:52" s="1" customFormat="1" ht="20.25" customHeight="1">
      <c r="A19" s="24">
        <v>12</v>
      </c>
      <c r="B19" s="53" t="s">
        <v>134</v>
      </c>
      <c r="C19" s="25">
        <v>1</v>
      </c>
      <c r="D19" s="131"/>
      <c r="E19" s="131"/>
      <c r="F19" s="25"/>
      <c r="G19" s="14">
        <f t="shared" si="0"/>
        <v>1</v>
      </c>
      <c r="H19" s="25" t="s">
        <v>14</v>
      </c>
      <c r="I19" s="25">
        <v>2</v>
      </c>
      <c r="J19" s="25" t="s">
        <v>15</v>
      </c>
      <c r="K19" s="14">
        <f t="shared" si="1"/>
        <v>2</v>
      </c>
      <c r="L19" s="25" t="s">
        <v>15</v>
      </c>
      <c r="M19" s="25">
        <v>12</v>
      </c>
      <c r="N19" s="205"/>
      <c r="O19" s="149"/>
      <c r="P19" s="15"/>
      <c r="Q19" s="16"/>
      <c r="R19" s="169"/>
    </row>
    <row r="20" spans="1:52" s="1" customFormat="1" ht="20.25" customHeight="1">
      <c r="A20" s="24">
        <v>13</v>
      </c>
      <c r="B20" s="53" t="s">
        <v>135</v>
      </c>
      <c r="C20" s="25">
        <v>1</v>
      </c>
      <c r="D20" s="131"/>
      <c r="E20" s="131"/>
      <c r="F20" s="25"/>
      <c r="G20" s="14">
        <f t="shared" si="0"/>
        <v>1</v>
      </c>
      <c r="H20" s="25" t="s">
        <v>14</v>
      </c>
      <c r="I20" s="25">
        <v>2</v>
      </c>
      <c r="J20" s="25" t="s">
        <v>15</v>
      </c>
      <c r="K20" s="14">
        <f t="shared" si="1"/>
        <v>2</v>
      </c>
      <c r="L20" s="25" t="s">
        <v>15</v>
      </c>
      <c r="M20" s="25">
        <v>12</v>
      </c>
      <c r="N20" s="205"/>
      <c r="O20" s="149"/>
      <c r="P20" s="15"/>
      <c r="Q20" s="16"/>
      <c r="R20" s="169"/>
    </row>
    <row r="21" spans="1:52" s="1" customFormat="1" ht="20.25" customHeight="1">
      <c r="A21" s="24">
        <v>14</v>
      </c>
      <c r="B21" s="53" t="s">
        <v>136</v>
      </c>
      <c r="C21" s="25">
        <v>1</v>
      </c>
      <c r="D21" s="131"/>
      <c r="E21" s="131"/>
      <c r="F21" s="25"/>
      <c r="G21" s="14">
        <f t="shared" si="0"/>
        <v>1</v>
      </c>
      <c r="H21" s="25" t="s">
        <v>14</v>
      </c>
      <c r="I21" s="25">
        <v>2</v>
      </c>
      <c r="J21" s="25" t="s">
        <v>15</v>
      </c>
      <c r="K21" s="14">
        <f t="shared" si="1"/>
        <v>2</v>
      </c>
      <c r="L21" s="25" t="s">
        <v>15</v>
      </c>
      <c r="M21" s="25">
        <v>12</v>
      </c>
      <c r="N21" s="205"/>
      <c r="O21" s="149"/>
      <c r="P21" s="15"/>
      <c r="Q21" s="16"/>
      <c r="R21" s="169"/>
    </row>
    <row r="22" spans="1:52" s="1" customFormat="1" ht="18.75" customHeight="1">
      <c r="A22" s="24">
        <v>15</v>
      </c>
      <c r="B22" s="53" t="s">
        <v>137</v>
      </c>
      <c r="C22" s="25">
        <v>1</v>
      </c>
      <c r="D22" s="131"/>
      <c r="E22" s="131"/>
      <c r="F22" s="25"/>
      <c r="G22" s="14">
        <f t="shared" si="0"/>
        <v>1</v>
      </c>
      <c r="H22" s="25" t="s">
        <v>14</v>
      </c>
      <c r="I22" s="25">
        <v>2</v>
      </c>
      <c r="J22" s="25" t="s">
        <v>15</v>
      </c>
      <c r="K22" s="14">
        <f t="shared" si="1"/>
        <v>2</v>
      </c>
      <c r="L22" s="25" t="s">
        <v>15</v>
      </c>
      <c r="M22" s="25">
        <v>12</v>
      </c>
      <c r="N22" s="205"/>
      <c r="O22" s="149"/>
      <c r="P22" s="15"/>
      <c r="Q22" s="16"/>
      <c r="R22" s="169"/>
    </row>
    <row r="23" spans="1:52" s="1" customFormat="1" ht="101.25" customHeight="1" thickBot="1">
      <c r="A23" s="24">
        <v>16</v>
      </c>
      <c r="B23" s="73" t="s">
        <v>229</v>
      </c>
      <c r="C23" s="25">
        <v>1</v>
      </c>
      <c r="D23" s="131"/>
      <c r="E23" s="131"/>
      <c r="F23" s="25"/>
      <c r="G23" s="14">
        <f t="shared" si="0"/>
        <v>1</v>
      </c>
      <c r="H23" s="25" t="s">
        <v>16</v>
      </c>
      <c r="I23" s="25">
        <v>1</v>
      </c>
      <c r="J23" s="25" t="s">
        <v>16</v>
      </c>
      <c r="K23" s="14">
        <f t="shared" si="1"/>
        <v>1</v>
      </c>
      <c r="L23" s="25" t="s">
        <v>17</v>
      </c>
      <c r="M23" s="25">
        <v>12</v>
      </c>
      <c r="N23" s="206"/>
      <c r="O23" s="16"/>
      <c r="P23" s="15"/>
      <c r="Q23" s="16"/>
      <c r="R23" s="169"/>
    </row>
    <row r="24" spans="1:52" s="1" customFormat="1" ht="30.75" customHeight="1" thickBot="1">
      <c r="A24" s="21"/>
      <c r="B24" s="18"/>
      <c r="C24" s="74"/>
      <c r="D24" s="19"/>
      <c r="E24" s="74"/>
      <c r="F24" s="74"/>
      <c r="G24" s="19"/>
      <c r="H24" s="19"/>
      <c r="I24" s="19"/>
      <c r="J24" s="19"/>
      <c r="K24" s="19"/>
      <c r="L24" s="19"/>
      <c r="M24" s="19"/>
      <c r="N24" s="57"/>
      <c r="O24" s="98" t="s">
        <v>118</v>
      </c>
      <c r="P24" s="106">
        <f>SUM(P8:P23)</f>
        <v>0</v>
      </c>
      <c r="Q24" s="96" t="s">
        <v>118</v>
      </c>
      <c r="R24" s="97">
        <f>SUM(R8:R23)</f>
        <v>0</v>
      </c>
    </row>
    <row r="25" spans="1:52" s="1" customFormat="1" ht="15.75">
      <c r="A25" s="21"/>
      <c r="B25" s="18"/>
      <c r="C25" s="74"/>
      <c r="D25" s="19"/>
      <c r="E25" s="74"/>
      <c r="F25" s="74"/>
      <c r="G25" s="19"/>
      <c r="H25" s="19"/>
      <c r="I25" s="19"/>
      <c r="J25" s="19"/>
      <c r="K25" s="19"/>
      <c r="L25" s="19"/>
      <c r="M25" s="19"/>
      <c r="N25" s="57"/>
      <c r="O25" s="39"/>
      <c r="P25" s="39"/>
      <c r="Q25" s="39"/>
      <c r="R25" s="87"/>
    </row>
    <row r="26" spans="1:52" s="1" customFormat="1" ht="18.75">
      <c r="A26" s="21"/>
      <c r="B26" s="88" t="s">
        <v>244</v>
      </c>
      <c r="C26" s="74"/>
      <c r="D26" s="19"/>
      <c r="E26" s="74"/>
      <c r="F26" s="74"/>
      <c r="G26" s="19"/>
      <c r="H26" s="19"/>
      <c r="I26" s="19"/>
      <c r="J26" s="19"/>
      <c r="K26" s="19"/>
      <c r="L26" s="19"/>
      <c r="M26" s="19"/>
      <c r="N26" s="57"/>
      <c r="O26" s="39"/>
      <c r="P26" s="39"/>
      <c r="Q26" s="39"/>
      <c r="R26" s="87"/>
    </row>
    <row r="27" spans="1:52" s="23" customFormat="1" ht="129" customHeight="1">
      <c r="A27" s="9" t="s">
        <v>117</v>
      </c>
      <c r="B27" s="5" t="s">
        <v>0</v>
      </c>
      <c r="C27" s="9" t="s">
        <v>120</v>
      </c>
      <c r="D27" s="130" t="s">
        <v>122</v>
      </c>
      <c r="E27" s="130" t="s">
        <v>121</v>
      </c>
      <c r="F27" s="130" t="s">
        <v>123</v>
      </c>
      <c r="G27" s="2" t="s">
        <v>1</v>
      </c>
      <c r="H27" s="2" t="s">
        <v>2</v>
      </c>
      <c r="I27" s="2" t="s">
        <v>3</v>
      </c>
      <c r="J27" s="2" t="s">
        <v>4</v>
      </c>
      <c r="K27" s="2" t="s">
        <v>5</v>
      </c>
      <c r="L27" s="2" t="s">
        <v>6</v>
      </c>
      <c r="M27" s="2" t="s">
        <v>66</v>
      </c>
      <c r="N27" s="72" t="s">
        <v>7</v>
      </c>
      <c r="O27" s="93" t="s">
        <v>8</v>
      </c>
      <c r="P27" s="93" t="s">
        <v>9</v>
      </c>
      <c r="Q27" s="2" t="s">
        <v>10</v>
      </c>
      <c r="R27" s="2" t="s">
        <v>116</v>
      </c>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row>
    <row r="28" spans="1:52" s="1" customFormat="1" ht="192" customHeight="1">
      <c r="A28" s="89">
        <v>1</v>
      </c>
      <c r="B28" s="73" t="s">
        <v>230</v>
      </c>
      <c r="C28" s="85">
        <v>4</v>
      </c>
      <c r="D28" s="131">
        <v>1</v>
      </c>
      <c r="E28" s="131">
        <v>2</v>
      </c>
      <c r="F28" s="131">
        <v>1</v>
      </c>
      <c r="G28" s="14">
        <f>SUM(C28:F28)</f>
        <v>8</v>
      </c>
      <c r="H28" s="25" t="s">
        <v>16</v>
      </c>
      <c r="I28" s="25">
        <v>1</v>
      </c>
      <c r="J28" s="25" t="s">
        <v>16</v>
      </c>
      <c r="K28" s="14">
        <f>G28*I28</f>
        <v>8</v>
      </c>
      <c r="L28" s="25" t="s">
        <v>17</v>
      </c>
      <c r="M28" s="25">
        <v>12</v>
      </c>
      <c r="N28" s="216" t="s">
        <v>162</v>
      </c>
      <c r="O28" s="16"/>
      <c r="P28" s="107"/>
      <c r="Q28" s="16"/>
      <c r="R28" s="105"/>
    </row>
    <row r="29" spans="1:52" s="147" customFormat="1" ht="192" customHeight="1">
      <c r="A29" s="89">
        <v>2</v>
      </c>
      <c r="B29" s="73" t="s">
        <v>243</v>
      </c>
      <c r="C29" s="85">
        <v>1</v>
      </c>
      <c r="D29" s="131"/>
      <c r="E29" s="131"/>
      <c r="F29" s="131"/>
      <c r="G29" s="141">
        <f>SUM(C29:F29)</f>
        <v>1</v>
      </c>
      <c r="H29" s="153" t="s">
        <v>16</v>
      </c>
      <c r="I29" s="153">
        <v>1</v>
      </c>
      <c r="J29" s="153" t="s">
        <v>16</v>
      </c>
      <c r="K29" s="141">
        <f>G29*I29</f>
        <v>1</v>
      </c>
      <c r="L29" s="153" t="s">
        <v>17</v>
      </c>
      <c r="M29" s="153">
        <v>12</v>
      </c>
      <c r="N29" s="217"/>
      <c r="O29" s="149"/>
      <c r="P29" s="170"/>
      <c r="Q29" s="149"/>
      <c r="R29" s="169"/>
    </row>
    <row r="30" spans="1:52" s="147" customFormat="1" ht="192" customHeight="1">
      <c r="A30" s="89">
        <v>3</v>
      </c>
      <c r="B30" s="73" t="s">
        <v>18</v>
      </c>
      <c r="C30" s="85">
        <v>60</v>
      </c>
      <c r="D30" s="131">
        <v>60</v>
      </c>
      <c r="E30" s="131">
        <v>12</v>
      </c>
      <c r="F30" s="131">
        <v>15</v>
      </c>
      <c r="G30" s="14">
        <f>SUM(C30:F30)</f>
        <v>147</v>
      </c>
      <c r="H30" s="25" t="s">
        <v>14</v>
      </c>
      <c r="I30" s="25">
        <v>8</v>
      </c>
      <c r="J30" s="25" t="s">
        <v>15</v>
      </c>
      <c r="K30" s="14">
        <f>G30*I30</f>
        <v>1176</v>
      </c>
      <c r="L30" s="25" t="s">
        <v>15</v>
      </c>
      <c r="M30" s="25">
        <v>12</v>
      </c>
      <c r="N30" s="217"/>
      <c r="O30" s="42"/>
      <c r="P30" s="108"/>
      <c r="Q30" s="42"/>
      <c r="R30" s="169"/>
    </row>
    <row r="31" spans="1:52" s="1" customFormat="1" ht="51" customHeight="1" thickBot="1">
      <c r="A31" s="89">
        <v>4</v>
      </c>
      <c r="B31" s="189" t="s">
        <v>250</v>
      </c>
      <c r="C31" s="191">
        <v>20</v>
      </c>
      <c r="D31" s="190"/>
      <c r="E31" s="190"/>
      <c r="F31" s="190"/>
      <c r="G31" s="191">
        <f>SUM(C31:F31)</f>
        <v>20</v>
      </c>
      <c r="H31" s="149" t="s">
        <v>251</v>
      </c>
      <c r="I31" s="190">
        <v>1</v>
      </c>
      <c r="J31" s="149" t="s">
        <v>87</v>
      </c>
      <c r="K31" s="191">
        <f>G31*I31</f>
        <v>20</v>
      </c>
      <c r="L31" s="149" t="s">
        <v>86</v>
      </c>
      <c r="M31" s="190"/>
      <c r="N31" s="218"/>
      <c r="O31" s="42"/>
      <c r="P31" s="108"/>
      <c r="Q31" s="42"/>
      <c r="R31" s="169"/>
    </row>
    <row r="32" spans="1:52" s="1" customFormat="1" ht="46.5" customHeight="1" thickBot="1">
      <c r="A32" s="219"/>
      <c r="B32" s="220"/>
      <c r="C32" s="220"/>
      <c r="D32" s="220"/>
      <c r="E32" s="220"/>
      <c r="F32" s="220"/>
      <c r="G32" s="220"/>
      <c r="H32" s="220"/>
      <c r="I32" s="220"/>
      <c r="J32" s="220"/>
      <c r="K32" s="220"/>
      <c r="L32" s="220"/>
      <c r="M32" s="220"/>
      <c r="N32" s="220"/>
      <c r="O32" s="98" t="s">
        <v>118</v>
      </c>
      <c r="P32" s="106">
        <f>SUM(P28:P31)</f>
        <v>0</v>
      </c>
      <c r="Q32" s="96" t="s">
        <v>118</v>
      </c>
      <c r="R32" s="97">
        <f>SUM(R28:R31)</f>
        <v>0</v>
      </c>
    </row>
    <row r="33" spans="1:52" s="1" customFormat="1" ht="15.75">
      <c r="A33" s="21"/>
      <c r="B33" s="18"/>
      <c r="C33" s="74"/>
      <c r="D33" s="19"/>
      <c r="E33" s="74"/>
      <c r="F33" s="74"/>
      <c r="G33" s="19"/>
      <c r="H33" s="19"/>
      <c r="I33" s="19"/>
      <c r="J33" s="19"/>
      <c r="K33" s="19"/>
      <c r="L33" s="19"/>
      <c r="M33" s="19"/>
      <c r="N33" s="57"/>
      <c r="O33" s="21"/>
      <c r="P33" s="21"/>
      <c r="Q33" s="21"/>
      <c r="R33" s="4"/>
    </row>
    <row r="34" spans="1:52" s="1" customFormat="1" ht="15.75">
      <c r="A34" s="21"/>
      <c r="B34" s="18"/>
      <c r="C34" s="74"/>
      <c r="D34" s="19"/>
      <c r="E34" s="74"/>
      <c r="F34" s="74"/>
      <c r="G34" s="19"/>
      <c r="H34" s="19"/>
      <c r="I34" s="19"/>
      <c r="J34" s="19"/>
      <c r="K34" s="19"/>
      <c r="L34" s="19"/>
      <c r="M34" s="19"/>
      <c r="N34" s="57"/>
      <c r="O34" s="21"/>
      <c r="P34" s="21"/>
      <c r="Q34" s="21"/>
      <c r="R34" s="4"/>
    </row>
    <row r="35" spans="1:52" s="1" customFormat="1" ht="18.75" customHeight="1">
      <c r="A35" s="30"/>
      <c r="B35" s="215" t="s">
        <v>270</v>
      </c>
      <c r="C35" s="215"/>
      <c r="D35" s="215"/>
      <c r="E35" s="215"/>
      <c r="F35" s="215"/>
      <c r="G35" s="215"/>
      <c r="H35" s="215"/>
      <c r="I35" s="20"/>
      <c r="J35" s="20"/>
      <c r="K35" s="20"/>
      <c r="L35" s="20"/>
      <c r="M35" s="20"/>
      <c r="N35" s="57"/>
      <c r="O35" s="30"/>
      <c r="P35" s="30"/>
      <c r="Q35" s="30"/>
      <c r="R35" s="31"/>
    </row>
    <row r="36" spans="1:52" s="12" customFormat="1" ht="75">
      <c r="A36" s="9" t="s">
        <v>117</v>
      </c>
      <c r="B36" s="5" t="s">
        <v>0</v>
      </c>
      <c r="C36" s="9" t="s">
        <v>120</v>
      </c>
      <c r="D36" s="130" t="s">
        <v>122</v>
      </c>
      <c r="E36" s="130" t="s">
        <v>121</v>
      </c>
      <c r="F36" s="130" t="s">
        <v>123</v>
      </c>
      <c r="G36" s="2" t="s">
        <v>1</v>
      </c>
      <c r="H36" s="2" t="s">
        <v>2</v>
      </c>
      <c r="I36" s="2" t="s">
        <v>3</v>
      </c>
      <c r="J36" s="2" t="s">
        <v>4</v>
      </c>
      <c r="K36" s="2" t="s">
        <v>5</v>
      </c>
      <c r="L36" s="2" t="s">
        <v>6</v>
      </c>
      <c r="M36" s="2" t="s">
        <v>66</v>
      </c>
      <c r="N36" s="55" t="s">
        <v>7</v>
      </c>
      <c r="O36" s="93" t="s">
        <v>8</v>
      </c>
      <c r="P36" s="93" t="s">
        <v>9</v>
      </c>
      <c r="Q36" s="2" t="s">
        <v>10</v>
      </c>
      <c r="R36" s="2" t="s">
        <v>116</v>
      </c>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row>
    <row r="37" spans="1:52" s="1" customFormat="1" ht="15.75" customHeight="1">
      <c r="A37" s="90">
        <v>1</v>
      </c>
      <c r="B37" s="73" t="s">
        <v>19</v>
      </c>
      <c r="C37" s="25"/>
      <c r="D37" s="25">
        <v>1</v>
      </c>
      <c r="E37" s="25"/>
      <c r="F37" s="25">
        <v>1</v>
      </c>
      <c r="G37" s="14">
        <f>SUM(C37:F37)</f>
        <v>2</v>
      </c>
      <c r="H37" s="25" t="s">
        <v>14</v>
      </c>
      <c r="I37" s="25">
        <v>5</v>
      </c>
      <c r="J37" s="25" t="s">
        <v>15</v>
      </c>
      <c r="K37" s="14">
        <f t="shared" ref="K37:K63" si="2">G37*I37</f>
        <v>10</v>
      </c>
      <c r="L37" s="25" t="s">
        <v>15</v>
      </c>
      <c r="M37" s="25">
        <v>12</v>
      </c>
      <c r="N37" s="211" t="s">
        <v>163</v>
      </c>
      <c r="O37" s="16"/>
      <c r="P37" s="107"/>
      <c r="Q37" s="16"/>
      <c r="R37" s="105"/>
    </row>
    <row r="38" spans="1:52" s="1" customFormat="1" ht="15.75" customHeight="1">
      <c r="A38" s="90">
        <v>2</v>
      </c>
      <c r="B38" s="73" t="s">
        <v>142</v>
      </c>
      <c r="C38" s="25">
        <v>2</v>
      </c>
      <c r="D38" s="25"/>
      <c r="E38" s="25"/>
      <c r="F38" s="25"/>
      <c r="G38" s="14">
        <f t="shared" ref="G38:G63" si="3">SUM(C38:F38)</f>
        <v>2</v>
      </c>
      <c r="H38" s="25" t="s">
        <v>14</v>
      </c>
      <c r="I38" s="25">
        <v>5</v>
      </c>
      <c r="J38" s="25" t="s">
        <v>15</v>
      </c>
      <c r="K38" s="14">
        <f t="shared" si="2"/>
        <v>10</v>
      </c>
      <c r="L38" s="25" t="s">
        <v>15</v>
      </c>
      <c r="M38" s="25">
        <v>12</v>
      </c>
      <c r="N38" s="212"/>
      <c r="O38" s="149"/>
      <c r="P38" s="107"/>
      <c r="Q38" s="16"/>
      <c r="R38" s="169"/>
    </row>
    <row r="39" spans="1:52" s="1" customFormat="1" ht="15.75" customHeight="1">
      <c r="A39" s="90">
        <v>3</v>
      </c>
      <c r="B39" s="73" t="s">
        <v>157</v>
      </c>
      <c r="C39" s="25">
        <v>2</v>
      </c>
      <c r="D39" s="25"/>
      <c r="E39" s="25"/>
      <c r="F39" s="25">
        <v>1</v>
      </c>
      <c r="G39" s="14">
        <f t="shared" si="3"/>
        <v>3</v>
      </c>
      <c r="H39" s="25" t="s">
        <v>14</v>
      </c>
      <c r="I39" s="25">
        <v>5</v>
      </c>
      <c r="J39" s="25" t="s">
        <v>15</v>
      </c>
      <c r="K39" s="14">
        <f t="shared" si="2"/>
        <v>15</v>
      </c>
      <c r="L39" s="25" t="s">
        <v>15</v>
      </c>
      <c r="M39" s="25">
        <v>12</v>
      </c>
      <c r="N39" s="212"/>
      <c r="O39" s="149"/>
      <c r="P39" s="107"/>
      <c r="Q39" s="16"/>
      <c r="R39" s="169"/>
    </row>
    <row r="40" spans="1:52" s="1" customFormat="1" ht="15.75" customHeight="1">
      <c r="A40" s="90">
        <v>4</v>
      </c>
      <c r="B40" s="73" t="s">
        <v>252</v>
      </c>
      <c r="C40" s="25">
        <v>2</v>
      </c>
      <c r="D40" s="25"/>
      <c r="E40" s="25"/>
      <c r="F40" s="25"/>
      <c r="G40" s="14">
        <f t="shared" si="3"/>
        <v>2</v>
      </c>
      <c r="H40" s="25" t="s">
        <v>14</v>
      </c>
      <c r="I40" s="25">
        <v>5</v>
      </c>
      <c r="J40" s="25" t="s">
        <v>15</v>
      </c>
      <c r="K40" s="14">
        <f t="shared" si="2"/>
        <v>10</v>
      </c>
      <c r="L40" s="25" t="s">
        <v>15</v>
      </c>
      <c r="M40" s="25">
        <v>12</v>
      </c>
      <c r="N40" s="212"/>
      <c r="O40" s="149"/>
      <c r="P40" s="107"/>
      <c r="Q40" s="16"/>
      <c r="R40" s="169"/>
    </row>
    <row r="41" spans="1:52" s="1" customFormat="1" ht="15.75" customHeight="1">
      <c r="A41" s="90">
        <v>5</v>
      </c>
      <c r="B41" s="73" t="s">
        <v>253</v>
      </c>
      <c r="C41" s="25">
        <v>2</v>
      </c>
      <c r="D41" s="25"/>
      <c r="E41" s="25"/>
      <c r="F41" s="25"/>
      <c r="G41" s="14">
        <f t="shared" si="3"/>
        <v>2</v>
      </c>
      <c r="H41" s="25" t="s">
        <v>14</v>
      </c>
      <c r="I41" s="25">
        <v>5</v>
      </c>
      <c r="J41" s="25" t="s">
        <v>15</v>
      </c>
      <c r="K41" s="14">
        <f t="shared" si="2"/>
        <v>10</v>
      </c>
      <c r="L41" s="25" t="s">
        <v>15</v>
      </c>
      <c r="M41" s="25">
        <v>12</v>
      </c>
      <c r="N41" s="212"/>
      <c r="O41" s="149"/>
      <c r="P41" s="107"/>
      <c r="Q41" s="16"/>
      <c r="R41" s="169"/>
    </row>
    <row r="42" spans="1:52" s="1" customFormat="1" ht="15.75" customHeight="1">
      <c r="A42" s="90">
        <v>6</v>
      </c>
      <c r="B42" s="73" t="s">
        <v>21</v>
      </c>
      <c r="C42" s="25">
        <v>2</v>
      </c>
      <c r="D42" s="25"/>
      <c r="E42" s="25"/>
      <c r="F42" s="25"/>
      <c r="G42" s="14">
        <f t="shared" si="3"/>
        <v>2</v>
      </c>
      <c r="H42" s="25" t="s">
        <v>14</v>
      </c>
      <c r="I42" s="25">
        <v>5</v>
      </c>
      <c r="J42" s="25" t="s">
        <v>15</v>
      </c>
      <c r="K42" s="14">
        <f t="shared" si="2"/>
        <v>10</v>
      </c>
      <c r="L42" s="25" t="s">
        <v>15</v>
      </c>
      <c r="M42" s="25">
        <v>12</v>
      </c>
      <c r="N42" s="212"/>
      <c r="O42" s="149"/>
      <c r="P42" s="107"/>
      <c r="Q42" s="16"/>
      <c r="R42" s="169"/>
    </row>
    <row r="43" spans="1:52" s="1" customFormat="1" ht="15.75" customHeight="1">
      <c r="A43" s="90">
        <v>7</v>
      </c>
      <c r="B43" s="73" t="s">
        <v>254</v>
      </c>
      <c r="C43" s="25">
        <v>2</v>
      </c>
      <c r="D43" s="25"/>
      <c r="E43" s="25"/>
      <c r="F43" s="25"/>
      <c r="G43" s="14">
        <f t="shared" si="3"/>
        <v>2</v>
      </c>
      <c r="H43" s="25" t="s">
        <v>14</v>
      </c>
      <c r="I43" s="25">
        <v>5</v>
      </c>
      <c r="J43" s="25" t="s">
        <v>15</v>
      </c>
      <c r="K43" s="14">
        <f t="shared" si="2"/>
        <v>10</v>
      </c>
      <c r="L43" s="25" t="s">
        <v>15</v>
      </c>
      <c r="M43" s="25">
        <v>12</v>
      </c>
      <c r="N43" s="212"/>
      <c r="O43" s="149"/>
      <c r="P43" s="107"/>
      <c r="Q43" s="16"/>
      <c r="R43" s="169"/>
    </row>
    <row r="44" spans="1:52" s="1" customFormat="1" ht="15.75" customHeight="1">
      <c r="A44" s="90">
        <v>8</v>
      </c>
      <c r="B44" s="73" t="s">
        <v>22</v>
      </c>
      <c r="C44" s="25"/>
      <c r="D44" s="25">
        <v>1</v>
      </c>
      <c r="E44" s="25">
        <v>1</v>
      </c>
      <c r="F44" s="25">
        <v>1</v>
      </c>
      <c r="G44" s="14">
        <f t="shared" si="3"/>
        <v>3</v>
      </c>
      <c r="H44" s="25" t="s">
        <v>14</v>
      </c>
      <c r="I44" s="25">
        <v>5</v>
      </c>
      <c r="J44" s="25" t="s">
        <v>15</v>
      </c>
      <c r="K44" s="14">
        <f t="shared" si="2"/>
        <v>15</v>
      </c>
      <c r="L44" s="25" t="s">
        <v>15</v>
      </c>
      <c r="M44" s="25">
        <v>12</v>
      </c>
      <c r="N44" s="212"/>
      <c r="O44" s="149"/>
      <c r="P44" s="107"/>
      <c r="Q44" s="16"/>
      <c r="R44" s="169"/>
    </row>
    <row r="45" spans="1:52" s="1" customFormat="1" ht="15.75" customHeight="1">
      <c r="A45" s="90">
        <v>9</v>
      </c>
      <c r="B45" s="73" t="s">
        <v>23</v>
      </c>
      <c r="C45" s="25">
        <v>2</v>
      </c>
      <c r="D45" s="25"/>
      <c r="E45" s="25"/>
      <c r="F45" s="25"/>
      <c r="G45" s="14">
        <f t="shared" si="3"/>
        <v>2</v>
      </c>
      <c r="H45" s="25" t="s">
        <v>14</v>
      </c>
      <c r="I45" s="25">
        <v>5</v>
      </c>
      <c r="J45" s="25" t="s">
        <v>15</v>
      </c>
      <c r="K45" s="14">
        <f t="shared" si="2"/>
        <v>10</v>
      </c>
      <c r="L45" s="25" t="s">
        <v>15</v>
      </c>
      <c r="M45" s="25">
        <v>12</v>
      </c>
      <c r="N45" s="212"/>
      <c r="O45" s="149"/>
      <c r="P45" s="107"/>
      <c r="Q45" s="16"/>
      <c r="R45" s="169"/>
    </row>
    <row r="46" spans="1:52" s="1" customFormat="1" ht="15.75" customHeight="1">
      <c r="A46" s="90">
        <v>10</v>
      </c>
      <c r="B46" s="73" t="s">
        <v>24</v>
      </c>
      <c r="C46" s="25">
        <v>1</v>
      </c>
      <c r="D46" s="25"/>
      <c r="E46" s="25"/>
      <c r="F46" s="25"/>
      <c r="G46" s="14">
        <f t="shared" si="3"/>
        <v>1</v>
      </c>
      <c r="H46" s="25" t="s">
        <v>14</v>
      </c>
      <c r="I46" s="25">
        <v>5</v>
      </c>
      <c r="J46" s="25" t="s">
        <v>15</v>
      </c>
      <c r="K46" s="14">
        <f t="shared" si="2"/>
        <v>5</v>
      </c>
      <c r="L46" s="25" t="s">
        <v>15</v>
      </c>
      <c r="M46" s="25">
        <v>12</v>
      </c>
      <c r="N46" s="212"/>
      <c r="O46" s="149"/>
      <c r="P46" s="107"/>
      <c r="Q46" s="16"/>
      <c r="R46" s="169"/>
    </row>
    <row r="47" spans="1:52" s="1" customFormat="1" ht="15.75" customHeight="1">
      <c r="A47" s="90">
        <v>11</v>
      </c>
      <c r="B47" s="73" t="s">
        <v>25</v>
      </c>
      <c r="C47" s="25"/>
      <c r="D47" s="25"/>
      <c r="E47" s="25">
        <v>1</v>
      </c>
      <c r="F47" s="25">
        <v>1</v>
      </c>
      <c r="G47" s="14">
        <f t="shared" si="3"/>
        <v>2</v>
      </c>
      <c r="H47" s="25" t="s">
        <v>14</v>
      </c>
      <c r="I47" s="25">
        <v>5</v>
      </c>
      <c r="J47" s="25" t="s">
        <v>15</v>
      </c>
      <c r="K47" s="14">
        <f t="shared" si="2"/>
        <v>10</v>
      </c>
      <c r="L47" s="25" t="s">
        <v>15</v>
      </c>
      <c r="M47" s="25">
        <v>12</v>
      </c>
      <c r="N47" s="212"/>
      <c r="O47" s="149"/>
      <c r="P47" s="107"/>
      <c r="Q47" s="16"/>
      <c r="R47" s="169"/>
    </row>
    <row r="48" spans="1:52" s="1" customFormat="1" ht="15.75" customHeight="1">
      <c r="A48" s="90">
        <v>12</v>
      </c>
      <c r="B48" s="73" t="s">
        <v>255</v>
      </c>
      <c r="C48" s="25">
        <v>3</v>
      </c>
      <c r="D48" s="25"/>
      <c r="E48" s="25">
        <v>1</v>
      </c>
      <c r="F48" s="25">
        <v>1</v>
      </c>
      <c r="G48" s="14">
        <f t="shared" si="3"/>
        <v>5</v>
      </c>
      <c r="H48" s="25" t="s">
        <v>14</v>
      </c>
      <c r="I48" s="25">
        <v>5</v>
      </c>
      <c r="J48" s="25" t="s">
        <v>15</v>
      </c>
      <c r="K48" s="14">
        <f t="shared" si="2"/>
        <v>25</v>
      </c>
      <c r="L48" s="25" t="s">
        <v>15</v>
      </c>
      <c r="M48" s="25">
        <v>12</v>
      </c>
      <c r="N48" s="212"/>
      <c r="O48" s="149"/>
      <c r="P48" s="107"/>
      <c r="Q48" s="16"/>
      <c r="R48" s="169"/>
    </row>
    <row r="49" spans="1:18" s="1" customFormat="1" ht="15.75" customHeight="1">
      <c r="A49" s="90">
        <v>13</v>
      </c>
      <c r="B49" s="73" t="s">
        <v>26</v>
      </c>
      <c r="C49" s="25">
        <v>2</v>
      </c>
      <c r="D49" s="25">
        <v>1</v>
      </c>
      <c r="E49" s="25">
        <v>1</v>
      </c>
      <c r="F49" s="25"/>
      <c r="G49" s="14">
        <f t="shared" si="3"/>
        <v>4</v>
      </c>
      <c r="H49" s="25" t="s">
        <v>14</v>
      </c>
      <c r="I49" s="25">
        <v>5</v>
      </c>
      <c r="J49" s="25" t="s">
        <v>15</v>
      </c>
      <c r="K49" s="14">
        <f t="shared" si="2"/>
        <v>20</v>
      </c>
      <c r="L49" s="25" t="s">
        <v>15</v>
      </c>
      <c r="M49" s="25">
        <v>12</v>
      </c>
      <c r="N49" s="212"/>
      <c r="O49" s="149"/>
      <c r="P49" s="107"/>
      <c r="Q49" s="16"/>
      <c r="R49" s="169"/>
    </row>
    <row r="50" spans="1:18" s="1" customFormat="1" ht="15.75" customHeight="1">
      <c r="A50" s="90">
        <v>14</v>
      </c>
      <c r="B50" s="73" t="s">
        <v>158</v>
      </c>
      <c r="C50" s="25">
        <v>3</v>
      </c>
      <c r="D50" s="25">
        <v>1</v>
      </c>
      <c r="E50" s="25">
        <v>1</v>
      </c>
      <c r="F50" s="25">
        <v>1</v>
      </c>
      <c r="G50" s="14">
        <f t="shared" si="3"/>
        <v>6</v>
      </c>
      <c r="H50" s="25" t="s">
        <v>14</v>
      </c>
      <c r="I50" s="25">
        <v>5</v>
      </c>
      <c r="J50" s="25" t="s">
        <v>15</v>
      </c>
      <c r="K50" s="14">
        <f t="shared" si="2"/>
        <v>30</v>
      </c>
      <c r="L50" s="25" t="s">
        <v>15</v>
      </c>
      <c r="M50" s="25">
        <v>12</v>
      </c>
      <c r="N50" s="212"/>
      <c r="O50" s="149"/>
      <c r="P50" s="107"/>
      <c r="Q50" s="16"/>
      <c r="R50" s="169"/>
    </row>
    <row r="51" spans="1:18" s="1" customFormat="1" ht="15.75" customHeight="1">
      <c r="A51" s="90">
        <v>15</v>
      </c>
      <c r="B51" s="73" t="s">
        <v>256</v>
      </c>
      <c r="C51" s="25">
        <v>1</v>
      </c>
      <c r="D51" s="25"/>
      <c r="E51" s="25"/>
      <c r="F51" s="25"/>
      <c r="G51" s="14">
        <f t="shared" si="3"/>
        <v>1</v>
      </c>
      <c r="H51" s="25" t="s">
        <v>14</v>
      </c>
      <c r="I51" s="25">
        <v>5</v>
      </c>
      <c r="J51" s="25" t="s">
        <v>15</v>
      </c>
      <c r="K51" s="14">
        <f t="shared" si="2"/>
        <v>5</v>
      </c>
      <c r="L51" s="25" t="s">
        <v>15</v>
      </c>
      <c r="M51" s="25">
        <v>12</v>
      </c>
      <c r="N51" s="212"/>
      <c r="O51" s="149"/>
      <c r="P51" s="107"/>
      <c r="Q51" s="16"/>
      <c r="R51" s="169"/>
    </row>
    <row r="52" spans="1:18" s="1" customFormat="1" ht="15.75" customHeight="1">
      <c r="A52" s="90">
        <v>16</v>
      </c>
      <c r="B52" s="73" t="s">
        <v>257</v>
      </c>
      <c r="C52" s="25">
        <v>2</v>
      </c>
      <c r="D52" s="25">
        <v>2</v>
      </c>
      <c r="E52" s="25">
        <v>1</v>
      </c>
      <c r="F52" s="25"/>
      <c r="G52" s="14">
        <f t="shared" si="3"/>
        <v>5</v>
      </c>
      <c r="H52" s="25" t="s">
        <v>14</v>
      </c>
      <c r="I52" s="25">
        <v>5</v>
      </c>
      <c r="J52" s="25" t="s">
        <v>15</v>
      </c>
      <c r="K52" s="14">
        <f t="shared" si="2"/>
        <v>25</v>
      </c>
      <c r="L52" s="25" t="s">
        <v>15</v>
      </c>
      <c r="M52" s="25">
        <v>12</v>
      </c>
      <c r="N52" s="212"/>
      <c r="O52" s="149"/>
      <c r="P52" s="107"/>
      <c r="Q52" s="16"/>
      <c r="R52" s="169"/>
    </row>
    <row r="53" spans="1:18" s="1" customFormat="1" ht="15.75" customHeight="1">
      <c r="A53" s="90">
        <v>17</v>
      </c>
      <c r="B53" s="73" t="s">
        <v>27</v>
      </c>
      <c r="C53" s="25">
        <v>3</v>
      </c>
      <c r="D53" s="25"/>
      <c r="E53" s="25">
        <v>1</v>
      </c>
      <c r="F53" s="25">
        <v>1</v>
      </c>
      <c r="G53" s="14">
        <f t="shared" si="3"/>
        <v>5</v>
      </c>
      <c r="H53" s="25" t="s">
        <v>14</v>
      </c>
      <c r="I53" s="25">
        <v>5</v>
      </c>
      <c r="J53" s="25" t="s">
        <v>15</v>
      </c>
      <c r="K53" s="14">
        <f t="shared" si="2"/>
        <v>25</v>
      </c>
      <c r="L53" s="25" t="s">
        <v>15</v>
      </c>
      <c r="M53" s="25">
        <v>12</v>
      </c>
      <c r="N53" s="212"/>
      <c r="O53" s="149"/>
      <c r="P53" s="107"/>
      <c r="Q53" s="16"/>
      <c r="R53" s="169"/>
    </row>
    <row r="54" spans="1:18" s="1" customFormat="1" ht="15.75" customHeight="1">
      <c r="A54" s="90">
        <v>18</v>
      </c>
      <c r="B54" s="73" t="s">
        <v>28</v>
      </c>
      <c r="C54" s="25">
        <v>3</v>
      </c>
      <c r="D54" s="25"/>
      <c r="E54" s="25">
        <v>2</v>
      </c>
      <c r="F54" s="25"/>
      <c r="G54" s="14">
        <f t="shared" si="3"/>
        <v>5</v>
      </c>
      <c r="H54" s="25" t="s">
        <v>14</v>
      </c>
      <c r="I54" s="25">
        <v>5</v>
      </c>
      <c r="J54" s="25" t="s">
        <v>15</v>
      </c>
      <c r="K54" s="14">
        <f t="shared" si="2"/>
        <v>25</v>
      </c>
      <c r="L54" s="25" t="s">
        <v>15</v>
      </c>
      <c r="M54" s="25">
        <v>12</v>
      </c>
      <c r="N54" s="212"/>
      <c r="O54" s="149"/>
      <c r="P54" s="107"/>
      <c r="Q54" s="16"/>
      <c r="R54" s="169"/>
    </row>
    <row r="55" spans="1:18" s="1" customFormat="1" ht="15.75" customHeight="1">
      <c r="A55" s="90">
        <v>19</v>
      </c>
      <c r="B55" s="73" t="s">
        <v>29</v>
      </c>
      <c r="C55" s="25">
        <v>3</v>
      </c>
      <c r="D55" s="25"/>
      <c r="E55" s="25">
        <v>2</v>
      </c>
      <c r="F55" s="25">
        <v>1</v>
      </c>
      <c r="G55" s="14">
        <f t="shared" si="3"/>
        <v>6</v>
      </c>
      <c r="H55" s="25" t="s">
        <v>14</v>
      </c>
      <c r="I55" s="25">
        <v>5</v>
      </c>
      <c r="J55" s="25" t="s">
        <v>15</v>
      </c>
      <c r="K55" s="14">
        <f t="shared" si="2"/>
        <v>30</v>
      </c>
      <c r="L55" s="25" t="s">
        <v>15</v>
      </c>
      <c r="M55" s="25">
        <v>12</v>
      </c>
      <c r="N55" s="212"/>
      <c r="O55" s="149"/>
      <c r="P55" s="107"/>
      <c r="Q55" s="16"/>
      <c r="R55" s="169"/>
    </row>
    <row r="56" spans="1:18" s="1" customFormat="1" ht="15.75" customHeight="1">
      <c r="A56" s="90">
        <v>20</v>
      </c>
      <c r="B56" s="73" t="s">
        <v>30</v>
      </c>
      <c r="C56" s="25">
        <v>3</v>
      </c>
      <c r="D56" s="25"/>
      <c r="E56" s="25">
        <v>2</v>
      </c>
      <c r="F56" s="25"/>
      <c r="G56" s="14">
        <f t="shared" si="3"/>
        <v>5</v>
      </c>
      <c r="H56" s="25" t="s">
        <v>14</v>
      </c>
      <c r="I56" s="25">
        <v>5</v>
      </c>
      <c r="J56" s="25" t="s">
        <v>15</v>
      </c>
      <c r="K56" s="14">
        <f t="shared" si="2"/>
        <v>25</v>
      </c>
      <c r="L56" s="25" t="s">
        <v>15</v>
      </c>
      <c r="M56" s="25">
        <v>12</v>
      </c>
      <c r="N56" s="212"/>
      <c r="O56" s="149"/>
      <c r="P56" s="107"/>
      <c r="Q56" s="16"/>
      <c r="R56" s="169"/>
    </row>
    <row r="57" spans="1:18" s="1" customFormat="1" ht="15.75" customHeight="1">
      <c r="A57" s="90">
        <v>21</v>
      </c>
      <c r="B57" s="73" t="s">
        <v>31</v>
      </c>
      <c r="C57" s="25">
        <v>2</v>
      </c>
      <c r="D57" s="25">
        <v>1</v>
      </c>
      <c r="E57" s="25">
        <v>1</v>
      </c>
      <c r="F57" s="25">
        <v>1</v>
      </c>
      <c r="G57" s="14">
        <f t="shared" si="3"/>
        <v>5</v>
      </c>
      <c r="H57" s="25" t="s">
        <v>14</v>
      </c>
      <c r="I57" s="25">
        <v>5</v>
      </c>
      <c r="J57" s="25" t="s">
        <v>15</v>
      </c>
      <c r="K57" s="14">
        <f t="shared" si="2"/>
        <v>25</v>
      </c>
      <c r="L57" s="25" t="s">
        <v>15</v>
      </c>
      <c r="M57" s="25">
        <v>12</v>
      </c>
      <c r="N57" s="212"/>
      <c r="O57" s="149"/>
      <c r="P57" s="107"/>
      <c r="Q57" s="16"/>
      <c r="R57" s="169"/>
    </row>
    <row r="58" spans="1:18" s="1" customFormat="1" ht="15.75" customHeight="1">
      <c r="A58" s="90">
        <v>22</v>
      </c>
      <c r="B58" s="73" t="s">
        <v>32</v>
      </c>
      <c r="C58" s="25">
        <v>1</v>
      </c>
      <c r="D58" s="25">
        <v>1</v>
      </c>
      <c r="E58" s="25">
        <v>1</v>
      </c>
      <c r="F58" s="25"/>
      <c r="G58" s="14">
        <f t="shared" si="3"/>
        <v>3</v>
      </c>
      <c r="H58" s="25" t="s">
        <v>14</v>
      </c>
      <c r="I58" s="25">
        <v>5</v>
      </c>
      <c r="J58" s="25" t="s">
        <v>15</v>
      </c>
      <c r="K58" s="14">
        <f t="shared" si="2"/>
        <v>15</v>
      </c>
      <c r="L58" s="25" t="s">
        <v>15</v>
      </c>
      <c r="M58" s="25">
        <v>12</v>
      </c>
      <c r="N58" s="212"/>
      <c r="O58" s="149"/>
      <c r="P58" s="107"/>
      <c r="Q58" s="16"/>
      <c r="R58" s="169"/>
    </row>
    <row r="59" spans="1:18" s="1" customFormat="1" ht="15.75" customHeight="1">
      <c r="A59" s="90">
        <v>23</v>
      </c>
      <c r="B59" s="73" t="s">
        <v>33</v>
      </c>
      <c r="C59" s="25">
        <v>2</v>
      </c>
      <c r="D59" s="25"/>
      <c r="E59" s="25">
        <v>1</v>
      </c>
      <c r="F59" s="25"/>
      <c r="G59" s="14">
        <f t="shared" si="3"/>
        <v>3</v>
      </c>
      <c r="H59" s="25" t="s">
        <v>14</v>
      </c>
      <c r="I59" s="25">
        <v>5</v>
      </c>
      <c r="J59" s="25" t="s">
        <v>15</v>
      </c>
      <c r="K59" s="14">
        <f t="shared" si="2"/>
        <v>15</v>
      </c>
      <c r="L59" s="25" t="s">
        <v>15</v>
      </c>
      <c r="M59" s="25">
        <v>12</v>
      </c>
      <c r="N59" s="212"/>
      <c r="O59" s="149"/>
      <c r="P59" s="107"/>
      <c r="Q59" s="16"/>
      <c r="R59" s="169"/>
    </row>
    <row r="60" spans="1:18" s="1" customFormat="1" ht="15.75" customHeight="1">
      <c r="A60" s="90">
        <v>24</v>
      </c>
      <c r="B60" s="73" t="s">
        <v>34</v>
      </c>
      <c r="C60" s="25">
        <v>1</v>
      </c>
      <c r="D60" s="25"/>
      <c r="E60" s="25"/>
      <c r="F60" s="25"/>
      <c r="G60" s="14">
        <f t="shared" si="3"/>
        <v>1</v>
      </c>
      <c r="H60" s="25" t="s">
        <v>14</v>
      </c>
      <c r="I60" s="25">
        <v>5</v>
      </c>
      <c r="J60" s="25" t="s">
        <v>15</v>
      </c>
      <c r="K60" s="14">
        <f t="shared" si="2"/>
        <v>5</v>
      </c>
      <c r="L60" s="25" t="s">
        <v>15</v>
      </c>
      <c r="M60" s="25">
        <v>12</v>
      </c>
      <c r="N60" s="212"/>
      <c r="O60" s="149"/>
      <c r="P60" s="107"/>
      <c r="Q60" s="16"/>
      <c r="R60" s="169"/>
    </row>
    <row r="61" spans="1:18" s="1" customFormat="1" ht="15.75" customHeight="1">
      <c r="A61" s="90">
        <v>25</v>
      </c>
      <c r="B61" s="73" t="s">
        <v>143</v>
      </c>
      <c r="C61" s="25">
        <v>1</v>
      </c>
      <c r="D61" s="25"/>
      <c r="E61" s="25"/>
      <c r="F61" s="25"/>
      <c r="G61" s="14">
        <f>SUM(C61:F61)</f>
        <v>1</v>
      </c>
      <c r="H61" s="25" t="s">
        <v>14</v>
      </c>
      <c r="I61" s="25">
        <v>5</v>
      </c>
      <c r="J61" s="25" t="s">
        <v>15</v>
      </c>
      <c r="K61" s="14">
        <f>G61*I61</f>
        <v>5</v>
      </c>
      <c r="L61" s="25" t="s">
        <v>15</v>
      </c>
      <c r="M61" s="25">
        <v>12</v>
      </c>
      <c r="N61" s="212"/>
      <c r="O61" s="149"/>
      <c r="P61" s="107"/>
      <c r="Q61" s="16"/>
      <c r="R61" s="169"/>
    </row>
    <row r="62" spans="1:18" s="1" customFormat="1" ht="18.75" customHeight="1">
      <c r="A62" s="90">
        <v>26</v>
      </c>
      <c r="B62" s="73" t="s">
        <v>69</v>
      </c>
      <c r="C62" s="25">
        <v>1</v>
      </c>
      <c r="D62" s="25"/>
      <c r="E62" s="25"/>
      <c r="F62" s="25"/>
      <c r="G62" s="14">
        <f>SUM(C62:F62)</f>
        <v>1</v>
      </c>
      <c r="H62" s="25" t="s">
        <v>14</v>
      </c>
      <c r="I62" s="25">
        <v>5</v>
      </c>
      <c r="J62" s="25" t="s">
        <v>15</v>
      </c>
      <c r="K62" s="14">
        <f>G62*I62</f>
        <v>5</v>
      </c>
      <c r="L62" s="25" t="s">
        <v>15</v>
      </c>
      <c r="M62" s="25">
        <v>12</v>
      </c>
      <c r="N62" s="212"/>
      <c r="O62" s="149"/>
      <c r="P62" s="107"/>
      <c r="Q62" s="16"/>
      <c r="R62" s="169"/>
    </row>
    <row r="63" spans="1:18" s="1" customFormat="1" ht="15.75" customHeight="1">
      <c r="A63" s="90">
        <v>27</v>
      </c>
      <c r="B63" s="73" t="s">
        <v>258</v>
      </c>
      <c r="C63" s="25">
        <v>2</v>
      </c>
      <c r="D63" s="25"/>
      <c r="E63" s="25"/>
      <c r="F63" s="25"/>
      <c r="G63" s="14">
        <f t="shared" si="3"/>
        <v>2</v>
      </c>
      <c r="H63" s="25" t="s">
        <v>14</v>
      </c>
      <c r="I63" s="25">
        <v>5</v>
      </c>
      <c r="J63" s="25" t="s">
        <v>15</v>
      </c>
      <c r="K63" s="14">
        <f t="shared" si="2"/>
        <v>10</v>
      </c>
      <c r="L63" s="25" t="s">
        <v>15</v>
      </c>
      <c r="M63" s="25">
        <v>12</v>
      </c>
      <c r="N63" s="212"/>
      <c r="O63" s="149"/>
      <c r="P63" s="107"/>
      <c r="Q63" s="16"/>
      <c r="R63" s="169"/>
    </row>
    <row r="64" spans="1:18" s="1" customFormat="1" ht="15.75" customHeight="1">
      <c r="A64" s="90">
        <v>28</v>
      </c>
      <c r="B64" s="73" t="s">
        <v>175</v>
      </c>
      <c r="C64" s="25"/>
      <c r="D64" s="25"/>
      <c r="E64" s="25">
        <v>1</v>
      </c>
      <c r="F64" s="25"/>
      <c r="G64" s="14">
        <f>SUM(C64:F64)</f>
        <v>1</v>
      </c>
      <c r="H64" s="25" t="s">
        <v>14</v>
      </c>
      <c r="I64" s="25">
        <v>5</v>
      </c>
      <c r="J64" s="25" t="s">
        <v>15</v>
      </c>
      <c r="K64" s="14">
        <f>G64*I64</f>
        <v>5</v>
      </c>
      <c r="L64" s="25" t="s">
        <v>15</v>
      </c>
      <c r="M64" s="25">
        <v>12</v>
      </c>
      <c r="N64" s="212"/>
      <c r="O64" s="149"/>
      <c r="P64" s="107"/>
      <c r="Q64" s="16"/>
      <c r="R64" s="169"/>
    </row>
    <row r="65" spans="1:52" s="1" customFormat="1" ht="16.5" customHeight="1" thickBot="1">
      <c r="A65" s="90">
        <v>29</v>
      </c>
      <c r="B65" s="176" t="s">
        <v>20</v>
      </c>
      <c r="C65" s="25">
        <v>1</v>
      </c>
      <c r="D65" s="25"/>
      <c r="E65" s="25"/>
      <c r="F65" s="25"/>
      <c r="G65" s="14">
        <f>SUM(C65:F65)</f>
        <v>1</v>
      </c>
      <c r="H65" s="25" t="s">
        <v>14</v>
      </c>
      <c r="I65" s="25">
        <v>5</v>
      </c>
      <c r="J65" s="25" t="s">
        <v>15</v>
      </c>
      <c r="K65" s="14">
        <f>G65*I65</f>
        <v>5</v>
      </c>
      <c r="L65" s="25" t="s">
        <v>15</v>
      </c>
      <c r="M65" s="25">
        <v>12</v>
      </c>
      <c r="N65" s="213"/>
      <c r="O65" s="149"/>
      <c r="P65" s="108"/>
      <c r="Q65" s="42"/>
      <c r="R65" s="169"/>
    </row>
    <row r="66" spans="1:52" s="1" customFormat="1" ht="16.5" thickBot="1">
      <c r="A66" s="139"/>
      <c r="B66" s="32"/>
      <c r="C66" s="78"/>
      <c r="D66" s="20"/>
      <c r="E66" s="78"/>
      <c r="F66" s="78"/>
      <c r="G66" s="177"/>
      <c r="H66" s="20"/>
      <c r="I66" s="20"/>
      <c r="J66" s="20"/>
      <c r="K66" s="20"/>
      <c r="L66" s="20"/>
      <c r="M66" s="20"/>
      <c r="N66" s="57"/>
      <c r="O66" s="98" t="s">
        <v>118</v>
      </c>
      <c r="P66" s="106">
        <f>SUM(P37:P65)</f>
        <v>0</v>
      </c>
      <c r="Q66" s="96" t="s">
        <v>118</v>
      </c>
      <c r="R66" s="97">
        <f>SUM(R37:R65)</f>
        <v>0</v>
      </c>
    </row>
    <row r="67" spans="1:52" s="1" customFormat="1" ht="18.75">
      <c r="A67" s="17"/>
      <c r="B67" s="210" t="s">
        <v>271</v>
      </c>
      <c r="C67" s="210"/>
      <c r="D67" s="210"/>
      <c r="E67" s="210"/>
      <c r="F67" s="210"/>
      <c r="G67" s="210"/>
      <c r="H67" s="210"/>
      <c r="I67" s="19"/>
      <c r="J67" s="19"/>
      <c r="K67" s="19"/>
      <c r="L67" s="19"/>
      <c r="M67" s="19"/>
      <c r="N67" s="57"/>
      <c r="O67" s="21"/>
      <c r="P67" s="21"/>
      <c r="Q67" s="21"/>
      <c r="R67" s="4"/>
    </row>
    <row r="68" spans="1:52" s="23" customFormat="1" ht="75">
      <c r="A68" s="9" t="s">
        <v>117</v>
      </c>
      <c r="B68" s="6" t="s">
        <v>0</v>
      </c>
      <c r="C68" s="9" t="s">
        <v>120</v>
      </c>
      <c r="D68" s="130" t="s">
        <v>122</v>
      </c>
      <c r="E68" s="130" t="s">
        <v>121</v>
      </c>
      <c r="F68" s="130" t="s">
        <v>123</v>
      </c>
      <c r="G68" s="2" t="s">
        <v>1</v>
      </c>
      <c r="H68" s="2" t="s">
        <v>2</v>
      </c>
      <c r="I68" s="2" t="s">
        <v>3</v>
      </c>
      <c r="J68" s="2" t="s">
        <v>4</v>
      </c>
      <c r="K68" s="2" t="s">
        <v>5</v>
      </c>
      <c r="L68" s="2" t="s">
        <v>6</v>
      </c>
      <c r="M68" s="2" t="s">
        <v>66</v>
      </c>
      <c r="N68" s="55" t="s">
        <v>7</v>
      </c>
      <c r="O68" s="93" t="s">
        <v>8</v>
      </c>
      <c r="P68" s="93" t="s">
        <v>9</v>
      </c>
      <c r="Q68" s="2" t="s">
        <v>10</v>
      </c>
      <c r="R68" s="2" t="s">
        <v>116</v>
      </c>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row>
    <row r="69" spans="1:52" s="1" customFormat="1" ht="68.25" customHeight="1">
      <c r="A69" s="26">
        <v>1</v>
      </c>
      <c r="B69" s="73" t="s">
        <v>180</v>
      </c>
      <c r="C69" s="85">
        <v>3</v>
      </c>
      <c r="D69" s="131"/>
      <c r="E69" s="131"/>
      <c r="F69" s="75"/>
      <c r="G69" s="14">
        <f t="shared" ref="G69:G73" si="4">SUM(C69:F69)</f>
        <v>3</v>
      </c>
      <c r="H69" s="25" t="s">
        <v>11</v>
      </c>
      <c r="I69" s="25">
        <v>20</v>
      </c>
      <c r="J69" s="25" t="s">
        <v>12</v>
      </c>
      <c r="K69" s="14">
        <f t="shared" ref="K69:K73" si="5">G69*I69</f>
        <v>60</v>
      </c>
      <c r="L69" s="25" t="s">
        <v>12</v>
      </c>
      <c r="M69" s="25">
        <v>8</v>
      </c>
      <c r="N69" s="37" t="s">
        <v>138</v>
      </c>
      <c r="O69" s="16"/>
      <c r="P69" s="107"/>
      <c r="Q69" s="16"/>
      <c r="R69" s="105"/>
    </row>
    <row r="70" spans="1:52" s="1" customFormat="1" ht="68.25" customHeight="1">
      <c r="A70" s="26">
        <v>2</v>
      </c>
      <c r="B70" s="73" t="s">
        <v>181</v>
      </c>
      <c r="C70" s="85">
        <v>3</v>
      </c>
      <c r="D70" s="131">
        <v>1</v>
      </c>
      <c r="E70" s="138"/>
      <c r="F70" s="131">
        <v>1</v>
      </c>
      <c r="G70" s="14">
        <f t="shared" si="4"/>
        <v>5</v>
      </c>
      <c r="H70" s="25" t="s">
        <v>11</v>
      </c>
      <c r="I70" s="25">
        <v>20</v>
      </c>
      <c r="J70" s="25" t="s">
        <v>12</v>
      </c>
      <c r="K70" s="14">
        <f t="shared" si="5"/>
        <v>100</v>
      </c>
      <c r="L70" s="25" t="s">
        <v>12</v>
      </c>
      <c r="M70" s="25">
        <v>8</v>
      </c>
      <c r="N70" s="37" t="s">
        <v>178</v>
      </c>
      <c r="O70" s="16"/>
      <c r="P70" s="107"/>
      <c r="Q70" s="16"/>
      <c r="R70" s="169"/>
    </row>
    <row r="71" spans="1:52" s="1" customFormat="1" ht="68.25" customHeight="1">
      <c r="A71" s="26">
        <v>3</v>
      </c>
      <c r="B71" s="73" t="s">
        <v>182</v>
      </c>
      <c r="C71" s="85">
        <v>1</v>
      </c>
      <c r="D71" s="131"/>
      <c r="E71" s="138"/>
      <c r="F71" s="75"/>
      <c r="G71" s="14">
        <f t="shared" si="4"/>
        <v>1</v>
      </c>
      <c r="H71" s="25" t="s">
        <v>11</v>
      </c>
      <c r="I71" s="25">
        <v>20</v>
      </c>
      <c r="J71" s="25" t="s">
        <v>12</v>
      </c>
      <c r="K71" s="14">
        <f t="shared" si="5"/>
        <v>20</v>
      </c>
      <c r="L71" s="25" t="s">
        <v>12</v>
      </c>
      <c r="M71" s="25">
        <v>8</v>
      </c>
      <c r="N71" s="37" t="s">
        <v>179</v>
      </c>
      <c r="O71" s="16"/>
      <c r="P71" s="107"/>
      <c r="Q71" s="16"/>
      <c r="R71" s="169"/>
    </row>
    <row r="72" spans="1:52" s="1" customFormat="1" ht="77.25" customHeight="1">
      <c r="A72" s="26">
        <v>4</v>
      </c>
      <c r="B72" s="73" t="s">
        <v>39</v>
      </c>
      <c r="C72" s="85"/>
      <c r="D72" s="85"/>
      <c r="E72" s="85">
        <v>1</v>
      </c>
      <c r="F72" s="85"/>
      <c r="G72" s="14">
        <f t="shared" si="4"/>
        <v>1</v>
      </c>
      <c r="H72" s="25" t="s">
        <v>11</v>
      </c>
      <c r="I72" s="25">
        <v>25</v>
      </c>
      <c r="J72" s="25" t="s">
        <v>12</v>
      </c>
      <c r="K72" s="14">
        <f t="shared" si="5"/>
        <v>25</v>
      </c>
      <c r="L72" s="25" t="s">
        <v>12</v>
      </c>
      <c r="M72" s="25">
        <v>10</v>
      </c>
      <c r="N72" s="59" t="s">
        <v>68</v>
      </c>
      <c r="O72" s="16"/>
      <c r="P72" s="107"/>
      <c r="Q72" s="16"/>
      <c r="R72" s="169"/>
    </row>
    <row r="73" spans="1:52" s="1" customFormat="1" ht="39" customHeight="1" thickBot="1">
      <c r="A73" s="33">
        <v>5</v>
      </c>
      <c r="B73" s="53" t="s">
        <v>60</v>
      </c>
      <c r="C73" s="85"/>
      <c r="D73" s="85"/>
      <c r="E73" s="85">
        <v>1</v>
      </c>
      <c r="F73" s="85"/>
      <c r="G73" s="14">
        <f t="shared" si="4"/>
        <v>1</v>
      </c>
      <c r="H73" s="25" t="s">
        <v>11</v>
      </c>
      <c r="I73" s="25">
        <v>1.8</v>
      </c>
      <c r="J73" s="25" t="s">
        <v>15</v>
      </c>
      <c r="K73" s="14">
        <f t="shared" si="5"/>
        <v>1.8</v>
      </c>
      <c r="L73" s="25" t="s">
        <v>15</v>
      </c>
      <c r="M73" s="25">
        <v>6</v>
      </c>
      <c r="N73" s="59" t="s">
        <v>286</v>
      </c>
      <c r="O73" s="95"/>
      <c r="P73" s="107"/>
      <c r="Q73" s="34"/>
      <c r="R73" s="169"/>
    </row>
    <row r="74" spans="1:52" s="1" customFormat="1" ht="16.5" thickBot="1">
      <c r="A74" s="27"/>
      <c r="B74" s="28"/>
      <c r="C74" s="77"/>
      <c r="D74" s="29"/>
      <c r="E74" s="77"/>
      <c r="F74" s="77"/>
      <c r="G74" s="29"/>
      <c r="H74" s="29"/>
      <c r="I74" s="29"/>
      <c r="J74" s="29"/>
      <c r="K74" s="29"/>
      <c r="L74" s="29"/>
      <c r="M74" s="29"/>
      <c r="N74" s="60"/>
      <c r="O74" s="98" t="s">
        <v>118</v>
      </c>
      <c r="P74" s="106">
        <f>SUM(P69:P73)</f>
        <v>0</v>
      </c>
      <c r="Q74" s="96" t="s">
        <v>118</v>
      </c>
      <c r="R74" s="97">
        <f>SUM(R69:R73)</f>
        <v>0</v>
      </c>
    </row>
    <row r="75" spans="1:52" s="1" customFormat="1" ht="15.75">
      <c r="A75" s="17"/>
      <c r="B75" s="18"/>
      <c r="C75" s="74"/>
      <c r="D75" s="19"/>
      <c r="E75" s="74"/>
      <c r="F75" s="74"/>
      <c r="G75" s="19"/>
      <c r="H75" s="19"/>
      <c r="I75" s="19"/>
      <c r="J75" s="19"/>
      <c r="K75" s="19"/>
      <c r="L75" s="19"/>
      <c r="M75" s="19"/>
      <c r="N75" s="57"/>
      <c r="O75" s="21"/>
      <c r="P75" s="21"/>
      <c r="Q75" s="21"/>
      <c r="R75" s="4"/>
    </row>
    <row r="76" spans="1:52" s="1" customFormat="1" ht="15.75">
      <c r="A76" s="21"/>
      <c r="B76" s="18"/>
      <c r="C76" s="74"/>
      <c r="D76" s="19"/>
      <c r="E76" s="74"/>
      <c r="F76" s="74"/>
      <c r="G76" s="19"/>
      <c r="H76" s="19"/>
      <c r="I76" s="19"/>
      <c r="J76" s="19"/>
      <c r="K76" s="19"/>
      <c r="L76" s="19"/>
      <c r="M76" s="19"/>
      <c r="N76" s="57"/>
      <c r="O76" s="21"/>
      <c r="P76" s="21"/>
      <c r="Q76" s="21"/>
      <c r="R76" s="4"/>
    </row>
    <row r="77" spans="1:52" s="1" customFormat="1" ht="18.75">
      <c r="A77" s="35"/>
      <c r="B77" s="207" t="s">
        <v>272</v>
      </c>
      <c r="C77" s="207"/>
      <c r="D77" s="207"/>
      <c r="E77" s="207"/>
      <c r="F77" s="207"/>
      <c r="G77" s="207"/>
      <c r="H77" s="207"/>
      <c r="I77" s="207"/>
      <c r="J77" s="207"/>
      <c r="K77" s="207"/>
      <c r="L77" s="36"/>
      <c r="M77" s="36"/>
      <c r="N77" s="61"/>
      <c r="O77" s="35"/>
      <c r="P77" s="35"/>
      <c r="Q77" s="35"/>
      <c r="R77" s="7"/>
    </row>
    <row r="78" spans="1:52" s="23" customFormat="1" ht="63" customHeight="1">
      <c r="A78" s="38" t="s">
        <v>117</v>
      </c>
      <c r="B78" s="5" t="s">
        <v>0</v>
      </c>
      <c r="C78" s="9" t="s">
        <v>120</v>
      </c>
      <c r="D78" s="132" t="s">
        <v>122</v>
      </c>
      <c r="E78" s="132" t="s">
        <v>121</v>
      </c>
      <c r="F78" s="132" t="s">
        <v>123</v>
      </c>
      <c r="G78" s="3" t="s">
        <v>1</v>
      </c>
      <c r="H78" s="3" t="s">
        <v>2</v>
      </c>
      <c r="I78" s="3" t="s">
        <v>3</v>
      </c>
      <c r="J78" s="3" t="s">
        <v>4</v>
      </c>
      <c r="K78" s="3" t="s">
        <v>5</v>
      </c>
      <c r="L78" s="3" t="s">
        <v>6</v>
      </c>
      <c r="M78" s="2" t="s">
        <v>66</v>
      </c>
      <c r="N78" s="62" t="s">
        <v>7</v>
      </c>
      <c r="O78" s="94" t="s">
        <v>8</v>
      </c>
      <c r="P78" s="94" t="s">
        <v>9</v>
      </c>
      <c r="Q78" s="3" t="s">
        <v>10</v>
      </c>
      <c r="R78" s="3" t="s">
        <v>116</v>
      </c>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row>
    <row r="79" spans="1:52" s="1" customFormat="1" ht="409.6" customHeight="1">
      <c r="A79" s="26">
        <v>1</v>
      </c>
      <c r="B79" s="53" t="s">
        <v>35</v>
      </c>
      <c r="C79" s="25">
        <v>2</v>
      </c>
      <c r="D79" s="25"/>
      <c r="E79" s="76"/>
      <c r="F79" s="76"/>
      <c r="G79" s="14">
        <f>SUM(C79:F79)</f>
        <v>2</v>
      </c>
      <c r="H79" s="25" t="s">
        <v>11</v>
      </c>
      <c r="I79" s="25">
        <v>96</v>
      </c>
      <c r="J79" s="25" t="s">
        <v>12</v>
      </c>
      <c r="K79" s="14">
        <f>G79*I79</f>
        <v>192</v>
      </c>
      <c r="L79" s="25" t="s">
        <v>12</v>
      </c>
      <c r="M79" s="25">
        <v>12</v>
      </c>
      <c r="N79" s="37" t="s">
        <v>153</v>
      </c>
      <c r="O79" s="16"/>
      <c r="P79" s="107"/>
      <c r="Q79" s="16"/>
      <c r="R79" s="105"/>
    </row>
    <row r="80" spans="1:52" s="1" customFormat="1" ht="408.75" customHeight="1" thickBot="1">
      <c r="A80" s="26">
        <v>2</v>
      </c>
      <c r="B80" s="73" t="s">
        <v>36</v>
      </c>
      <c r="C80" s="25">
        <v>2</v>
      </c>
      <c r="D80" s="25"/>
      <c r="E80" s="76"/>
      <c r="F80" s="76"/>
      <c r="G80" s="14">
        <f>SUM(C80:F80)</f>
        <v>2</v>
      </c>
      <c r="H80" s="25" t="s">
        <v>11</v>
      </c>
      <c r="I80" s="25">
        <v>96</v>
      </c>
      <c r="J80" s="25" t="s">
        <v>12</v>
      </c>
      <c r="K80" s="14">
        <f>G80*I80</f>
        <v>192</v>
      </c>
      <c r="L80" s="25" t="s">
        <v>12</v>
      </c>
      <c r="M80" s="85">
        <v>12</v>
      </c>
      <c r="N80" s="37" t="s">
        <v>186</v>
      </c>
      <c r="O80" s="16"/>
      <c r="P80" s="107"/>
      <c r="Q80" s="16"/>
      <c r="R80" s="169"/>
    </row>
    <row r="81" spans="1:52" s="1" customFormat="1" ht="16.5" thickBot="1">
      <c r="A81" s="27"/>
      <c r="B81" s="28"/>
      <c r="C81" s="77"/>
      <c r="D81" s="29"/>
      <c r="E81" s="77"/>
      <c r="F81" s="77"/>
      <c r="G81" s="29"/>
      <c r="H81" s="29"/>
      <c r="I81" s="29"/>
      <c r="J81" s="29"/>
      <c r="K81" s="29"/>
      <c r="L81" s="29"/>
      <c r="M81" s="29"/>
      <c r="N81" s="58"/>
      <c r="O81" s="98" t="s">
        <v>118</v>
      </c>
      <c r="P81" s="106">
        <f>SUM(P79:P80)</f>
        <v>0</v>
      </c>
      <c r="Q81" s="96" t="s">
        <v>118</v>
      </c>
      <c r="R81" s="106">
        <f>SUM(R79:R80)</f>
        <v>0</v>
      </c>
    </row>
    <row r="82" spans="1:52" s="1" customFormat="1" ht="18.75">
      <c r="A82" s="21"/>
      <c r="B82" s="210" t="s">
        <v>273</v>
      </c>
      <c r="C82" s="210"/>
      <c r="D82" s="210"/>
      <c r="E82" s="210"/>
      <c r="F82" s="210"/>
      <c r="G82" s="210"/>
      <c r="H82" s="210"/>
      <c r="I82" s="19"/>
      <c r="J82" s="19"/>
      <c r="K82" s="19"/>
      <c r="L82" s="19"/>
      <c r="M82" s="19"/>
      <c r="N82" s="57"/>
      <c r="O82" s="21"/>
      <c r="P82" s="21"/>
      <c r="Q82" s="21"/>
      <c r="R82" s="4"/>
    </row>
    <row r="83" spans="1:52" s="23" customFormat="1" ht="75">
      <c r="A83" s="9" t="s">
        <v>117</v>
      </c>
      <c r="B83" s="5" t="s">
        <v>0</v>
      </c>
      <c r="C83" s="9" t="s">
        <v>120</v>
      </c>
      <c r="D83" s="130" t="s">
        <v>122</v>
      </c>
      <c r="E83" s="130" t="s">
        <v>121</v>
      </c>
      <c r="F83" s="130" t="s">
        <v>123</v>
      </c>
      <c r="G83" s="2" t="s">
        <v>1</v>
      </c>
      <c r="H83" s="2" t="s">
        <v>2</v>
      </c>
      <c r="I83" s="2" t="s">
        <v>3</v>
      </c>
      <c r="J83" s="2" t="s">
        <v>4</v>
      </c>
      <c r="K83" s="2" t="s">
        <v>5</v>
      </c>
      <c r="L83" s="2" t="s">
        <v>6</v>
      </c>
      <c r="M83" s="2" t="s">
        <v>66</v>
      </c>
      <c r="N83" s="55" t="s">
        <v>7</v>
      </c>
      <c r="O83" s="93" t="s">
        <v>8</v>
      </c>
      <c r="P83" s="93" t="s">
        <v>9</v>
      </c>
      <c r="Q83" s="2" t="s">
        <v>10</v>
      </c>
      <c r="R83" s="2" t="s">
        <v>116</v>
      </c>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row>
    <row r="84" spans="1:52" s="23" customFormat="1" ht="329.25" customHeight="1">
      <c r="A84" s="103">
        <v>1</v>
      </c>
      <c r="B84" s="102" t="s">
        <v>37</v>
      </c>
      <c r="C84" s="139">
        <v>1</v>
      </c>
      <c r="D84" s="133"/>
      <c r="E84" s="100"/>
      <c r="F84" s="100"/>
      <c r="G84" s="14">
        <f t="shared" ref="G84:G89" si="6">SUM(C84:F84)</f>
        <v>1</v>
      </c>
      <c r="H84" s="101" t="s">
        <v>11</v>
      </c>
      <c r="I84" s="101">
        <v>16</v>
      </c>
      <c r="J84" s="101" t="s">
        <v>12</v>
      </c>
      <c r="K84" s="14">
        <f t="shared" ref="K84:K89" si="7">G84*I84</f>
        <v>16</v>
      </c>
      <c r="L84" s="101" t="s">
        <v>12</v>
      </c>
      <c r="M84" s="101">
        <v>12</v>
      </c>
      <c r="N84" s="68" t="s">
        <v>184</v>
      </c>
      <c r="O84" s="104"/>
      <c r="P84" s="107"/>
      <c r="Q84" s="104"/>
      <c r="R84" s="105"/>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row>
    <row r="85" spans="1:52" s="1" customFormat="1" ht="408.95" customHeight="1">
      <c r="A85" s="24">
        <v>2</v>
      </c>
      <c r="B85" s="53" t="s">
        <v>38</v>
      </c>
      <c r="C85" s="25">
        <v>2</v>
      </c>
      <c r="D85" s="25"/>
      <c r="E85" s="76"/>
      <c r="F85" s="76"/>
      <c r="G85" s="14">
        <f t="shared" si="6"/>
        <v>2</v>
      </c>
      <c r="H85" s="25" t="s">
        <v>11</v>
      </c>
      <c r="I85" s="25">
        <v>96</v>
      </c>
      <c r="J85" s="25" t="s">
        <v>12</v>
      </c>
      <c r="K85" s="14">
        <f t="shared" si="7"/>
        <v>192</v>
      </c>
      <c r="L85" s="25" t="s">
        <v>12</v>
      </c>
      <c r="M85" s="25">
        <v>12</v>
      </c>
      <c r="N85" s="171" t="s">
        <v>211</v>
      </c>
      <c r="O85" s="16"/>
      <c r="P85" s="107"/>
      <c r="Q85" s="16"/>
      <c r="R85" s="169"/>
    </row>
    <row r="86" spans="1:52" s="1" customFormat="1" ht="281.25" customHeight="1">
      <c r="A86" s="26">
        <v>3</v>
      </c>
      <c r="B86" s="73" t="s">
        <v>169</v>
      </c>
      <c r="C86" s="25">
        <v>1</v>
      </c>
      <c r="D86" s="25"/>
      <c r="E86" s="76"/>
      <c r="F86" s="76"/>
      <c r="G86" s="14">
        <f t="shared" si="6"/>
        <v>1</v>
      </c>
      <c r="H86" s="25" t="s">
        <v>11</v>
      </c>
      <c r="I86" s="25">
        <v>32</v>
      </c>
      <c r="J86" s="25" t="s">
        <v>12</v>
      </c>
      <c r="K86" s="14">
        <f t="shared" si="7"/>
        <v>32</v>
      </c>
      <c r="L86" s="25" t="s">
        <v>12</v>
      </c>
      <c r="M86" s="25">
        <v>12</v>
      </c>
      <c r="N86" s="171" t="s">
        <v>212</v>
      </c>
      <c r="O86" s="16"/>
      <c r="P86" s="107"/>
      <c r="Q86" s="16"/>
      <c r="R86" s="169"/>
    </row>
    <row r="87" spans="1:52" s="1" customFormat="1" ht="285" customHeight="1">
      <c r="A87" s="26">
        <v>4</v>
      </c>
      <c r="B87" s="53" t="s">
        <v>170</v>
      </c>
      <c r="C87" s="25">
        <v>1</v>
      </c>
      <c r="D87" s="25"/>
      <c r="E87" s="76"/>
      <c r="F87" s="76"/>
      <c r="G87" s="14">
        <f t="shared" si="6"/>
        <v>1</v>
      </c>
      <c r="H87" s="25" t="s">
        <v>11</v>
      </c>
      <c r="I87" s="25">
        <v>32</v>
      </c>
      <c r="J87" s="25" t="s">
        <v>12</v>
      </c>
      <c r="K87" s="14">
        <f t="shared" si="7"/>
        <v>32</v>
      </c>
      <c r="L87" s="25" t="s">
        <v>12</v>
      </c>
      <c r="M87" s="25">
        <v>12</v>
      </c>
      <c r="N87" s="171" t="s">
        <v>213</v>
      </c>
      <c r="O87" s="16"/>
      <c r="P87" s="107"/>
      <c r="Q87" s="16"/>
      <c r="R87" s="169"/>
    </row>
    <row r="88" spans="1:52" s="1" customFormat="1" ht="61.5" customHeight="1">
      <c r="A88" s="26">
        <v>5</v>
      </c>
      <c r="B88" s="73" t="s">
        <v>245</v>
      </c>
      <c r="C88" s="25">
        <v>1</v>
      </c>
      <c r="D88" s="25"/>
      <c r="E88" s="76"/>
      <c r="F88" s="76"/>
      <c r="G88" s="14">
        <v>1</v>
      </c>
      <c r="H88" s="25" t="s">
        <v>87</v>
      </c>
      <c r="I88" s="25">
        <v>1</v>
      </c>
      <c r="J88" s="25" t="s">
        <v>87</v>
      </c>
      <c r="K88" s="14">
        <v>1</v>
      </c>
      <c r="L88" s="25" t="s">
        <v>87</v>
      </c>
      <c r="M88" s="25">
        <v>12</v>
      </c>
      <c r="N88" s="84" t="s">
        <v>246</v>
      </c>
      <c r="O88" s="16"/>
      <c r="P88" s="107"/>
      <c r="Q88" s="16"/>
      <c r="R88" s="169"/>
    </row>
    <row r="89" spans="1:52" s="147" customFormat="1" ht="407.25" customHeight="1">
      <c r="A89" s="26">
        <v>6</v>
      </c>
      <c r="B89" s="53" t="s">
        <v>70</v>
      </c>
      <c r="C89" s="153">
        <v>2</v>
      </c>
      <c r="D89" s="153"/>
      <c r="E89" s="161"/>
      <c r="F89" s="161"/>
      <c r="G89" s="141">
        <f t="shared" si="6"/>
        <v>2</v>
      </c>
      <c r="H89" s="153" t="s">
        <v>11</v>
      </c>
      <c r="I89" s="153">
        <v>96</v>
      </c>
      <c r="J89" s="153" t="s">
        <v>12</v>
      </c>
      <c r="K89" s="141">
        <f t="shared" si="7"/>
        <v>192</v>
      </c>
      <c r="L89" s="153" t="s">
        <v>12</v>
      </c>
      <c r="M89" s="153">
        <v>12</v>
      </c>
      <c r="N89" s="171" t="s">
        <v>214</v>
      </c>
      <c r="O89" s="149"/>
      <c r="P89" s="170"/>
      <c r="Q89" s="149"/>
      <c r="R89" s="169"/>
    </row>
    <row r="90" spans="1:52" s="23" customFormat="1" ht="327.75" customHeight="1">
      <c r="A90" s="9">
        <v>7</v>
      </c>
      <c r="B90" s="53" t="s">
        <v>75</v>
      </c>
      <c r="C90" s="153">
        <v>2</v>
      </c>
      <c r="D90" s="153"/>
      <c r="E90" s="161"/>
      <c r="F90" s="161"/>
      <c r="G90" s="141">
        <f>SUM(C90:F90)</f>
        <v>2</v>
      </c>
      <c r="H90" s="153" t="s">
        <v>11</v>
      </c>
      <c r="I90" s="153">
        <v>96</v>
      </c>
      <c r="J90" s="153" t="s">
        <v>12</v>
      </c>
      <c r="K90" s="153">
        <f>G90*I90</f>
        <v>192</v>
      </c>
      <c r="L90" s="153" t="s">
        <v>12</v>
      </c>
      <c r="M90" s="153">
        <v>8</v>
      </c>
      <c r="N90" s="171" t="s">
        <v>217</v>
      </c>
      <c r="O90" s="149"/>
      <c r="P90" s="170"/>
      <c r="Q90" s="149"/>
      <c r="R90" s="169"/>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row>
    <row r="91" spans="1:52" s="23" customFormat="1" ht="345.75" customHeight="1">
      <c r="A91" s="9">
        <v>8</v>
      </c>
      <c r="B91" s="53" t="s">
        <v>76</v>
      </c>
      <c r="C91" s="153">
        <v>2</v>
      </c>
      <c r="D91" s="153"/>
      <c r="E91" s="161"/>
      <c r="F91" s="161"/>
      <c r="G91" s="141">
        <f>SUM(C91:F91)</f>
        <v>2</v>
      </c>
      <c r="H91" s="153" t="s">
        <v>11</v>
      </c>
      <c r="I91" s="153">
        <v>96</v>
      </c>
      <c r="J91" s="153" t="s">
        <v>12</v>
      </c>
      <c r="K91" s="153">
        <f>G91*I91</f>
        <v>192</v>
      </c>
      <c r="L91" s="153" t="s">
        <v>12</v>
      </c>
      <c r="M91" s="153">
        <v>8</v>
      </c>
      <c r="N91" s="171" t="s">
        <v>218</v>
      </c>
      <c r="O91" s="149"/>
      <c r="P91" s="170"/>
      <c r="Q91" s="149"/>
      <c r="R91" s="169"/>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row>
    <row r="92" spans="1:52" s="147" customFormat="1" ht="351" customHeight="1">
      <c r="A92" s="26">
        <v>9</v>
      </c>
      <c r="B92" s="53" t="s">
        <v>79</v>
      </c>
      <c r="C92" s="153">
        <v>2</v>
      </c>
      <c r="D92" s="153"/>
      <c r="E92" s="161"/>
      <c r="F92" s="161"/>
      <c r="G92" s="141">
        <f>SUM(C92:F92)</f>
        <v>2</v>
      </c>
      <c r="H92" s="153" t="s">
        <v>11</v>
      </c>
      <c r="I92" s="153">
        <v>96</v>
      </c>
      <c r="J92" s="153" t="s">
        <v>12</v>
      </c>
      <c r="K92" s="153">
        <f>G92*I92</f>
        <v>192</v>
      </c>
      <c r="L92" s="153" t="s">
        <v>12</v>
      </c>
      <c r="M92" s="153">
        <v>8</v>
      </c>
      <c r="N92" s="171" t="s">
        <v>219</v>
      </c>
      <c r="O92" s="149"/>
      <c r="P92" s="170"/>
      <c r="Q92" s="149"/>
      <c r="R92" s="169"/>
    </row>
    <row r="93" spans="1:52" s="147" customFormat="1" ht="349.5" customHeight="1">
      <c r="A93" s="26">
        <v>10</v>
      </c>
      <c r="B93" s="53" t="s">
        <v>77</v>
      </c>
      <c r="C93" s="153">
        <v>2</v>
      </c>
      <c r="D93" s="153"/>
      <c r="E93" s="161"/>
      <c r="F93" s="161"/>
      <c r="G93" s="141">
        <f t="shared" ref="G93:G94" si="8">SUM(C93:F93)</f>
        <v>2</v>
      </c>
      <c r="H93" s="153" t="s">
        <v>11</v>
      </c>
      <c r="I93" s="153">
        <v>96</v>
      </c>
      <c r="J93" s="153" t="s">
        <v>12</v>
      </c>
      <c r="K93" s="153">
        <f t="shared" ref="K93:K94" si="9">G93*I93</f>
        <v>192</v>
      </c>
      <c r="L93" s="153" t="s">
        <v>12</v>
      </c>
      <c r="M93" s="153">
        <v>8</v>
      </c>
      <c r="N93" s="171" t="s">
        <v>220</v>
      </c>
      <c r="O93" s="149"/>
      <c r="P93" s="170"/>
      <c r="Q93" s="149"/>
      <c r="R93" s="169"/>
    </row>
    <row r="94" spans="1:52" s="147" customFormat="1" ht="333.75" customHeight="1">
      <c r="A94" s="152">
        <v>11</v>
      </c>
      <c r="B94" s="53" t="s">
        <v>78</v>
      </c>
      <c r="C94" s="153">
        <v>3</v>
      </c>
      <c r="D94" s="153"/>
      <c r="E94" s="161"/>
      <c r="F94" s="161"/>
      <c r="G94" s="141">
        <f t="shared" si="8"/>
        <v>3</v>
      </c>
      <c r="H94" s="153" t="s">
        <v>11</v>
      </c>
      <c r="I94" s="153">
        <v>96</v>
      </c>
      <c r="J94" s="153" t="s">
        <v>12</v>
      </c>
      <c r="K94" s="153">
        <f t="shared" si="9"/>
        <v>288</v>
      </c>
      <c r="L94" s="153" t="s">
        <v>12</v>
      </c>
      <c r="M94" s="153">
        <v>8</v>
      </c>
      <c r="N94" s="171" t="s">
        <v>221</v>
      </c>
      <c r="O94" s="149"/>
      <c r="P94" s="170"/>
      <c r="Q94" s="149"/>
      <c r="R94" s="169"/>
    </row>
    <row r="95" spans="1:52" s="147" customFormat="1" ht="339" customHeight="1">
      <c r="A95" s="26">
        <v>12</v>
      </c>
      <c r="B95" s="53" t="s">
        <v>83</v>
      </c>
      <c r="C95" s="153">
        <v>3</v>
      </c>
      <c r="D95" s="153"/>
      <c r="E95" s="161"/>
      <c r="F95" s="161"/>
      <c r="G95" s="141">
        <f>SUM(C95:F95)</f>
        <v>3</v>
      </c>
      <c r="H95" s="153" t="s">
        <v>11</v>
      </c>
      <c r="I95" s="153">
        <v>96</v>
      </c>
      <c r="J95" s="153" t="s">
        <v>12</v>
      </c>
      <c r="K95" s="153">
        <f>G95*I95</f>
        <v>288</v>
      </c>
      <c r="L95" s="153" t="s">
        <v>12</v>
      </c>
      <c r="M95" s="153">
        <v>8</v>
      </c>
      <c r="N95" s="171" t="s">
        <v>222</v>
      </c>
      <c r="O95" s="149"/>
      <c r="P95" s="170"/>
      <c r="Q95" s="149"/>
      <c r="R95" s="169"/>
    </row>
    <row r="96" spans="1:52" s="147" customFormat="1" ht="330" customHeight="1">
      <c r="A96" s="26">
        <v>13</v>
      </c>
      <c r="B96" s="129" t="s">
        <v>176</v>
      </c>
      <c r="C96" s="153">
        <v>1</v>
      </c>
      <c r="D96" s="153"/>
      <c r="E96" s="161"/>
      <c r="F96" s="161"/>
      <c r="G96" s="141">
        <f>SUM(C96:F96)</f>
        <v>1</v>
      </c>
      <c r="H96" s="153" t="s">
        <v>11</v>
      </c>
      <c r="I96" s="153">
        <v>96</v>
      </c>
      <c r="J96" s="153" t="s">
        <v>12</v>
      </c>
      <c r="K96" s="153">
        <f>G96*I96</f>
        <v>96</v>
      </c>
      <c r="L96" s="153" t="s">
        <v>12</v>
      </c>
      <c r="M96" s="153">
        <v>8</v>
      </c>
      <c r="N96" s="171" t="s">
        <v>223</v>
      </c>
      <c r="O96" s="149"/>
      <c r="P96" s="170"/>
      <c r="Q96" s="149"/>
      <c r="R96" s="169"/>
    </row>
    <row r="97" spans="1:52" s="147" customFormat="1" ht="327" customHeight="1">
      <c r="A97" s="26">
        <v>14</v>
      </c>
      <c r="B97" s="53" t="s">
        <v>80</v>
      </c>
      <c r="C97" s="153">
        <v>2</v>
      </c>
      <c r="D97" s="153"/>
      <c r="E97" s="161"/>
      <c r="F97" s="161"/>
      <c r="G97" s="141">
        <f t="shared" ref="G97" si="10">SUM(C97:F97)</f>
        <v>2</v>
      </c>
      <c r="H97" s="153" t="s">
        <v>11</v>
      </c>
      <c r="I97" s="153">
        <v>96</v>
      </c>
      <c r="J97" s="153" t="s">
        <v>12</v>
      </c>
      <c r="K97" s="153">
        <f t="shared" ref="K97" si="11">G97*I97</f>
        <v>192</v>
      </c>
      <c r="L97" s="153" t="s">
        <v>12</v>
      </c>
      <c r="M97" s="153">
        <v>8</v>
      </c>
      <c r="N97" s="171" t="s">
        <v>224</v>
      </c>
      <c r="O97" s="149"/>
      <c r="P97" s="170"/>
      <c r="Q97" s="149"/>
      <c r="R97" s="169"/>
    </row>
    <row r="98" spans="1:52" s="147" customFormat="1" ht="333.75" customHeight="1">
      <c r="A98" s="152">
        <v>15</v>
      </c>
      <c r="B98" s="53" t="s">
        <v>81</v>
      </c>
      <c r="C98" s="153">
        <v>2</v>
      </c>
      <c r="D98" s="153"/>
      <c r="E98" s="161"/>
      <c r="F98" s="161"/>
      <c r="G98" s="141">
        <f t="shared" ref="G98:G99" si="12">SUM(C98:F98)</f>
        <v>2</v>
      </c>
      <c r="H98" s="153" t="s">
        <v>11</v>
      </c>
      <c r="I98" s="153">
        <v>96</v>
      </c>
      <c r="J98" s="153" t="s">
        <v>12</v>
      </c>
      <c r="K98" s="153">
        <f t="shared" ref="K98:K99" si="13">G98*I98</f>
        <v>192</v>
      </c>
      <c r="L98" s="153" t="s">
        <v>12</v>
      </c>
      <c r="M98" s="153">
        <v>8</v>
      </c>
      <c r="N98" s="171" t="s">
        <v>225</v>
      </c>
      <c r="O98" s="149"/>
      <c r="P98" s="170"/>
      <c r="Q98" s="149"/>
      <c r="R98" s="169"/>
    </row>
    <row r="99" spans="1:52" s="147" customFormat="1" ht="335.25" customHeight="1" thickBot="1">
      <c r="A99" s="152">
        <v>16</v>
      </c>
      <c r="B99" s="53" t="s">
        <v>82</v>
      </c>
      <c r="C99" s="153">
        <v>2</v>
      </c>
      <c r="D99" s="153"/>
      <c r="E99" s="161"/>
      <c r="F99" s="161"/>
      <c r="G99" s="141">
        <f t="shared" si="12"/>
        <v>2</v>
      </c>
      <c r="H99" s="153" t="s">
        <v>11</v>
      </c>
      <c r="I99" s="153">
        <v>96</v>
      </c>
      <c r="J99" s="153" t="s">
        <v>12</v>
      </c>
      <c r="K99" s="153">
        <f t="shared" si="13"/>
        <v>192</v>
      </c>
      <c r="L99" s="153" t="s">
        <v>12</v>
      </c>
      <c r="M99" s="153">
        <v>8</v>
      </c>
      <c r="N99" s="171" t="s">
        <v>226</v>
      </c>
      <c r="O99" s="149"/>
      <c r="P99" s="170"/>
      <c r="Q99" s="149"/>
      <c r="R99" s="169"/>
    </row>
    <row r="100" spans="1:52" s="1" customFormat="1" ht="16.5" thickBot="1">
      <c r="A100" s="27"/>
      <c r="B100" s="28"/>
      <c r="C100" s="77"/>
      <c r="D100" s="29"/>
      <c r="E100" s="77"/>
      <c r="F100" s="77"/>
      <c r="G100" s="29"/>
      <c r="H100" s="29"/>
      <c r="I100" s="29"/>
      <c r="J100" s="29"/>
      <c r="K100" s="29"/>
      <c r="L100" s="29"/>
      <c r="M100" s="29"/>
      <c r="N100" s="58"/>
      <c r="O100" s="98" t="s">
        <v>118</v>
      </c>
      <c r="P100" s="106">
        <f>SUM(P84:P99)</f>
        <v>0</v>
      </c>
      <c r="Q100" s="96" t="s">
        <v>118</v>
      </c>
      <c r="R100" s="99">
        <f>SUM(R84:R99)</f>
        <v>0</v>
      </c>
    </row>
    <row r="101" spans="1:52" s="1" customFormat="1" ht="18.75">
      <c r="A101" s="21"/>
      <c r="B101" s="210" t="s">
        <v>274</v>
      </c>
      <c r="C101" s="210"/>
      <c r="D101" s="210"/>
      <c r="E101" s="210"/>
      <c r="F101" s="210"/>
      <c r="G101" s="210"/>
      <c r="H101" s="210"/>
      <c r="I101" s="210"/>
      <c r="J101" s="19"/>
      <c r="K101" s="19"/>
      <c r="L101" s="19"/>
      <c r="M101" s="19"/>
      <c r="N101" s="57"/>
      <c r="O101" s="21"/>
      <c r="P101" s="21"/>
      <c r="Q101" s="21"/>
      <c r="R101" s="4"/>
    </row>
    <row r="102" spans="1:52" s="23" customFormat="1" ht="75">
      <c r="A102" s="9" t="s">
        <v>117</v>
      </c>
      <c r="B102" s="5" t="s">
        <v>0</v>
      </c>
      <c r="C102" s="9" t="s">
        <v>120</v>
      </c>
      <c r="D102" s="130" t="s">
        <v>122</v>
      </c>
      <c r="E102" s="130" t="s">
        <v>121</v>
      </c>
      <c r="F102" s="130" t="s">
        <v>123</v>
      </c>
      <c r="G102" s="2" t="s">
        <v>1</v>
      </c>
      <c r="H102" s="2" t="s">
        <v>2</v>
      </c>
      <c r="I102" s="2" t="s">
        <v>3</v>
      </c>
      <c r="J102" s="2" t="s">
        <v>4</v>
      </c>
      <c r="K102" s="2" t="s">
        <v>5</v>
      </c>
      <c r="L102" s="2" t="s">
        <v>6</v>
      </c>
      <c r="M102" s="2" t="s">
        <v>66</v>
      </c>
      <c r="N102" s="55" t="s">
        <v>7</v>
      </c>
      <c r="O102" s="93" t="s">
        <v>8</v>
      </c>
      <c r="P102" s="93" t="s">
        <v>9</v>
      </c>
      <c r="Q102" s="2" t="s">
        <v>10</v>
      </c>
      <c r="R102" s="2" t="s">
        <v>116</v>
      </c>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row>
    <row r="103" spans="1:52" s="1" customFormat="1" ht="370.5" customHeight="1">
      <c r="A103" s="24">
        <v>1</v>
      </c>
      <c r="B103" s="53" t="s">
        <v>71</v>
      </c>
      <c r="C103" s="25">
        <v>2</v>
      </c>
      <c r="D103" s="25"/>
      <c r="E103" s="76"/>
      <c r="F103" s="76"/>
      <c r="G103" s="14">
        <f t="shared" ref="G103:G105" si="14">SUM(C103:F103)</f>
        <v>2</v>
      </c>
      <c r="H103" s="25" t="s">
        <v>11</v>
      </c>
      <c r="I103" s="25">
        <v>96</v>
      </c>
      <c r="J103" s="25" t="s">
        <v>12</v>
      </c>
      <c r="K103" s="14">
        <f t="shared" ref="K103:K105" si="15">G103*I103</f>
        <v>192</v>
      </c>
      <c r="L103" s="25" t="s">
        <v>12</v>
      </c>
      <c r="M103" s="25">
        <v>12</v>
      </c>
      <c r="N103" s="171" t="s">
        <v>185</v>
      </c>
      <c r="O103" s="16"/>
      <c r="P103" s="107"/>
      <c r="Q103" s="16"/>
      <c r="R103" s="105"/>
    </row>
    <row r="104" spans="1:52" s="1" customFormat="1" ht="409.5" customHeight="1">
      <c r="A104" s="24">
        <v>2</v>
      </c>
      <c r="B104" s="73" t="s">
        <v>72</v>
      </c>
      <c r="C104" s="25">
        <v>5</v>
      </c>
      <c r="D104" s="25"/>
      <c r="E104" s="76"/>
      <c r="F104" s="76"/>
      <c r="G104" s="14">
        <f t="shared" si="14"/>
        <v>5</v>
      </c>
      <c r="H104" s="25" t="s">
        <v>11</v>
      </c>
      <c r="I104" s="25">
        <v>96</v>
      </c>
      <c r="J104" s="25" t="s">
        <v>12</v>
      </c>
      <c r="K104" s="14">
        <f t="shared" si="15"/>
        <v>480</v>
      </c>
      <c r="L104" s="25" t="s">
        <v>12</v>
      </c>
      <c r="M104" s="25">
        <v>8</v>
      </c>
      <c r="N104" s="178" t="s">
        <v>215</v>
      </c>
      <c r="O104" s="16"/>
      <c r="P104" s="107"/>
      <c r="Q104" s="16"/>
      <c r="R104" s="169"/>
    </row>
    <row r="105" spans="1:52" s="1" customFormat="1" ht="409.5" customHeight="1" thickBot="1">
      <c r="A105" s="26">
        <v>3</v>
      </c>
      <c r="B105" s="73" t="s">
        <v>73</v>
      </c>
      <c r="C105" s="25">
        <v>5</v>
      </c>
      <c r="D105" s="25"/>
      <c r="E105" s="76"/>
      <c r="F105" s="76"/>
      <c r="G105" s="14">
        <f t="shared" si="14"/>
        <v>5</v>
      </c>
      <c r="H105" s="25" t="s">
        <v>11</v>
      </c>
      <c r="I105" s="25">
        <v>96</v>
      </c>
      <c r="J105" s="25" t="s">
        <v>12</v>
      </c>
      <c r="K105" s="14">
        <f t="shared" si="15"/>
        <v>480</v>
      </c>
      <c r="L105" s="25" t="s">
        <v>12</v>
      </c>
      <c r="M105" s="25">
        <v>8</v>
      </c>
      <c r="N105" s="178" t="s">
        <v>216</v>
      </c>
      <c r="O105" s="16"/>
      <c r="P105" s="107"/>
      <c r="Q105" s="16"/>
      <c r="R105" s="169"/>
    </row>
    <row r="106" spans="1:52" s="1" customFormat="1" ht="16.5" thickBot="1">
      <c r="A106" s="27"/>
      <c r="B106" s="28"/>
      <c r="C106" s="77"/>
      <c r="D106" s="29"/>
      <c r="E106" s="77"/>
      <c r="F106" s="77"/>
      <c r="G106" s="29"/>
      <c r="H106" s="29"/>
      <c r="I106" s="29"/>
      <c r="J106" s="29"/>
      <c r="K106" s="29"/>
      <c r="L106" s="29"/>
      <c r="M106" s="29"/>
      <c r="N106" s="58"/>
      <c r="O106" s="98" t="s">
        <v>118</v>
      </c>
      <c r="P106" s="106">
        <f>SUM(P103:P105)</f>
        <v>0</v>
      </c>
      <c r="Q106" s="96" t="s">
        <v>118</v>
      </c>
      <c r="R106" s="97">
        <f>SUM(R103:R105)</f>
        <v>0</v>
      </c>
    </row>
    <row r="107" spans="1:52" s="1" customFormat="1" ht="7.5" customHeight="1">
      <c r="A107" s="21"/>
      <c r="B107" s="18"/>
      <c r="C107" s="74"/>
      <c r="D107" s="19"/>
      <c r="E107" s="74"/>
      <c r="F107" s="74"/>
      <c r="G107" s="19"/>
      <c r="H107" s="19"/>
      <c r="I107" s="19"/>
      <c r="J107" s="19"/>
      <c r="K107" s="19"/>
      <c r="L107" s="19"/>
      <c r="M107" s="19"/>
      <c r="N107" s="57"/>
      <c r="O107" s="39"/>
      <c r="P107" s="39"/>
      <c r="Q107" s="39"/>
      <c r="R107" s="40"/>
    </row>
    <row r="108" spans="1:52" s="1" customFormat="1" ht="12" customHeight="1">
      <c r="A108" s="21"/>
      <c r="B108" s="210" t="s">
        <v>275</v>
      </c>
      <c r="C108" s="210"/>
      <c r="D108" s="210"/>
      <c r="E108" s="210"/>
      <c r="F108" s="210"/>
      <c r="G108" s="210"/>
      <c r="H108" s="210"/>
      <c r="I108" s="210"/>
      <c r="J108" s="19"/>
      <c r="K108" s="19"/>
      <c r="L108" s="19"/>
      <c r="M108" s="19"/>
      <c r="N108" s="57"/>
      <c r="O108" s="21"/>
      <c r="P108" s="21"/>
      <c r="Q108" s="21"/>
      <c r="R108" s="4"/>
    </row>
    <row r="109" spans="1:52" s="41" customFormat="1" ht="21.75" customHeight="1">
      <c r="A109" s="9" t="s">
        <v>117</v>
      </c>
      <c r="B109" s="5" t="s">
        <v>0</v>
      </c>
      <c r="C109" s="9" t="s">
        <v>120</v>
      </c>
      <c r="D109" s="130" t="s">
        <v>122</v>
      </c>
      <c r="E109" s="130" t="s">
        <v>121</v>
      </c>
      <c r="F109" s="130" t="s">
        <v>123</v>
      </c>
      <c r="G109" s="2" t="s">
        <v>1</v>
      </c>
      <c r="H109" s="2" t="s">
        <v>2</v>
      </c>
      <c r="I109" s="2" t="s">
        <v>3</v>
      </c>
      <c r="J109" s="2" t="s">
        <v>4</v>
      </c>
      <c r="K109" s="2" t="s">
        <v>5</v>
      </c>
      <c r="L109" s="2" t="s">
        <v>6</v>
      </c>
      <c r="M109" s="2" t="s">
        <v>66</v>
      </c>
      <c r="N109" s="55" t="s">
        <v>7</v>
      </c>
      <c r="O109" s="93" t="s">
        <v>8</v>
      </c>
      <c r="P109" s="93" t="s">
        <v>9</v>
      </c>
      <c r="Q109" s="2" t="s">
        <v>10</v>
      </c>
      <c r="R109" s="2" t="s">
        <v>116</v>
      </c>
    </row>
    <row r="110" spans="1:52" s="1" customFormat="1" ht="409.5" customHeight="1" thickBot="1">
      <c r="A110" s="26">
        <v>1</v>
      </c>
      <c r="B110" s="81" t="s">
        <v>74</v>
      </c>
      <c r="C110" s="25">
        <v>2</v>
      </c>
      <c r="D110" s="25"/>
      <c r="E110" s="76"/>
      <c r="F110" s="76"/>
      <c r="G110" s="14">
        <f>SUM(C110:F110)</f>
        <v>2</v>
      </c>
      <c r="H110" s="25" t="s">
        <v>11</v>
      </c>
      <c r="I110" s="25">
        <v>96</v>
      </c>
      <c r="J110" s="25" t="s">
        <v>12</v>
      </c>
      <c r="K110" s="14">
        <f>G110*I110</f>
        <v>192</v>
      </c>
      <c r="L110" s="25" t="s">
        <v>12</v>
      </c>
      <c r="M110" s="25">
        <v>10</v>
      </c>
      <c r="N110" s="37" t="s">
        <v>154</v>
      </c>
      <c r="O110" s="140"/>
      <c r="P110" s="108"/>
      <c r="Q110" s="42"/>
      <c r="R110" s="172"/>
    </row>
    <row r="111" spans="1:52" s="1" customFormat="1" ht="16.5" thickBot="1">
      <c r="A111" s="21"/>
      <c r="B111" s="18"/>
      <c r="C111" s="74"/>
      <c r="D111" s="19"/>
      <c r="E111" s="74"/>
      <c r="F111" s="74"/>
      <c r="G111" s="19"/>
      <c r="H111" s="19"/>
      <c r="I111" s="19"/>
      <c r="J111" s="19"/>
      <c r="K111" s="19"/>
      <c r="L111" s="19"/>
      <c r="M111" s="19"/>
      <c r="N111" s="57"/>
      <c r="O111" s="98" t="s">
        <v>118</v>
      </c>
      <c r="P111" s="106">
        <f>SUM(P110:P110)</f>
        <v>0</v>
      </c>
      <c r="Q111" s="96" t="s">
        <v>118</v>
      </c>
      <c r="R111" s="97">
        <f>SUM(R110:R110)</f>
        <v>0</v>
      </c>
    </row>
    <row r="112" spans="1:52" s="1" customFormat="1" ht="18.75">
      <c r="A112" s="43"/>
      <c r="B112" s="210" t="s">
        <v>276</v>
      </c>
      <c r="C112" s="210"/>
      <c r="D112" s="210"/>
      <c r="E112" s="210"/>
      <c r="F112" s="210"/>
      <c r="G112" s="210"/>
      <c r="H112" s="210"/>
      <c r="I112" s="36"/>
      <c r="J112" s="36"/>
      <c r="K112" s="36"/>
      <c r="L112" s="36"/>
      <c r="M112" s="36"/>
      <c r="N112" s="61"/>
      <c r="O112" s="35"/>
      <c r="P112" s="35"/>
      <c r="Q112" s="35"/>
      <c r="R112" s="7"/>
    </row>
    <row r="113" spans="1:52" s="23" customFormat="1" ht="75">
      <c r="A113" s="9" t="s">
        <v>117</v>
      </c>
      <c r="B113" s="5" t="s">
        <v>0</v>
      </c>
      <c r="C113" s="9" t="s">
        <v>120</v>
      </c>
      <c r="D113" s="130" t="s">
        <v>122</v>
      </c>
      <c r="E113" s="130" t="s">
        <v>121</v>
      </c>
      <c r="F113" s="130" t="s">
        <v>123</v>
      </c>
      <c r="G113" s="2" t="s">
        <v>1</v>
      </c>
      <c r="H113" s="2" t="s">
        <v>2</v>
      </c>
      <c r="I113" s="2" t="s">
        <v>3</v>
      </c>
      <c r="J113" s="2" t="s">
        <v>4</v>
      </c>
      <c r="K113" s="2" t="s">
        <v>5</v>
      </c>
      <c r="L113" s="2" t="s">
        <v>6</v>
      </c>
      <c r="M113" s="2" t="s">
        <v>66</v>
      </c>
      <c r="N113" s="55" t="s">
        <v>7</v>
      </c>
      <c r="O113" s="93" t="s">
        <v>8</v>
      </c>
      <c r="P113" s="93" t="s">
        <v>9</v>
      </c>
      <c r="Q113" s="2" t="s">
        <v>10</v>
      </c>
      <c r="R113" s="2" t="s">
        <v>116</v>
      </c>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row>
    <row r="114" spans="1:52" s="1" customFormat="1" ht="54" customHeight="1">
      <c r="A114" s="24">
        <v>1</v>
      </c>
      <c r="B114" s="73" t="s">
        <v>89</v>
      </c>
      <c r="C114" s="25">
        <v>2</v>
      </c>
      <c r="D114" s="25">
        <v>1</v>
      </c>
      <c r="E114" s="48">
        <v>4</v>
      </c>
      <c r="F114" s="48">
        <v>1</v>
      </c>
      <c r="G114" s="49">
        <f>SUM(C114:F114)</f>
        <v>8</v>
      </c>
      <c r="H114" s="48" t="s">
        <v>11</v>
      </c>
      <c r="I114" s="48">
        <v>40</v>
      </c>
      <c r="J114" s="48" t="s">
        <v>12</v>
      </c>
      <c r="K114" s="48">
        <f>G114*I114</f>
        <v>320</v>
      </c>
      <c r="L114" s="48" t="s">
        <v>12</v>
      </c>
      <c r="M114" s="25">
        <v>18</v>
      </c>
      <c r="N114" s="37" t="s">
        <v>90</v>
      </c>
      <c r="O114" s="16"/>
      <c r="P114" s="107"/>
      <c r="Q114" s="16"/>
      <c r="R114" s="105"/>
    </row>
    <row r="115" spans="1:52" s="1" customFormat="1" ht="48.75" customHeight="1" thickBot="1">
      <c r="A115" s="24">
        <v>2</v>
      </c>
      <c r="B115" s="73" t="s">
        <v>91</v>
      </c>
      <c r="C115" s="25">
        <v>10</v>
      </c>
      <c r="D115" s="25">
        <v>10</v>
      </c>
      <c r="E115" s="48">
        <v>10</v>
      </c>
      <c r="F115" s="48">
        <v>5</v>
      </c>
      <c r="G115" s="49">
        <f>SUM(C115:F115)</f>
        <v>35</v>
      </c>
      <c r="H115" s="48" t="s">
        <v>11</v>
      </c>
      <c r="I115" s="48">
        <v>10</v>
      </c>
      <c r="J115" s="48" t="s">
        <v>12</v>
      </c>
      <c r="K115" s="48">
        <f>G115*I115</f>
        <v>350</v>
      </c>
      <c r="L115" s="48" t="s">
        <v>12</v>
      </c>
      <c r="M115" s="25">
        <v>18</v>
      </c>
      <c r="N115" s="37" t="s">
        <v>88</v>
      </c>
      <c r="O115" s="16"/>
      <c r="P115" s="107"/>
      <c r="Q115" s="16"/>
      <c r="R115" s="169"/>
    </row>
    <row r="116" spans="1:52" s="1" customFormat="1" ht="16.5" thickBot="1">
      <c r="A116" s="27"/>
      <c r="B116" s="28"/>
      <c r="C116" s="77"/>
      <c r="D116" s="29"/>
      <c r="E116" s="77"/>
      <c r="F116" s="77"/>
      <c r="G116" s="29"/>
      <c r="H116" s="29"/>
      <c r="I116" s="29"/>
      <c r="J116" s="29"/>
      <c r="K116" s="29"/>
      <c r="L116" s="29"/>
      <c r="M116" s="29"/>
      <c r="N116" s="58"/>
      <c r="O116" s="98" t="s">
        <v>118</v>
      </c>
      <c r="P116" s="106">
        <f>SUM(P114:P115)</f>
        <v>0</v>
      </c>
      <c r="Q116" s="96" t="s">
        <v>118</v>
      </c>
      <c r="R116" s="97">
        <f>SUM(R114:R115)</f>
        <v>0</v>
      </c>
    </row>
    <row r="117" spans="1:52" s="1" customFormat="1" ht="18.75">
      <c r="A117" s="44"/>
      <c r="B117" s="221" t="s">
        <v>277</v>
      </c>
      <c r="C117" s="214"/>
      <c r="D117" s="214"/>
      <c r="E117" s="214"/>
      <c r="F117" s="214"/>
      <c r="G117" s="214"/>
      <c r="H117" s="214"/>
      <c r="I117" s="214"/>
      <c r="J117" s="214"/>
      <c r="K117" s="214"/>
      <c r="L117" s="214"/>
      <c r="M117" s="214"/>
      <c r="N117" s="214"/>
      <c r="O117" s="214"/>
      <c r="P117" s="214"/>
      <c r="Q117" s="214"/>
      <c r="R117" s="214"/>
      <c r="S117" s="214"/>
      <c r="T117" s="214"/>
    </row>
    <row r="118" spans="1:52" s="23" customFormat="1" ht="75">
      <c r="A118" s="9" t="s">
        <v>117</v>
      </c>
      <c r="B118" s="5" t="s">
        <v>0</v>
      </c>
      <c r="C118" s="9" t="s">
        <v>120</v>
      </c>
      <c r="D118" s="130" t="s">
        <v>122</v>
      </c>
      <c r="E118" s="130" t="s">
        <v>121</v>
      </c>
      <c r="F118" s="130" t="s">
        <v>123</v>
      </c>
      <c r="G118" s="2" t="s">
        <v>1</v>
      </c>
      <c r="H118" s="2" t="s">
        <v>2</v>
      </c>
      <c r="I118" s="2" t="s">
        <v>3</v>
      </c>
      <c r="J118" s="2" t="s">
        <v>4</v>
      </c>
      <c r="K118" s="2" t="s">
        <v>5</v>
      </c>
      <c r="L118" s="2" t="s">
        <v>6</v>
      </c>
      <c r="M118" s="2" t="s">
        <v>66</v>
      </c>
      <c r="N118" s="55" t="s">
        <v>7</v>
      </c>
      <c r="O118" s="93" t="s">
        <v>8</v>
      </c>
      <c r="P118" s="93" t="s">
        <v>9</v>
      </c>
      <c r="Q118" s="2" t="s">
        <v>10</v>
      </c>
      <c r="R118" s="2" t="s">
        <v>116</v>
      </c>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row>
    <row r="119" spans="1:52" s="1" customFormat="1" ht="133.5" customHeight="1">
      <c r="A119" s="24">
        <v>1</v>
      </c>
      <c r="B119" s="81" t="s">
        <v>147</v>
      </c>
      <c r="C119" s="25">
        <v>2</v>
      </c>
      <c r="D119" s="25"/>
      <c r="E119" s="76"/>
      <c r="F119" s="76"/>
      <c r="G119" s="14">
        <f>SUM(C119:F119)</f>
        <v>2</v>
      </c>
      <c r="H119" s="25" t="s">
        <v>11</v>
      </c>
      <c r="I119" s="25">
        <v>96</v>
      </c>
      <c r="J119" s="25" t="s">
        <v>12</v>
      </c>
      <c r="K119" s="25">
        <f>PRODUCT(G119,I119)</f>
        <v>192</v>
      </c>
      <c r="L119" s="25" t="s">
        <v>12</v>
      </c>
      <c r="M119" s="25">
        <v>10</v>
      </c>
      <c r="N119" s="171" t="s">
        <v>191</v>
      </c>
      <c r="O119" s="16"/>
      <c r="P119" s="170"/>
      <c r="Q119" s="16"/>
      <c r="R119" s="169"/>
    </row>
    <row r="120" spans="1:52" s="1" customFormat="1" ht="156" customHeight="1">
      <c r="A120" s="24">
        <v>2</v>
      </c>
      <c r="B120" s="81" t="s">
        <v>148</v>
      </c>
      <c r="C120" s="25">
        <v>7</v>
      </c>
      <c r="D120" s="25"/>
      <c r="E120" s="76"/>
      <c r="F120" s="76"/>
      <c r="G120" s="141">
        <f t="shared" ref="G120:G128" si="16">SUM(C120:F120)</f>
        <v>7</v>
      </c>
      <c r="H120" s="25" t="s">
        <v>11</v>
      </c>
      <c r="I120" s="25">
        <v>96</v>
      </c>
      <c r="J120" s="25" t="s">
        <v>12</v>
      </c>
      <c r="K120" s="153">
        <f t="shared" ref="K120:K128" si="17">PRODUCT(G120,I120)</f>
        <v>672</v>
      </c>
      <c r="L120" s="25" t="s">
        <v>12</v>
      </c>
      <c r="M120" s="25">
        <v>10</v>
      </c>
      <c r="N120" s="37" t="s">
        <v>192</v>
      </c>
      <c r="O120" s="16"/>
      <c r="P120" s="170"/>
      <c r="Q120" s="16"/>
      <c r="R120" s="169"/>
    </row>
    <row r="121" spans="1:52" s="1" customFormat="1" ht="57.75" customHeight="1">
      <c r="A121" s="24">
        <v>3</v>
      </c>
      <c r="B121" s="81" t="s">
        <v>149</v>
      </c>
      <c r="C121" s="25">
        <v>5</v>
      </c>
      <c r="D121" s="25"/>
      <c r="E121" s="76"/>
      <c r="F121" s="76"/>
      <c r="G121" s="141">
        <f t="shared" si="16"/>
        <v>5</v>
      </c>
      <c r="H121" s="25" t="s">
        <v>11</v>
      </c>
      <c r="I121" s="25">
        <v>105</v>
      </c>
      <c r="J121" s="25" t="s">
        <v>15</v>
      </c>
      <c r="K121" s="153">
        <f t="shared" si="17"/>
        <v>525</v>
      </c>
      <c r="L121" s="25" t="s">
        <v>15</v>
      </c>
      <c r="M121" s="25">
        <v>10</v>
      </c>
      <c r="N121" s="37" t="s">
        <v>193</v>
      </c>
      <c r="O121" s="16"/>
      <c r="P121" s="170"/>
      <c r="Q121" s="16"/>
      <c r="R121" s="169"/>
    </row>
    <row r="122" spans="1:52" s="1" customFormat="1" ht="123" customHeight="1">
      <c r="A122" s="24">
        <v>4</v>
      </c>
      <c r="B122" s="81" t="s">
        <v>199</v>
      </c>
      <c r="C122" s="25">
        <v>2</v>
      </c>
      <c r="D122" s="25"/>
      <c r="E122" s="76"/>
      <c r="F122" s="76"/>
      <c r="G122" s="141">
        <f t="shared" si="16"/>
        <v>2</v>
      </c>
      <c r="H122" s="25" t="s">
        <v>11</v>
      </c>
      <c r="I122" s="25">
        <v>96</v>
      </c>
      <c r="J122" s="25" t="s">
        <v>12</v>
      </c>
      <c r="K122" s="153">
        <f t="shared" si="17"/>
        <v>192</v>
      </c>
      <c r="L122" s="25" t="s">
        <v>12</v>
      </c>
      <c r="M122" s="25">
        <v>10</v>
      </c>
      <c r="N122" s="37" t="s">
        <v>194</v>
      </c>
      <c r="O122" s="16"/>
      <c r="P122" s="170"/>
      <c r="Q122" s="16"/>
      <c r="R122" s="169"/>
    </row>
    <row r="123" spans="1:52" s="1" customFormat="1" ht="132" customHeight="1">
      <c r="A123" s="26">
        <v>5</v>
      </c>
      <c r="B123" s="146" t="s">
        <v>150</v>
      </c>
      <c r="C123" s="145">
        <v>2</v>
      </c>
      <c r="D123" s="143"/>
      <c r="E123" s="145"/>
      <c r="F123" s="145"/>
      <c r="G123" s="141">
        <f t="shared" si="16"/>
        <v>2</v>
      </c>
      <c r="H123" s="143" t="s">
        <v>11</v>
      </c>
      <c r="I123" s="143">
        <v>96</v>
      </c>
      <c r="J123" s="143" t="s">
        <v>12</v>
      </c>
      <c r="K123" s="153">
        <f>PRODUCT(G123,I123)</f>
        <v>192</v>
      </c>
      <c r="L123" s="143" t="s">
        <v>12</v>
      </c>
      <c r="M123" s="143">
        <v>10</v>
      </c>
      <c r="N123" s="144" t="s">
        <v>195</v>
      </c>
      <c r="O123" s="142"/>
      <c r="P123" s="170"/>
      <c r="Q123" s="142"/>
      <c r="R123" s="169"/>
    </row>
    <row r="124" spans="1:52" s="1" customFormat="1" ht="108" customHeight="1">
      <c r="A124" s="24">
        <v>6</v>
      </c>
      <c r="B124" s="146" t="s">
        <v>151</v>
      </c>
      <c r="C124" s="153">
        <v>2</v>
      </c>
      <c r="D124" s="143"/>
      <c r="E124" s="145"/>
      <c r="F124" s="145"/>
      <c r="G124" s="141">
        <f t="shared" si="16"/>
        <v>2</v>
      </c>
      <c r="H124" s="143" t="s">
        <v>11</v>
      </c>
      <c r="I124" s="143">
        <v>96</v>
      </c>
      <c r="J124" s="143" t="s">
        <v>12</v>
      </c>
      <c r="K124" s="153">
        <f t="shared" si="17"/>
        <v>192</v>
      </c>
      <c r="L124" s="143" t="s">
        <v>12</v>
      </c>
      <c r="M124" s="143">
        <v>10</v>
      </c>
      <c r="N124" s="144" t="s">
        <v>196</v>
      </c>
      <c r="O124" s="142"/>
      <c r="P124" s="170"/>
      <c r="Q124" s="142"/>
      <c r="R124" s="169"/>
    </row>
    <row r="125" spans="1:52" s="1" customFormat="1" ht="100.5" customHeight="1">
      <c r="A125" s="24">
        <v>7</v>
      </c>
      <c r="B125" s="163" t="s">
        <v>152</v>
      </c>
      <c r="C125" s="153">
        <v>1</v>
      </c>
      <c r="D125" s="153"/>
      <c r="E125" s="161"/>
      <c r="F125" s="161"/>
      <c r="G125" s="141">
        <f t="shared" si="16"/>
        <v>1</v>
      </c>
      <c r="H125" s="153" t="s">
        <v>11</v>
      </c>
      <c r="I125" s="153">
        <v>39</v>
      </c>
      <c r="J125" s="153" t="s">
        <v>12</v>
      </c>
      <c r="K125" s="153">
        <f t="shared" si="17"/>
        <v>39</v>
      </c>
      <c r="L125" s="153" t="s">
        <v>12</v>
      </c>
      <c r="M125" s="153">
        <v>10</v>
      </c>
      <c r="N125" s="156" t="s">
        <v>197</v>
      </c>
      <c r="O125" s="149"/>
      <c r="P125" s="170"/>
      <c r="Q125" s="149"/>
      <c r="R125" s="169"/>
    </row>
    <row r="126" spans="1:52" s="147" customFormat="1" ht="93.75" customHeight="1">
      <c r="A126" s="152">
        <v>8</v>
      </c>
      <c r="B126" s="163" t="s">
        <v>200</v>
      </c>
      <c r="C126" s="153">
        <v>1</v>
      </c>
      <c r="D126" s="153"/>
      <c r="E126" s="161"/>
      <c r="F126" s="161"/>
      <c r="G126" s="141">
        <f t="shared" si="16"/>
        <v>1</v>
      </c>
      <c r="H126" s="153" t="s">
        <v>11</v>
      </c>
      <c r="I126" s="153">
        <v>50</v>
      </c>
      <c r="J126" s="153" t="s">
        <v>146</v>
      </c>
      <c r="K126" s="153">
        <f>PRODUCT(G126,I126)</f>
        <v>50</v>
      </c>
      <c r="L126" s="153" t="s">
        <v>84</v>
      </c>
      <c r="M126" s="153">
        <v>10</v>
      </c>
      <c r="N126" s="156" t="s">
        <v>233</v>
      </c>
      <c r="O126" s="149"/>
      <c r="P126" s="170"/>
      <c r="Q126" s="149"/>
      <c r="R126" s="169"/>
    </row>
    <row r="127" spans="1:52" s="147" customFormat="1" ht="69" customHeight="1">
      <c r="A127" s="152">
        <v>9</v>
      </c>
      <c r="B127" s="163" t="s">
        <v>259</v>
      </c>
      <c r="C127" s="153">
        <v>1</v>
      </c>
      <c r="D127" s="153"/>
      <c r="E127" s="161"/>
      <c r="F127" s="161"/>
      <c r="G127" s="141">
        <f t="shared" si="16"/>
        <v>1</v>
      </c>
      <c r="H127" s="153" t="s">
        <v>11</v>
      </c>
      <c r="I127" s="153">
        <v>96</v>
      </c>
      <c r="J127" s="153" t="s">
        <v>12</v>
      </c>
      <c r="K127" s="153">
        <f t="shared" si="17"/>
        <v>96</v>
      </c>
      <c r="L127" s="153" t="s">
        <v>12</v>
      </c>
      <c r="M127" s="153">
        <v>10</v>
      </c>
      <c r="N127" s="156" t="s">
        <v>260</v>
      </c>
      <c r="O127" s="149"/>
      <c r="P127" s="170"/>
      <c r="Q127" s="149"/>
      <c r="R127" s="169"/>
    </row>
    <row r="128" spans="1:52" s="45" customFormat="1" ht="91.5" customHeight="1">
      <c r="A128" s="24">
        <v>10</v>
      </c>
      <c r="B128" s="164" t="s">
        <v>201</v>
      </c>
      <c r="C128" s="153">
        <v>1</v>
      </c>
      <c r="D128" s="153"/>
      <c r="E128" s="161"/>
      <c r="F128" s="161"/>
      <c r="G128" s="141">
        <f t="shared" si="16"/>
        <v>1</v>
      </c>
      <c r="H128" s="153" t="s">
        <v>11</v>
      </c>
      <c r="I128" s="153">
        <v>10</v>
      </c>
      <c r="J128" s="153" t="s">
        <v>146</v>
      </c>
      <c r="K128" s="153">
        <f t="shared" si="17"/>
        <v>10</v>
      </c>
      <c r="L128" s="153" t="s">
        <v>146</v>
      </c>
      <c r="M128" s="153">
        <v>10</v>
      </c>
      <c r="N128" s="156" t="s">
        <v>198</v>
      </c>
      <c r="O128" s="149"/>
      <c r="P128" s="170"/>
      <c r="Q128" s="149"/>
      <c r="R128" s="169"/>
    </row>
    <row r="129" spans="1:52" s="1" customFormat="1" ht="16.5" thickBot="1">
      <c r="A129" s="21"/>
      <c r="B129" s="150"/>
      <c r="C129" s="160"/>
      <c r="D129" s="151"/>
      <c r="E129" s="160"/>
      <c r="F129" s="160"/>
      <c r="G129" s="151"/>
      <c r="H129" s="151"/>
      <c r="I129" s="151"/>
      <c r="J129" s="151"/>
      <c r="K129" s="151"/>
      <c r="L129" s="151"/>
      <c r="M129" s="151"/>
      <c r="N129" s="158"/>
      <c r="O129" s="167" t="s">
        <v>118</v>
      </c>
      <c r="P129" s="165">
        <f>SUM(P119:P128)</f>
        <v>0</v>
      </c>
      <c r="Q129" s="166" t="s">
        <v>118</v>
      </c>
      <c r="R129" s="168">
        <f>SUM(R119:R128)</f>
        <v>0</v>
      </c>
    </row>
    <row r="130" spans="1:52" s="1" customFormat="1" ht="18.75">
      <c r="A130" s="35"/>
      <c r="B130" s="157" t="s">
        <v>278</v>
      </c>
      <c r="C130" s="162"/>
      <c r="D130" s="155"/>
      <c r="E130" s="162"/>
      <c r="F130" s="162"/>
      <c r="G130" s="155"/>
      <c r="H130" s="155"/>
      <c r="I130" s="155"/>
      <c r="J130" s="155"/>
      <c r="K130" s="155"/>
      <c r="L130" s="155"/>
      <c r="M130" s="155"/>
      <c r="N130" s="159"/>
      <c r="O130" s="154"/>
      <c r="P130" s="154"/>
      <c r="Q130" s="154"/>
      <c r="R130" s="148"/>
    </row>
    <row r="131" spans="1:52" s="23" customFormat="1" ht="75">
      <c r="A131" s="9" t="s">
        <v>117</v>
      </c>
      <c r="B131" s="5" t="s">
        <v>0</v>
      </c>
      <c r="C131" s="9" t="s">
        <v>120</v>
      </c>
      <c r="D131" s="130" t="s">
        <v>122</v>
      </c>
      <c r="E131" s="130" t="s">
        <v>121</v>
      </c>
      <c r="F131" s="130" t="s">
        <v>123</v>
      </c>
      <c r="G131" s="2" t="s">
        <v>1</v>
      </c>
      <c r="H131" s="2" t="s">
        <v>2</v>
      </c>
      <c r="I131" s="2" t="s">
        <v>3</v>
      </c>
      <c r="J131" s="2" t="s">
        <v>4</v>
      </c>
      <c r="K131" s="2" t="s">
        <v>5</v>
      </c>
      <c r="L131" s="2" t="s">
        <v>6</v>
      </c>
      <c r="M131" s="2" t="s">
        <v>66</v>
      </c>
      <c r="N131" s="55" t="s">
        <v>7</v>
      </c>
      <c r="O131" s="93" t="s">
        <v>8</v>
      </c>
      <c r="P131" s="93" t="s">
        <v>9</v>
      </c>
      <c r="Q131" s="2" t="s">
        <v>10</v>
      </c>
      <c r="R131" s="2" t="s">
        <v>116</v>
      </c>
      <c r="S131" s="22"/>
      <c r="T131" s="22"/>
      <c r="U131" s="22"/>
      <c r="V131" s="22"/>
      <c r="W131" s="22"/>
      <c r="X131" s="22"/>
      <c r="Y131" s="22"/>
      <c r="Z131" s="22"/>
      <c r="AA131" s="22"/>
      <c r="AB131" s="22"/>
      <c r="AC131" s="22"/>
      <c r="AD131" s="22"/>
      <c r="AE131" s="22"/>
      <c r="AF131" s="22"/>
      <c r="AG131" s="22"/>
      <c r="AH131" s="22"/>
      <c r="AI131" s="22"/>
      <c r="AJ131" s="22"/>
      <c r="AK131" s="22"/>
      <c r="AL131" s="22"/>
      <c r="AM131" s="22"/>
      <c r="AN131" s="22"/>
      <c r="AO131" s="22"/>
      <c r="AP131" s="22"/>
      <c r="AQ131" s="22"/>
      <c r="AR131" s="22"/>
      <c r="AS131" s="22"/>
      <c r="AT131" s="22"/>
      <c r="AU131" s="22"/>
      <c r="AV131" s="22"/>
      <c r="AW131" s="22"/>
      <c r="AX131" s="22"/>
      <c r="AY131" s="22"/>
      <c r="AZ131" s="22"/>
    </row>
    <row r="132" spans="1:52" s="1" customFormat="1" ht="53.25" customHeight="1">
      <c r="A132" s="26">
        <v>1</v>
      </c>
      <c r="B132" s="73" t="s">
        <v>265</v>
      </c>
      <c r="C132" s="153">
        <v>1</v>
      </c>
      <c r="D132" s="25"/>
      <c r="E132" s="76"/>
      <c r="F132" s="76"/>
      <c r="G132" s="14">
        <v>1</v>
      </c>
      <c r="H132" s="25" t="s">
        <v>11</v>
      </c>
      <c r="I132" s="25">
        <v>25</v>
      </c>
      <c r="J132" s="25" t="s">
        <v>84</v>
      </c>
      <c r="K132" s="25">
        <f t="shared" ref="K132:K133" si="18">G132*I132</f>
        <v>25</v>
      </c>
      <c r="L132" s="25" t="s">
        <v>84</v>
      </c>
      <c r="M132" s="25">
        <v>18</v>
      </c>
      <c r="N132" s="223" t="s">
        <v>266</v>
      </c>
      <c r="O132" s="16"/>
      <c r="P132" s="107"/>
      <c r="Q132" s="16"/>
      <c r="R132" s="105"/>
    </row>
    <row r="133" spans="1:52" s="1" customFormat="1" ht="53.25" customHeight="1" thickBot="1">
      <c r="A133" s="26">
        <v>2</v>
      </c>
      <c r="B133" s="193" t="s">
        <v>267</v>
      </c>
      <c r="C133" s="153">
        <v>1</v>
      </c>
      <c r="D133" s="25"/>
      <c r="E133" s="76"/>
      <c r="F133" s="76"/>
      <c r="G133" s="14">
        <v>1</v>
      </c>
      <c r="H133" s="25" t="s">
        <v>11</v>
      </c>
      <c r="I133" s="25">
        <v>24</v>
      </c>
      <c r="J133" s="25" t="s">
        <v>84</v>
      </c>
      <c r="K133" s="25">
        <f t="shared" si="18"/>
        <v>24</v>
      </c>
      <c r="L133" s="25" t="s">
        <v>84</v>
      </c>
      <c r="M133" s="25">
        <v>18</v>
      </c>
      <c r="N133" s="223"/>
      <c r="O133" s="42"/>
      <c r="P133" s="108"/>
      <c r="Q133" s="42"/>
      <c r="R133" s="169"/>
    </row>
    <row r="134" spans="1:52" s="1" customFormat="1" ht="16.5" thickBot="1">
      <c r="A134" s="21"/>
      <c r="B134" s="18"/>
      <c r="C134" s="74"/>
      <c r="D134" s="19"/>
      <c r="E134" s="74"/>
      <c r="F134" s="74"/>
      <c r="G134" s="19"/>
      <c r="H134" s="19"/>
      <c r="I134" s="19"/>
      <c r="J134" s="19"/>
      <c r="K134" s="19"/>
      <c r="L134" s="19"/>
      <c r="M134" s="19"/>
      <c r="N134" s="63"/>
      <c r="O134" s="98" t="s">
        <v>118</v>
      </c>
      <c r="P134" s="106">
        <f>SUM(P132:P133)</f>
        <v>0</v>
      </c>
      <c r="Q134" s="96" t="s">
        <v>118</v>
      </c>
      <c r="R134" s="97">
        <f>SUM(R132:R133)</f>
        <v>0</v>
      </c>
    </row>
    <row r="135" spans="1:52" s="45" customFormat="1" ht="25.9" customHeight="1">
      <c r="A135" s="21"/>
      <c r="B135" s="222"/>
      <c r="C135" s="222"/>
      <c r="D135" s="222"/>
      <c r="E135" s="222"/>
      <c r="F135" s="222"/>
      <c r="G135" s="222"/>
      <c r="H135" s="222"/>
      <c r="I135" s="222"/>
      <c r="J135" s="222"/>
      <c r="K135" s="222"/>
      <c r="L135" s="222"/>
      <c r="M135" s="222"/>
      <c r="N135" s="222"/>
      <c r="O135" s="21"/>
      <c r="P135" s="21"/>
      <c r="Q135" s="21"/>
      <c r="R135" s="4"/>
    </row>
    <row r="136" spans="1:52" s="1" customFormat="1" ht="18.75">
      <c r="A136" s="46"/>
      <c r="B136" s="210" t="s">
        <v>280</v>
      </c>
      <c r="C136" s="210"/>
      <c r="D136" s="210"/>
      <c r="E136" s="210"/>
      <c r="F136" s="210"/>
      <c r="G136" s="210"/>
      <c r="H136" s="210"/>
      <c r="I136" s="47"/>
      <c r="J136" s="47"/>
      <c r="K136" s="47"/>
      <c r="L136" s="47"/>
      <c r="M136" s="47"/>
      <c r="N136" s="64"/>
      <c r="O136" s="46"/>
      <c r="P136" s="46"/>
      <c r="Q136" s="46"/>
      <c r="R136" s="47"/>
    </row>
    <row r="137" spans="1:52" s="23" customFormat="1" ht="75">
      <c r="A137" s="9" t="s">
        <v>117</v>
      </c>
      <c r="B137" s="5" t="s">
        <v>0</v>
      </c>
      <c r="C137" s="9" t="s">
        <v>120</v>
      </c>
      <c r="D137" s="130" t="s">
        <v>122</v>
      </c>
      <c r="E137" s="130" t="s">
        <v>121</v>
      </c>
      <c r="F137" s="130" t="s">
        <v>123</v>
      </c>
      <c r="G137" s="2" t="s">
        <v>1</v>
      </c>
      <c r="H137" s="2" t="s">
        <v>2</v>
      </c>
      <c r="I137" s="2" t="s">
        <v>3</v>
      </c>
      <c r="J137" s="2" t="s">
        <v>4</v>
      </c>
      <c r="K137" s="2" t="s">
        <v>5</v>
      </c>
      <c r="L137" s="2" t="s">
        <v>6</v>
      </c>
      <c r="M137" s="2" t="s">
        <v>66</v>
      </c>
      <c r="N137" s="55" t="s">
        <v>7</v>
      </c>
      <c r="O137" s="93" t="s">
        <v>8</v>
      </c>
      <c r="P137" s="93" t="s">
        <v>9</v>
      </c>
      <c r="Q137" s="2" t="s">
        <v>10</v>
      </c>
      <c r="R137" s="2" t="s">
        <v>116</v>
      </c>
      <c r="S137" s="22"/>
      <c r="T137" s="22"/>
      <c r="U137" s="22"/>
      <c r="V137" s="22"/>
      <c r="W137" s="22"/>
      <c r="X137" s="22"/>
      <c r="Y137" s="22"/>
      <c r="Z137" s="22"/>
      <c r="AA137" s="22"/>
      <c r="AB137" s="22"/>
      <c r="AC137" s="22"/>
      <c r="AD137" s="22"/>
      <c r="AE137" s="22"/>
      <c r="AF137" s="22"/>
      <c r="AG137" s="22"/>
      <c r="AH137" s="22"/>
      <c r="AI137" s="22"/>
      <c r="AJ137" s="22"/>
      <c r="AK137" s="22"/>
      <c r="AL137" s="22"/>
      <c r="AM137" s="22"/>
      <c r="AN137" s="22"/>
      <c r="AO137" s="22"/>
      <c r="AP137" s="22"/>
      <c r="AQ137" s="22"/>
      <c r="AR137" s="22"/>
      <c r="AS137" s="22"/>
      <c r="AT137" s="22"/>
      <c r="AU137" s="22"/>
      <c r="AV137" s="22"/>
      <c r="AW137" s="22"/>
      <c r="AX137" s="22"/>
      <c r="AY137" s="22"/>
      <c r="AZ137" s="22"/>
    </row>
    <row r="138" spans="1:52" s="1" customFormat="1" ht="95.25" customHeight="1">
      <c r="A138" s="26">
        <v>1</v>
      </c>
      <c r="B138" s="73" t="s">
        <v>85</v>
      </c>
      <c r="C138" s="48">
        <v>2</v>
      </c>
      <c r="D138" s="25"/>
      <c r="E138" s="25"/>
      <c r="F138" s="48"/>
      <c r="G138" s="49">
        <f t="shared" ref="G138:G143" si="19">SUM(C138:F138)</f>
        <v>2</v>
      </c>
      <c r="H138" s="25" t="s">
        <v>11</v>
      </c>
      <c r="I138" s="48">
        <v>100</v>
      </c>
      <c r="J138" s="25" t="s">
        <v>12</v>
      </c>
      <c r="K138" s="25">
        <f t="shared" ref="K138:K143" si="20">G138*I138</f>
        <v>200</v>
      </c>
      <c r="L138" s="48" t="s">
        <v>12</v>
      </c>
      <c r="M138" s="25">
        <v>24</v>
      </c>
      <c r="N138" s="37" t="s">
        <v>155</v>
      </c>
      <c r="O138" s="110"/>
      <c r="P138" s="107"/>
      <c r="Q138" s="16"/>
      <c r="R138" s="105"/>
    </row>
    <row r="139" spans="1:52" s="1" customFormat="1" ht="97.5" customHeight="1">
      <c r="A139" s="24">
        <v>2</v>
      </c>
      <c r="B139" s="73" t="s">
        <v>167</v>
      </c>
      <c r="C139" s="25">
        <v>1</v>
      </c>
      <c r="D139" s="25"/>
      <c r="E139" s="25"/>
      <c r="F139" s="25"/>
      <c r="G139" s="49">
        <f t="shared" ref="G139:G141" si="21">SUM(C139:F139)</f>
        <v>1</v>
      </c>
      <c r="H139" s="25" t="s">
        <v>11</v>
      </c>
      <c r="I139" s="48">
        <v>500</v>
      </c>
      <c r="J139" s="25" t="s">
        <v>86</v>
      </c>
      <c r="K139" s="25">
        <f t="shared" ref="K139:K141" si="22">G139*I139</f>
        <v>500</v>
      </c>
      <c r="L139" s="48" t="s">
        <v>12</v>
      </c>
      <c r="M139" s="25">
        <v>24</v>
      </c>
      <c r="N139" s="37" t="s">
        <v>155</v>
      </c>
      <c r="O139" s="16"/>
      <c r="P139" s="107"/>
      <c r="Q139" s="16"/>
      <c r="R139" s="169"/>
    </row>
    <row r="140" spans="1:52" s="192" customFormat="1" ht="97.5" customHeight="1">
      <c r="A140" s="26">
        <v>3</v>
      </c>
      <c r="B140" s="163" t="s">
        <v>263</v>
      </c>
      <c r="C140" s="188"/>
      <c r="D140" s="48">
        <v>1</v>
      </c>
      <c r="E140" s="48"/>
      <c r="F140" s="48"/>
      <c r="G140" s="49">
        <f t="shared" si="21"/>
        <v>1</v>
      </c>
      <c r="H140" s="48" t="s">
        <v>11</v>
      </c>
      <c r="I140" s="48">
        <v>500</v>
      </c>
      <c r="J140" s="48" t="s">
        <v>86</v>
      </c>
      <c r="K140" s="48">
        <f t="shared" ref="K140" si="23">G140*I140</f>
        <v>500</v>
      </c>
      <c r="L140" s="48" t="s">
        <v>12</v>
      </c>
      <c r="M140" s="48">
        <v>24</v>
      </c>
      <c r="N140" s="59" t="s">
        <v>264</v>
      </c>
      <c r="O140" s="149"/>
      <c r="P140" s="170"/>
      <c r="Q140" s="149"/>
      <c r="R140" s="169"/>
    </row>
    <row r="141" spans="1:52" s="147" customFormat="1" ht="97.5" customHeight="1">
      <c r="A141" s="152">
        <v>4</v>
      </c>
      <c r="B141" s="163" t="s">
        <v>231</v>
      </c>
      <c r="C141" s="153">
        <v>1</v>
      </c>
      <c r="D141" s="153"/>
      <c r="E141" s="153"/>
      <c r="F141" s="48"/>
      <c r="G141" s="49">
        <f t="shared" si="21"/>
        <v>1</v>
      </c>
      <c r="H141" s="48" t="s">
        <v>11</v>
      </c>
      <c r="I141" s="48">
        <v>1</v>
      </c>
      <c r="J141" s="153" t="s">
        <v>160</v>
      </c>
      <c r="K141" s="48">
        <f t="shared" si="22"/>
        <v>1</v>
      </c>
      <c r="L141" s="153" t="s">
        <v>160</v>
      </c>
      <c r="M141" s="153">
        <v>24</v>
      </c>
      <c r="N141" s="59" t="s">
        <v>161</v>
      </c>
      <c r="O141" s="149"/>
      <c r="P141" s="170"/>
      <c r="Q141" s="149"/>
      <c r="R141" s="169"/>
    </row>
    <row r="142" spans="1:52" s="1" customFormat="1" ht="57.75" customHeight="1">
      <c r="A142" s="26">
        <v>5</v>
      </c>
      <c r="B142" s="73" t="s">
        <v>262</v>
      </c>
      <c r="C142" s="25">
        <v>1</v>
      </c>
      <c r="D142" s="25">
        <v>3</v>
      </c>
      <c r="E142" s="25"/>
      <c r="F142" s="48"/>
      <c r="G142" s="49">
        <f t="shared" si="19"/>
        <v>4</v>
      </c>
      <c r="H142" s="48" t="s">
        <v>11</v>
      </c>
      <c r="I142" s="48">
        <v>1</v>
      </c>
      <c r="J142" s="25" t="s">
        <v>160</v>
      </c>
      <c r="K142" s="48">
        <f t="shared" si="20"/>
        <v>4</v>
      </c>
      <c r="L142" s="25" t="s">
        <v>160</v>
      </c>
      <c r="M142" s="25">
        <v>24</v>
      </c>
      <c r="N142" s="59" t="s">
        <v>161</v>
      </c>
      <c r="O142" s="16"/>
      <c r="P142" s="107"/>
      <c r="Q142" s="16"/>
      <c r="R142" s="169"/>
    </row>
    <row r="143" spans="1:52" s="1" customFormat="1" ht="51.75" customHeight="1" thickBot="1">
      <c r="A143" s="152">
        <v>6</v>
      </c>
      <c r="B143" s="163" t="s">
        <v>279</v>
      </c>
      <c r="C143" s="25">
        <v>5</v>
      </c>
      <c r="D143" s="25"/>
      <c r="E143" s="25"/>
      <c r="F143" s="25"/>
      <c r="G143" s="14">
        <f t="shared" si="19"/>
        <v>5</v>
      </c>
      <c r="H143" s="25" t="s">
        <v>11</v>
      </c>
      <c r="I143" s="25">
        <v>250</v>
      </c>
      <c r="J143" s="25" t="s">
        <v>87</v>
      </c>
      <c r="K143" s="25">
        <f t="shared" si="20"/>
        <v>1250</v>
      </c>
      <c r="L143" s="25" t="s">
        <v>12</v>
      </c>
      <c r="M143" s="25">
        <v>24</v>
      </c>
      <c r="N143" s="37" t="s">
        <v>249</v>
      </c>
      <c r="O143" s="16"/>
      <c r="P143" s="107"/>
      <c r="Q143" s="16"/>
      <c r="R143" s="169"/>
    </row>
    <row r="144" spans="1:52" s="1" customFormat="1" ht="16.5" thickBot="1">
      <c r="O144" s="173" t="s">
        <v>118</v>
      </c>
      <c r="P144" s="106">
        <f>SUM(P138:P143)</f>
        <v>0</v>
      </c>
      <c r="Q144" s="174" t="s">
        <v>118</v>
      </c>
      <c r="R144" s="175">
        <f>SUM(R138:R143)</f>
        <v>0</v>
      </c>
    </row>
    <row r="145" spans="1:52" s="1" customFormat="1" ht="18.75">
      <c r="A145" s="50"/>
      <c r="B145" s="207" t="s">
        <v>281</v>
      </c>
      <c r="C145" s="207"/>
      <c r="D145" s="207"/>
      <c r="E145" s="207"/>
      <c r="F145" s="207"/>
      <c r="G145" s="207"/>
      <c r="H145" s="207"/>
      <c r="I145" s="207"/>
      <c r="J145" s="47"/>
      <c r="K145" s="47"/>
      <c r="L145" s="47"/>
      <c r="M145" s="47"/>
      <c r="N145" s="65"/>
      <c r="O145" s="46"/>
      <c r="P145" s="46"/>
      <c r="Q145" s="46"/>
      <c r="R145" s="47"/>
    </row>
    <row r="146" spans="1:52" s="23" customFormat="1" ht="75">
      <c r="A146" s="9" t="s">
        <v>117</v>
      </c>
      <c r="B146" s="5" t="s">
        <v>0</v>
      </c>
      <c r="C146" s="9" t="s">
        <v>120</v>
      </c>
      <c r="D146" s="130" t="s">
        <v>122</v>
      </c>
      <c r="E146" s="130" t="s">
        <v>121</v>
      </c>
      <c r="F146" s="130" t="s">
        <v>123</v>
      </c>
      <c r="G146" s="2" t="s">
        <v>1</v>
      </c>
      <c r="H146" s="2" t="s">
        <v>2</v>
      </c>
      <c r="I146" s="2" t="s">
        <v>3</v>
      </c>
      <c r="J146" s="2" t="s">
        <v>4</v>
      </c>
      <c r="K146" s="2" t="s">
        <v>5</v>
      </c>
      <c r="L146" s="2" t="s">
        <v>6</v>
      </c>
      <c r="M146" s="2" t="s">
        <v>66</v>
      </c>
      <c r="N146" s="55" t="s">
        <v>7</v>
      </c>
      <c r="O146" s="93" t="s">
        <v>8</v>
      </c>
      <c r="P146" s="93" t="s">
        <v>9</v>
      </c>
      <c r="Q146" s="2" t="s">
        <v>10</v>
      </c>
      <c r="R146" s="2" t="s">
        <v>116</v>
      </c>
      <c r="S146" s="22"/>
      <c r="T146" s="22"/>
      <c r="U146" s="22"/>
      <c r="V146" s="22"/>
      <c r="W146" s="22"/>
      <c r="X146" s="22"/>
      <c r="Y146" s="22"/>
      <c r="Z146" s="22"/>
      <c r="AA146" s="22"/>
      <c r="AB146" s="22"/>
      <c r="AC146" s="22"/>
      <c r="AD146" s="22"/>
      <c r="AE146" s="22"/>
      <c r="AF146" s="22"/>
      <c r="AG146" s="22"/>
      <c r="AH146" s="22"/>
      <c r="AI146" s="22"/>
      <c r="AJ146" s="22"/>
      <c r="AK146" s="22"/>
      <c r="AL146" s="22"/>
      <c r="AM146" s="22"/>
      <c r="AN146" s="22"/>
      <c r="AO146" s="22"/>
      <c r="AP146" s="22"/>
      <c r="AQ146" s="22"/>
      <c r="AR146" s="22"/>
      <c r="AS146" s="22"/>
      <c r="AT146" s="22"/>
      <c r="AU146" s="22"/>
      <c r="AV146" s="22"/>
      <c r="AW146" s="22"/>
      <c r="AX146" s="22"/>
      <c r="AY146" s="22"/>
      <c r="AZ146" s="22"/>
    </row>
    <row r="147" spans="1:52" s="1" customFormat="1" ht="31.5" customHeight="1">
      <c r="A147" s="24">
        <v>1</v>
      </c>
      <c r="B147" s="73" t="s">
        <v>188</v>
      </c>
      <c r="C147" s="25">
        <v>1</v>
      </c>
      <c r="D147" s="25">
        <v>1</v>
      </c>
      <c r="E147" s="25">
        <v>2</v>
      </c>
      <c r="F147" s="25"/>
      <c r="G147" s="14">
        <f t="shared" ref="G147:G154" si="24">SUM(C147:F147)</f>
        <v>4</v>
      </c>
      <c r="H147" s="25" t="s">
        <v>11</v>
      </c>
      <c r="I147" s="25">
        <v>1</v>
      </c>
      <c r="J147" s="25" t="s">
        <v>11</v>
      </c>
      <c r="K147" s="25">
        <f t="shared" ref="K147:K154" si="25">G147*I147</f>
        <v>4</v>
      </c>
      <c r="L147" s="25" t="s">
        <v>164</v>
      </c>
      <c r="M147" s="25">
        <v>8</v>
      </c>
      <c r="N147" s="204" t="s">
        <v>92</v>
      </c>
      <c r="O147" s="16"/>
      <c r="P147" s="107"/>
      <c r="Q147" s="16"/>
      <c r="R147" s="169"/>
    </row>
    <row r="148" spans="1:52" s="1" customFormat="1" ht="36" customHeight="1">
      <c r="A148" s="26">
        <v>2</v>
      </c>
      <c r="B148" s="73" t="s">
        <v>93</v>
      </c>
      <c r="C148" s="25">
        <v>2</v>
      </c>
      <c r="D148" s="25"/>
      <c r="E148" s="25"/>
      <c r="F148" s="25"/>
      <c r="G148" s="14">
        <f t="shared" si="24"/>
        <v>2</v>
      </c>
      <c r="H148" s="25" t="s">
        <v>11</v>
      </c>
      <c r="I148" s="25">
        <v>20</v>
      </c>
      <c r="J148" s="25" t="s">
        <v>87</v>
      </c>
      <c r="K148" s="25">
        <f t="shared" si="25"/>
        <v>40</v>
      </c>
      <c r="L148" s="25" t="s">
        <v>12</v>
      </c>
      <c r="M148" s="25">
        <v>8</v>
      </c>
      <c r="N148" s="205"/>
      <c r="O148" s="16"/>
      <c r="P148" s="107"/>
      <c r="Q148" s="149"/>
      <c r="R148" s="169"/>
    </row>
    <row r="149" spans="1:52" s="1" customFormat="1" ht="38.25" customHeight="1">
      <c r="A149" s="26">
        <v>3</v>
      </c>
      <c r="B149" s="73" t="s">
        <v>41</v>
      </c>
      <c r="C149" s="25"/>
      <c r="D149" s="25">
        <v>1</v>
      </c>
      <c r="E149" s="48">
        <v>1</v>
      </c>
      <c r="F149" s="25"/>
      <c r="G149" s="14">
        <f t="shared" si="24"/>
        <v>2</v>
      </c>
      <c r="H149" s="25" t="s">
        <v>11</v>
      </c>
      <c r="I149" s="25">
        <v>20</v>
      </c>
      <c r="J149" s="25" t="s">
        <v>87</v>
      </c>
      <c r="K149" s="25">
        <f t="shared" si="25"/>
        <v>40</v>
      </c>
      <c r="L149" s="25" t="s">
        <v>12</v>
      </c>
      <c r="M149" s="25">
        <v>8</v>
      </c>
      <c r="N149" s="205"/>
      <c r="O149" s="16"/>
      <c r="P149" s="107"/>
      <c r="Q149" s="149"/>
      <c r="R149" s="169"/>
    </row>
    <row r="150" spans="1:52" s="1" customFormat="1" ht="38.25" customHeight="1">
      <c r="A150" s="26">
        <v>4</v>
      </c>
      <c r="B150" s="73" t="s">
        <v>40</v>
      </c>
      <c r="C150" s="25">
        <v>2</v>
      </c>
      <c r="D150" s="25"/>
      <c r="E150" s="48">
        <v>1</v>
      </c>
      <c r="F150" s="25"/>
      <c r="G150" s="14">
        <f t="shared" si="24"/>
        <v>3</v>
      </c>
      <c r="H150" s="25" t="s">
        <v>11</v>
      </c>
      <c r="I150" s="25">
        <v>20</v>
      </c>
      <c r="J150" s="25" t="s">
        <v>87</v>
      </c>
      <c r="K150" s="25">
        <f t="shared" si="25"/>
        <v>60</v>
      </c>
      <c r="L150" s="25" t="s">
        <v>12</v>
      </c>
      <c r="M150" s="25">
        <v>8</v>
      </c>
      <c r="N150" s="205"/>
      <c r="O150" s="16"/>
      <c r="P150" s="107"/>
      <c r="Q150" s="149"/>
      <c r="R150" s="169"/>
    </row>
    <row r="151" spans="1:52" s="1" customFormat="1" ht="39.75" customHeight="1">
      <c r="A151" s="26">
        <v>5</v>
      </c>
      <c r="B151" s="73" t="s">
        <v>42</v>
      </c>
      <c r="C151" s="25"/>
      <c r="D151" s="25"/>
      <c r="E151" s="25">
        <v>1</v>
      </c>
      <c r="F151" s="25"/>
      <c r="G151" s="14">
        <f t="shared" si="24"/>
        <v>1</v>
      </c>
      <c r="H151" s="25" t="s">
        <v>11</v>
      </c>
      <c r="I151" s="25">
        <v>200</v>
      </c>
      <c r="J151" s="25" t="s">
        <v>86</v>
      </c>
      <c r="K151" s="25">
        <f t="shared" si="25"/>
        <v>200</v>
      </c>
      <c r="L151" s="25" t="s">
        <v>12</v>
      </c>
      <c r="M151" s="25">
        <v>8</v>
      </c>
      <c r="N151" s="205"/>
      <c r="O151" s="16"/>
      <c r="P151" s="107"/>
      <c r="Q151" s="149"/>
      <c r="R151" s="169"/>
    </row>
    <row r="152" spans="1:52" s="1" customFormat="1" ht="33.75" customHeight="1">
      <c r="A152" s="26">
        <v>6</v>
      </c>
      <c r="B152" s="81" t="s">
        <v>43</v>
      </c>
      <c r="C152" s="25"/>
      <c r="D152" s="25"/>
      <c r="E152" s="25">
        <v>2</v>
      </c>
      <c r="F152" s="25"/>
      <c r="G152" s="25">
        <f t="shared" si="24"/>
        <v>2</v>
      </c>
      <c r="H152" s="25" t="s">
        <v>11</v>
      </c>
      <c r="I152" s="25">
        <v>100</v>
      </c>
      <c r="J152" s="25" t="s">
        <v>86</v>
      </c>
      <c r="K152" s="25">
        <f t="shared" si="25"/>
        <v>200</v>
      </c>
      <c r="L152" s="25" t="s">
        <v>86</v>
      </c>
      <c r="M152" s="25">
        <v>8</v>
      </c>
      <c r="N152" s="205"/>
      <c r="O152" s="16"/>
      <c r="P152" s="107"/>
      <c r="Q152" s="16"/>
      <c r="R152" s="169"/>
    </row>
    <row r="153" spans="1:52" s="1" customFormat="1" ht="35.25" customHeight="1">
      <c r="A153" s="33">
        <v>7</v>
      </c>
      <c r="B153" s="73" t="s">
        <v>183</v>
      </c>
      <c r="C153" s="25"/>
      <c r="D153" s="25"/>
      <c r="E153" s="25">
        <v>2</v>
      </c>
      <c r="F153" s="25"/>
      <c r="G153" s="25">
        <f t="shared" si="24"/>
        <v>2</v>
      </c>
      <c r="H153" s="25" t="s">
        <v>62</v>
      </c>
      <c r="I153" s="25">
        <v>20</v>
      </c>
      <c r="J153" s="25" t="s">
        <v>15</v>
      </c>
      <c r="K153" s="25">
        <f t="shared" si="25"/>
        <v>40</v>
      </c>
      <c r="L153" s="25" t="s">
        <v>86</v>
      </c>
      <c r="M153" s="25">
        <v>8</v>
      </c>
      <c r="N153" s="205"/>
      <c r="O153" s="16"/>
      <c r="P153" s="107"/>
      <c r="Q153" s="16"/>
      <c r="R153" s="169"/>
    </row>
    <row r="154" spans="1:52" s="1" customFormat="1" ht="42" customHeight="1" thickBot="1">
      <c r="A154" s="33">
        <v>8</v>
      </c>
      <c r="B154" s="81" t="s">
        <v>44</v>
      </c>
      <c r="C154" s="25"/>
      <c r="D154" s="25"/>
      <c r="E154" s="25">
        <v>1</v>
      </c>
      <c r="F154" s="25"/>
      <c r="G154" s="25">
        <f t="shared" si="24"/>
        <v>1</v>
      </c>
      <c r="H154" s="25" t="s">
        <v>11</v>
      </c>
      <c r="I154" s="25">
        <v>200</v>
      </c>
      <c r="J154" s="25" t="s">
        <v>86</v>
      </c>
      <c r="K154" s="25">
        <f t="shared" si="25"/>
        <v>200</v>
      </c>
      <c r="L154" s="25" t="s">
        <v>86</v>
      </c>
      <c r="M154" s="25">
        <v>8</v>
      </c>
      <c r="N154" s="206"/>
      <c r="O154" s="42"/>
      <c r="P154" s="108"/>
      <c r="Q154" s="42"/>
      <c r="R154" s="169"/>
    </row>
    <row r="155" spans="1:52" s="1" customFormat="1" ht="16.5" thickBot="1">
      <c r="A155" s="27"/>
      <c r="B155" s="18"/>
      <c r="C155" s="74"/>
      <c r="D155" s="19"/>
      <c r="E155" s="74"/>
      <c r="F155" s="74"/>
      <c r="G155" s="19"/>
      <c r="H155" s="19"/>
      <c r="I155" s="19"/>
      <c r="J155" s="19"/>
      <c r="K155" s="19"/>
      <c r="L155" s="19"/>
      <c r="M155" s="19"/>
      <c r="N155" s="66"/>
      <c r="O155" s="98" t="s">
        <v>118</v>
      </c>
      <c r="P155" s="106">
        <f>SUM(P147:P154)</f>
        <v>0</v>
      </c>
      <c r="Q155" s="96" t="s">
        <v>118</v>
      </c>
      <c r="R155" s="99">
        <f>SUM(R147:R154)</f>
        <v>0</v>
      </c>
    </row>
    <row r="156" spans="1:52" s="1" customFormat="1" ht="18.75">
      <c r="A156" s="46"/>
      <c r="B156" s="207" t="s">
        <v>282</v>
      </c>
      <c r="C156" s="207"/>
      <c r="D156" s="207"/>
      <c r="E156" s="207"/>
      <c r="F156" s="207"/>
      <c r="G156" s="207"/>
      <c r="H156" s="207"/>
      <c r="I156" s="207"/>
      <c r="J156" s="207"/>
      <c r="K156" s="207"/>
      <c r="L156" s="207"/>
      <c r="M156" s="207"/>
      <c r="N156" s="207"/>
      <c r="O156" s="207"/>
      <c r="P156" s="207"/>
      <c r="Q156" s="207"/>
      <c r="R156" s="207"/>
    </row>
    <row r="157" spans="1:52" s="23" customFormat="1" ht="75">
      <c r="A157" s="9" t="s">
        <v>117</v>
      </c>
      <c r="B157" s="5" t="s">
        <v>0</v>
      </c>
      <c r="C157" s="9" t="s">
        <v>120</v>
      </c>
      <c r="D157" s="130" t="s">
        <v>122</v>
      </c>
      <c r="E157" s="130" t="s">
        <v>121</v>
      </c>
      <c r="F157" s="130" t="s">
        <v>123</v>
      </c>
      <c r="G157" s="2" t="s">
        <v>1</v>
      </c>
      <c r="H157" s="2" t="s">
        <v>2</v>
      </c>
      <c r="I157" s="2" t="s">
        <v>3</v>
      </c>
      <c r="J157" s="2" t="s">
        <v>4</v>
      </c>
      <c r="K157" s="2" t="s">
        <v>5</v>
      </c>
      <c r="L157" s="2" t="s">
        <v>6</v>
      </c>
      <c r="M157" s="2" t="s">
        <v>66</v>
      </c>
      <c r="N157" s="55" t="s">
        <v>7</v>
      </c>
      <c r="O157" s="93" t="s">
        <v>8</v>
      </c>
      <c r="P157" s="93" t="s">
        <v>9</v>
      </c>
      <c r="Q157" s="2" t="s">
        <v>10</v>
      </c>
      <c r="R157" s="2" t="s">
        <v>116</v>
      </c>
      <c r="S157" s="22"/>
      <c r="T157" s="22"/>
      <c r="U157" s="22"/>
      <c r="V157" s="22"/>
      <c r="W157" s="22"/>
      <c r="X157" s="22"/>
      <c r="Y157" s="22"/>
      <c r="Z157" s="22"/>
      <c r="AA157" s="22"/>
      <c r="AB157" s="22"/>
      <c r="AC157" s="22"/>
      <c r="AD157" s="22"/>
      <c r="AE157" s="22"/>
      <c r="AF157" s="22"/>
      <c r="AG157" s="22"/>
      <c r="AH157" s="22"/>
      <c r="AI157" s="22"/>
      <c r="AJ157" s="22"/>
      <c r="AK157" s="22"/>
      <c r="AL157" s="22"/>
      <c r="AM157" s="22"/>
      <c r="AN157" s="22"/>
      <c r="AO157" s="22"/>
      <c r="AP157" s="22"/>
      <c r="AQ157" s="22"/>
      <c r="AR157" s="22"/>
      <c r="AS157" s="22"/>
      <c r="AT157" s="22"/>
      <c r="AU157" s="22"/>
      <c r="AV157" s="22"/>
      <c r="AW157" s="22"/>
      <c r="AX157" s="22"/>
      <c r="AY157" s="22"/>
      <c r="AZ157" s="22"/>
    </row>
    <row r="158" spans="1:52" s="1" customFormat="1" ht="69" customHeight="1">
      <c r="A158" s="26">
        <v>1</v>
      </c>
      <c r="B158" s="73" t="s">
        <v>45</v>
      </c>
      <c r="C158" s="25">
        <v>200</v>
      </c>
      <c r="D158" s="25">
        <v>400</v>
      </c>
      <c r="E158" s="25">
        <v>600</v>
      </c>
      <c r="F158" s="25">
        <v>200</v>
      </c>
      <c r="G158" s="14">
        <f>SUM(C158:F158)</f>
        <v>1400</v>
      </c>
      <c r="H158" s="25" t="s">
        <v>84</v>
      </c>
      <c r="I158" s="25">
        <v>1</v>
      </c>
      <c r="J158" s="25" t="s">
        <v>46</v>
      </c>
      <c r="K158" s="25">
        <f>G158*I158</f>
        <v>1400</v>
      </c>
      <c r="L158" s="25" t="s">
        <v>86</v>
      </c>
      <c r="M158" s="25">
        <v>6</v>
      </c>
      <c r="N158" s="37" t="s">
        <v>92</v>
      </c>
      <c r="O158" s="51"/>
      <c r="P158" s="107"/>
      <c r="Q158" s="16"/>
      <c r="R158" s="105"/>
    </row>
    <row r="159" spans="1:52" s="1" customFormat="1" ht="78.75" customHeight="1">
      <c r="A159" s="26">
        <v>2</v>
      </c>
      <c r="B159" s="73" t="s">
        <v>49</v>
      </c>
      <c r="C159" s="25"/>
      <c r="D159" s="25"/>
      <c r="E159" s="25">
        <v>150</v>
      </c>
      <c r="F159" s="25"/>
      <c r="G159" s="14">
        <f>SUM(C159:F159)</f>
        <v>150</v>
      </c>
      <c r="H159" s="25" t="s">
        <v>84</v>
      </c>
      <c r="I159" s="25">
        <v>1</v>
      </c>
      <c r="J159" s="25" t="s">
        <v>86</v>
      </c>
      <c r="K159" s="25">
        <f>G159*I159</f>
        <v>150</v>
      </c>
      <c r="L159" s="25" t="s">
        <v>86</v>
      </c>
      <c r="M159" s="25">
        <v>4</v>
      </c>
      <c r="N159" s="37" t="s">
        <v>47</v>
      </c>
      <c r="O159" s="51"/>
      <c r="P159" s="107"/>
      <c r="Q159" s="16"/>
      <c r="R159" s="169"/>
    </row>
    <row r="160" spans="1:52" s="1" customFormat="1" ht="84.75" customHeight="1" thickBot="1">
      <c r="A160" s="26">
        <v>3</v>
      </c>
      <c r="B160" s="73" t="s">
        <v>48</v>
      </c>
      <c r="C160" s="25">
        <v>100</v>
      </c>
      <c r="D160" s="25">
        <v>200</v>
      </c>
      <c r="E160" s="25">
        <v>150</v>
      </c>
      <c r="F160" s="25">
        <v>100</v>
      </c>
      <c r="G160" s="14">
        <f>SUM(C160:F160)</f>
        <v>550</v>
      </c>
      <c r="H160" s="25" t="s">
        <v>84</v>
      </c>
      <c r="I160" s="25">
        <v>1</v>
      </c>
      <c r="J160" s="25" t="s">
        <v>86</v>
      </c>
      <c r="K160" s="25">
        <f>G160*I160</f>
        <v>550</v>
      </c>
      <c r="L160" s="25" t="s">
        <v>86</v>
      </c>
      <c r="M160" s="25">
        <v>4</v>
      </c>
      <c r="N160" s="37" t="s">
        <v>47</v>
      </c>
      <c r="O160" s="51"/>
      <c r="P160" s="107"/>
      <c r="Q160" s="16"/>
      <c r="R160" s="169"/>
    </row>
    <row r="161" spans="1:52" s="1" customFormat="1" ht="16.5" thickBot="1">
      <c r="A161" s="27"/>
      <c r="B161" s="28"/>
      <c r="C161" s="77"/>
      <c r="D161" s="29"/>
      <c r="E161" s="77"/>
      <c r="F161" s="77"/>
      <c r="G161" s="29"/>
      <c r="H161" s="29"/>
      <c r="I161" s="29"/>
      <c r="J161" s="29"/>
      <c r="K161" s="29"/>
      <c r="L161" s="29"/>
      <c r="M161" s="29"/>
      <c r="N161" s="67"/>
      <c r="O161" s="98" t="s">
        <v>118</v>
      </c>
      <c r="P161" s="106">
        <f>SUM(P158:P160)</f>
        <v>0</v>
      </c>
      <c r="Q161" s="96" t="s">
        <v>118</v>
      </c>
      <c r="R161" s="97">
        <f>SUM(R158:R160)</f>
        <v>0</v>
      </c>
    </row>
    <row r="162" spans="1:52" s="1" customFormat="1" ht="18.75">
      <c r="A162" s="46"/>
      <c r="B162" s="207" t="s">
        <v>283</v>
      </c>
      <c r="C162" s="207"/>
      <c r="D162" s="207"/>
      <c r="E162" s="207"/>
      <c r="F162" s="207"/>
      <c r="G162" s="207"/>
      <c r="H162" s="207"/>
      <c r="I162" s="207"/>
      <c r="J162" s="207"/>
      <c r="K162" s="207"/>
      <c r="L162" s="207"/>
      <c r="M162" s="207"/>
      <c r="N162" s="65"/>
      <c r="O162" s="46"/>
      <c r="P162" s="46"/>
      <c r="Q162" s="46"/>
      <c r="R162" s="47"/>
    </row>
    <row r="163" spans="1:52" s="23" customFormat="1" ht="75">
      <c r="A163" s="9" t="s">
        <v>117</v>
      </c>
      <c r="B163" s="5" t="s">
        <v>0</v>
      </c>
      <c r="C163" s="9" t="s">
        <v>120</v>
      </c>
      <c r="D163" s="130" t="s">
        <v>122</v>
      </c>
      <c r="E163" s="130" t="s">
        <v>121</v>
      </c>
      <c r="F163" s="130" t="s">
        <v>123</v>
      </c>
      <c r="G163" s="2" t="s">
        <v>1</v>
      </c>
      <c r="H163" s="2" t="s">
        <v>2</v>
      </c>
      <c r="I163" s="2" t="s">
        <v>3</v>
      </c>
      <c r="J163" s="2" t="s">
        <v>4</v>
      </c>
      <c r="K163" s="2" t="s">
        <v>5</v>
      </c>
      <c r="L163" s="2" t="s">
        <v>6</v>
      </c>
      <c r="M163" s="2" t="s">
        <v>66</v>
      </c>
      <c r="N163" s="55" t="s">
        <v>7</v>
      </c>
      <c r="O163" s="93" t="s">
        <v>8</v>
      </c>
      <c r="P163" s="93" t="s">
        <v>9</v>
      </c>
      <c r="Q163" s="2" t="s">
        <v>10</v>
      </c>
      <c r="R163" s="2" t="s">
        <v>116</v>
      </c>
      <c r="S163" s="22"/>
      <c r="T163" s="22"/>
      <c r="U163" s="22"/>
      <c r="V163" s="22"/>
      <c r="W163" s="22"/>
      <c r="X163" s="22"/>
      <c r="Y163" s="22"/>
      <c r="Z163" s="22"/>
      <c r="AA163" s="22"/>
      <c r="AB163" s="22"/>
      <c r="AC163" s="22"/>
      <c r="AD163" s="22"/>
      <c r="AE163" s="22"/>
      <c r="AF163" s="22"/>
      <c r="AG163" s="22"/>
      <c r="AH163" s="22"/>
      <c r="AI163" s="22"/>
      <c r="AJ163" s="22"/>
      <c r="AK163" s="22"/>
      <c r="AL163" s="22"/>
      <c r="AM163" s="22"/>
      <c r="AN163" s="22"/>
      <c r="AO163" s="22"/>
      <c r="AP163" s="22"/>
      <c r="AQ163" s="22"/>
      <c r="AR163" s="22"/>
      <c r="AS163" s="22"/>
      <c r="AT163" s="22"/>
      <c r="AU163" s="22"/>
      <c r="AV163" s="22"/>
      <c r="AW163" s="22"/>
      <c r="AX163" s="22"/>
      <c r="AY163" s="22"/>
      <c r="AZ163" s="22"/>
    </row>
    <row r="164" spans="1:52" s="23" customFormat="1" ht="20.25" customHeight="1">
      <c r="A164" s="103">
        <v>1</v>
      </c>
      <c r="B164" s="53" t="s">
        <v>204</v>
      </c>
      <c r="C164" s="25">
        <v>2</v>
      </c>
      <c r="D164" s="25"/>
      <c r="E164" s="76"/>
      <c r="F164" s="76"/>
      <c r="G164" s="14">
        <f t="shared" ref="G164:G165" si="26">SUM(C164:F164)</f>
        <v>2</v>
      </c>
      <c r="H164" s="25" t="s">
        <v>11</v>
      </c>
      <c r="I164" s="25">
        <v>50</v>
      </c>
      <c r="J164" s="25" t="s">
        <v>12</v>
      </c>
      <c r="K164" s="25">
        <f t="shared" ref="K164:K165" si="27">G164*I164</f>
        <v>100</v>
      </c>
      <c r="L164" s="25" t="s">
        <v>12</v>
      </c>
      <c r="M164" s="25">
        <v>8</v>
      </c>
      <c r="N164" s="204" t="s">
        <v>97</v>
      </c>
      <c r="O164" s="51"/>
      <c r="P164" s="107"/>
      <c r="Q164" s="16"/>
      <c r="R164" s="105"/>
      <c r="S164" s="22"/>
      <c r="T164" s="22"/>
      <c r="U164" s="22"/>
      <c r="V164" s="22"/>
      <c r="W164" s="22"/>
      <c r="X164" s="22"/>
      <c r="Y164" s="22"/>
      <c r="Z164" s="22"/>
      <c r="AA164" s="22"/>
      <c r="AB164" s="22"/>
      <c r="AC164" s="22"/>
      <c r="AD164" s="22"/>
      <c r="AE164" s="22"/>
      <c r="AF164" s="22"/>
      <c r="AG164" s="22"/>
      <c r="AH164" s="22"/>
      <c r="AI164" s="22"/>
      <c r="AJ164" s="22"/>
      <c r="AK164" s="22"/>
      <c r="AL164" s="22"/>
      <c r="AM164" s="22"/>
      <c r="AN164" s="22"/>
      <c r="AO164" s="22"/>
      <c r="AP164" s="22"/>
      <c r="AQ164" s="22"/>
      <c r="AR164" s="22"/>
      <c r="AS164" s="22"/>
      <c r="AT164" s="22"/>
      <c r="AU164" s="22"/>
      <c r="AV164" s="22"/>
      <c r="AW164" s="22"/>
      <c r="AX164" s="22"/>
      <c r="AY164" s="22"/>
      <c r="AZ164" s="22"/>
    </row>
    <row r="165" spans="1:52" s="23" customFormat="1" ht="36.75" customHeight="1">
      <c r="A165" s="103">
        <v>2</v>
      </c>
      <c r="B165" s="73" t="s">
        <v>102</v>
      </c>
      <c r="C165" s="25">
        <v>2</v>
      </c>
      <c r="D165" s="25"/>
      <c r="E165" s="76"/>
      <c r="F165" s="76"/>
      <c r="G165" s="14">
        <f t="shared" si="26"/>
        <v>2</v>
      </c>
      <c r="H165" s="25" t="s">
        <v>11</v>
      </c>
      <c r="I165" s="25">
        <v>10</v>
      </c>
      <c r="J165" s="25" t="s">
        <v>12</v>
      </c>
      <c r="K165" s="25">
        <f t="shared" si="27"/>
        <v>20</v>
      </c>
      <c r="L165" s="25" t="s">
        <v>12</v>
      </c>
      <c r="M165" s="25">
        <v>8</v>
      </c>
      <c r="N165" s="205"/>
      <c r="O165" s="51"/>
      <c r="P165" s="107"/>
      <c r="Q165" s="16"/>
      <c r="R165" s="169"/>
      <c r="S165" s="22"/>
      <c r="T165" s="22"/>
      <c r="U165" s="22"/>
      <c r="V165" s="22"/>
      <c r="W165" s="22"/>
      <c r="X165" s="22"/>
      <c r="Y165" s="22"/>
      <c r="Z165" s="22"/>
      <c r="AA165" s="22"/>
      <c r="AB165" s="22"/>
      <c r="AC165" s="22"/>
      <c r="AD165" s="22"/>
      <c r="AE165" s="22"/>
      <c r="AF165" s="22"/>
      <c r="AG165" s="22"/>
      <c r="AH165" s="22"/>
      <c r="AI165" s="22"/>
      <c r="AJ165" s="22"/>
      <c r="AK165" s="22"/>
      <c r="AL165" s="22"/>
      <c r="AM165" s="22"/>
      <c r="AN165" s="22"/>
      <c r="AO165" s="22"/>
      <c r="AP165" s="22"/>
      <c r="AQ165" s="22"/>
      <c r="AR165" s="22"/>
      <c r="AS165" s="22"/>
      <c r="AT165" s="22"/>
      <c r="AU165" s="22"/>
      <c r="AV165" s="22"/>
      <c r="AW165" s="22"/>
      <c r="AX165" s="22"/>
      <c r="AY165" s="22"/>
      <c r="AZ165" s="22"/>
    </row>
    <row r="166" spans="1:52" s="23" customFormat="1" ht="21.75" customHeight="1">
      <c r="A166" s="103">
        <v>3</v>
      </c>
      <c r="B166" s="53" t="s">
        <v>105</v>
      </c>
      <c r="C166" s="25">
        <v>1</v>
      </c>
      <c r="D166" s="25">
        <v>1</v>
      </c>
      <c r="E166" s="76"/>
      <c r="F166" s="76"/>
      <c r="G166" s="14">
        <f t="shared" ref="G166:G168" si="28">SUM(C166:F166)</f>
        <v>2</v>
      </c>
      <c r="H166" s="25" t="s">
        <v>11</v>
      </c>
      <c r="I166" s="25">
        <v>2</v>
      </c>
      <c r="J166" s="25" t="s">
        <v>95</v>
      </c>
      <c r="K166" s="25">
        <f t="shared" ref="K166:K168" si="29">G166*I166</f>
        <v>4</v>
      </c>
      <c r="L166" s="25" t="s">
        <v>96</v>
      </c>
      <c r="M166" s="25">
        <v>8</v>
      </c>
      <c r="N166" s="205"/>
      <c r="O166" s="51"/>
      <c r="P166" s="107"/>
      <c r="Q166" s="16"/>
      <c r="R166" s="169"/>
      <c r="S166" s="22"/>
      <c r="T166" s="22"/>
      <c r="U166" s="22"/>
      <c r="V166" s="22"/>
      <c r="W166" s="22"/>
      <c r="X166" s="22"/>
      <c r="Y166" s="22"/>
      <c r="Z166" s="22"/>
      <c r="AA166" s="22"/>
      <c r="AB166" s="22"/>
      <c r="AC166" s="22"/>
      <c r="AD166" s="22"/>
      <c r="AE166" s="22"/>
      <c r="AF166" s="22"/>
      <c r="AG166" s="22"/>
      <c r="AH166" s="22"/>
      <c r="AI166" s="22"/>
      <c r="AJ166" s="22"/>
      <c r="AK166" s="22"/>
      <c r="AL166" s="22"/>
      <c r="AM166" s="22"/>
      <c r="AN166" s="22"/>
      <c r="AO166" s="22"/>
      <c r="AP166" s="22"/>
      <c r="AQ166" s="22"/>
      <c r="AR166" s="22"/>
      <c r="AS166" s="22"/>
      <c r="AT166" s="22"/>
      <c r="AU166" s="22"/>
      <c r="AV166" s="22"/>
      <c r="AW166" s="22"/>
      <c r="AX166" s="22"/>
      <c r="AY166" s="22"/>
      <c r="AZ166" s="22"/>
    </row>
    <row r="167" spans="1:52" s="23" customFormat="1" ht="21.75" customHeight="1">
      <c r="A167" s="103">
        <v>4</v>
      </c>
      <c r="B167" s="53" t="s">
        <v>108</v>
      </c>
      <c r="C167" s="25">
        <v>1</v>
      </c>
      <c r="D167" s="25"/>
      <c r="E167" s="76"/>
      <c r="F167" s="76"/>
      <c r="G167" s="14">
        <f t="shared" si="28"/>
        <v>1</v>
      </c>
      <c r="H167" s="25" t="s">
        <v>11</v>
      </c>
      <c r="I167" s="25">
        <v>100</v>
      </c>
      <c r="J167" s="25" t="s">
        <v>109</v>
      </c>
      <c r="K167" s="25">
        <f t="shared" si="29"/>
        <v>100</v>
      </c>
      <c r="L167" s="25" t="s">
        <v>12</v>
      </c>
      <c r="M167" s="25">
        <v>8</v>
      </c>
      <c r="N167" s="205"/>
      <c r="O167" s="51"/>
      <c r="P167" s="107"/>
      <c r="Q167" s="16"/>
      <c r="R167" s="169"/>
      <c r="S167" s="22"/>
      <c r="T167" s="22"/>
      <c r="U167" s="22"/>
      <c r="V167" s="22"/>
      <c r="W167" s="22"/>
      <c r="X167" s="22"/>
      <c r="Y167" s="22"/>
      <c r="Z167" s="22"/>
      <c r="AA167" s="22"/>
      <c r="AB167" s="22"/>
      <c r="AC167" s="22"/>
      <c r="AD167" s="22"/>
      <c r="AE167" s="22"/>
      <c r="AF167" s="22"/>
      <c r="AG167" s="22"/>
      <c r="AH167" s="22"/>
      <c r="AI167" s="22"/>
      <c r="AJ167" s="22"/>
      <c r="AK167" s="22"/>
      <c r="AL167" s="22"/>
      <c r="AM167" s="22"/>
      <c r="AN167" s="22"/>
      <c r="AO167" s="22"/>
      <c r="AP167" s="22"/>
      <c r="AQ167" s="22"/>
      <c r="AR167" s="22"/>
      <c r="AS167" s="22"/>
      <c r="AT167" s="22"/>
      <c r="AU167" s="22"/>
      <c r="AV167" s="22"/>
      <c r="AW167" s="22"/>
      <c r="AX167" s="22"/>
      <c r="AY167" s="22"/>
      <c r="AZ167" s="22"/>
    </row>
    <row r="168" spans="1:52" s="23" customFormat="1" ht="21.75" customHeight="1">
      <c r="A168" s="103">
        <v>5</v>
      </c>
      <c r="B168" s="53" t="s">
        <v>110</v>
      </c>
      <c r="C168" s="25">
        <v>1</v>
      </c>
      <c r="D168" s="25">
        <v>1</v>
      </c>
      <c r="E168" s="76"/>
      <c r="F168" s="76"/>
      <c r="G168" s="14">
        <f t="shared" si="28"/>
        <v>2</v>
      </c>
      <c r="H168" s="25" t="s">
        <v>11</v>
      </c>
      <c r="I168" s="25">
        <v>100</v>
      </c>
      <c r="J168" s="25" t="s">
        <v>109</v>
      </c>
      <c r="K168" s="25">
        <f t="shared" si="29"/>
        <v>200</v>
      </c>
      <c r="L168" s="25" t="s">
        <v>12</v>
      </c>
      <c r="M168" s="25">
        <v>12</v>
      </c>
      <c r="N168" s="205"/>
      <c r="O168" s="51"/>
      <c r="P168" s="107"/>
      <c r="Q168" s="16"/>
      <c r="R168" s="169"/>
      <c r="S168" s="22"/>
      <c r="T168" s="22"/>
      <c r="U168" s="22"/>
      <c r="V168" s="22"/>
      <c r="W168" s="22"/>
      <c r="X168" s="22"/>
      <c r="Y168" s="22"/>
      <c r="Z168" s="22"/>
      <c r="AA168" s="22"/>
      <c r="AB168" s="22"/>
      <c r="AC168" s="22"/>
      <c r="AD168" s="22"/>
      <c r="AE168" s="22"/>
      <c r="AF168" s="22"/>
      <c r="AG168" s="22"/>
      <c r="AH168" s="22"/>
      <c r="AI168" s="22"/>
      <c r="AJ168" s="22"/>
      <c r="AK168" s="22"/>
      <c r="AL168" s="22"/>
      <c r="AM168" s="22"/>
      <c r="AN168" s="22"/>
      <c r="AO168" s="22"/>
      <c r="AP168" s="22"/>
      <c r="AQ168" s="22"/>
      <c r="AR168" s="22"/>
      <c r="AS168" s="22"/>
      <c r="AT168" s="22"/>
      <c r="AU168" s="22"/>
      <c r="AV168" s="22"/>
      <c r="AW168" s="22"/>
      <c r="AX168" s="22"/>
      <c r="AY168" s="22"/>
      <c r="AZ168" s="22"/>
    </row>
    <row r="169" spans="1:52" s="1" customFormat="1" ht="19.5" customHeight="1">
      <c r="A169" s="26">
        <v>6</v>
      </c>
      <c r="B169" s="53" t="s">
        <v>94</v>
      </c>
      <c r="C169" s="25">
        <v>1</v>
      </c>
      <c r="D169" s="25"/>
      <c r="E169" s="76"/>
      <c r="F169" s="76"/>
      <c r="G169" s="14">
        <f t="shared" ref="G169:G188" si="30">SUM(C169:F169)</f>
        <v>1</v>
      </c>
      <c r="H169" s="25" t="s">
        <v>11</v>
      </c>
      <c r="I169" s="25">
        <v>2</v>
      </c>
      <c r="J169" s="25" t="s">
        <v>95</v>
      </c>
      <c r="K169" s="25">
        <f t="shared" ref="K169:K172" si="31">G169*I169</f>
        <v>2</v>
      </c>
      <c r="L169" s="25" t="s">
        <v>96</v>
      </c>
      <c r="M169" s="25">
        <v>5</v>
      </c>
      <c r="N169" s="208"/>
      <c r="O169" s="51"/>
      <c r="P169" s="107"/>
      <c r="Q169" s="16"/>
      <c r="R169" s="169"/>
    </row>
    <row r="170" spans="1:52" s="1" customFormat="1" ht="21" customHeight="1">
      <c r="A170" s="26">
        <v>7</v>
      </c>
      <c r="B170" s="73" t="s">
        <v>99</v>
      </c>
      <c r="C170" s="25">
        <v>1</v>
      </c>
      <c r="D170" s="25"/>
      <c r="E170" s="76"/>
      <c r="F170" s="76"/>
      <c r="G170" s="14">
        <f t="shared" si="30"/>
        <v>1</v>
      </c>
      <c r="H170" s="25" t="s">
        <v>11</v>
      </c>
      <c r="I170" s="25">
        <v>2</v>
      </c>
      <c r="J170" s="25" t="s">
        <v>95</v>
      </c>
      <c r="K170" s="25">
        <f t="shared" si="31"/>
        <v>2</v>
      </c>
      <c r="L170" s="25" t="s">
        <v>96</v>
      </c>
      <c r="M170" s="25">
        <v>5</v>
      </c>
      <c r="N170" s="208"/>
      <c r="O170" s="51"/>
      <c r="P170" s="107"/>
      <c r="Q170" s="16"/>
      <c r="R170" s="169"/>
    </row>
    <row r="171" spans="1:52" s="1" customFormat="1" ht="18.75" customHeight="1">
      <c r="A171" s="26">
        <v>8</v>
      </c>
      <c r="B171" s="73" t="s">
        <v>100</v>
      </c>
      <c r="C171" s="25">
        <v>1</v>
      </c>
      <c r="D171" s="25"/>
      <c r="E171" s="76"/>
      <c r="F171" s="76"/>
      <c r="G171" s="14">
        <f t="shared" si="30"/>
        <v>1</v>
      </c>
      <c r="H171" s="25" t="s">
        <v>11</v>
      </c>
      <c r="I171" s="25">
        <v>2</v>
      </c>
      <c r="J171" s="25" t="s">
        <v>95</v>
      </c>
      <c r="K171" s="25">
        <f t="shared" si="31"/>
        <v>2</v>
      </c>
      <c r="L171" s="25" t="s">
        <v>96</v>
      </c>
      <c r="M171" s="25">
        <v>5</v>
      </c>
      <c r="N171" s="208"/>
      <c r="O171" s="51"/>
      <c r="P171" s="107"/>
      <c r="Q171" s="16"/>
      <c r="R171" s="169"/>
    </row>
    <row r="172" spans="1:52" s="1" customFormat="1" ht="20.25" customHeight="1">
      <c r="A172" s="26">
        <v>9</v>
      </c>
      <c r="B172" s="53" t="s">
        <v>101</v>
      </c>
      <c r="C172" s="25">
        <v>3</v>
      </c>
      <c r="D172" s="25"/>
      <c r="E172" s="76"/>
      <c r="F172" s="76"/>
      <c r="G172" s="14">
        <f t="shared" si="30"/>
        <v>3</v>
      </c>
      <c r="H172" s="25" t="s">
        <v>11</v>
      </c>
      <c r="I172" s="25">
        <v>2</v>
      </c>
      <c r="J172" s="25" t="s">
        <v>95</v>
      </c>
      <c r="K172" s="25">
        <f t="shared" si="31"/>
        <v>6</v>
      </c>
      <c r="L172" s="25" t="s">
        <v>96</v>
      </c>
      <c r="M172" s="25">
        <v>5</v>
      </c>
      <c r="N172" s="208"/>
      <c r="O172" s="51"/>
      <c r="P172" s="107"/>
      <c r="Q172" s="16"/>
      <c r="R172" s="169"/>
    </row>
    <row r="173" spans="1:52" s="1" customFormat="1" ht="22.5" customHeight="1">
      <c r="A173" s="26">
        <v>10</v>
      </c>
      <c r="B173" s="53" t="s">
        <v>103</v>
      </c>
      <c r="C173" s="25">
        <v>1</v>
      </c>
      <c r="D173" s="25"/>
      <c r="E173" s="76"/>
      <c r="F173" s="76"/>
      <c r="G173" s="14">
        <f t="shared" si="30"/>
        <v>1</v>
      </c>
      <c r="H173" s="25" t="s">
        <v>11</v>
      </c>
      <c r="I173" s="25">
        <v>2</v>
      </c>
      <c r="J173" s="25" t="s">
        <v>95</v>
      </c>
      <c r="K173" s="25">
        <f t="shared" ref="K173:K190" si="32">G173*I173</f>
        <v>2</v>
      </c>
      <c r="L173" s="25" t="s">
        <v>96</v>
      </c>
      <c r="M173" s="25">
        <v>6</v>
      </c>
      <c r="N173" s="208"/>
      <c r="O173" s="51"/>
      <c r="P173" s="107"/>
      <c r="Q173" s="16"/>
      <c r="R173" s="169"/>
    </row>
    <row r="174" spans="1:52" s="1" customFormat="1" ht="18.75" customHeight="1">
      <c r="A174" s="26">
        <v>11</v>
      </c>
      <c r="B174" s="53" t="s">
        <v>106</v>
      </c>
      <c r="C174" s="25">
        <v>3</v>
      </c>
      <c r="D174" s="25"/>
      <c r="E174" s="76"/>
      <c r="F174" s="76"/>
      <c r="G174" s="14">
        <f t="shared" ref="G174" si="33">SUM(C174:F174)</f>
        <v>3</v>
      </c>
      <c r="H174" s="25" t="s">
        <v>11</v>
      </c>
      <c r="I174" s="25">
        <v>2</v>
      </c>
      <c r="J174" s="25" t="s">
        <v>95</v>
      </c>
      <c r="K174" s="25">
        <f t="shared" ref="K174" si="34">G174*I174</f>
        <v>6</v>
      </c>
      <c r="L174" s="25" t="s">
        <v>96</v>
      </c>
      <c r="M174" s="25">
        <v>5</v>
      </c>
      <c r="N174" s="208"/>
      <c r="O174" s="51"/>
      <c r="P174" s="107"/>
      <c r="Q174" s="16"/>
      <c r="R174" s="169"/>
    </row>
    <row r="175" spans="1:52" s="1" customFormat="1" ht="21" customHeight="1">
      <c r="A175" s="26">
        <v>12</v>
      </c>
      <c r="B175" s="53" t="s">
        <v>104</v>
      </c>
      <c r="C175" s="25">
        <v>1</v>
      </c>
      <c r="D175" s="25"/>
      <c r="E175" s="76"/>
      <c r="F175" s="76"/>
      <c r="G175" s="14">
        <f t="shared" si="30"/>
        <v>1</v>
      </c>
      <c r="H175" s="25" t="s">
        <v>11</v>
      </c>
      <c r="I175" s="25" t="s">
        <v>173</v>
      </c>
      <c r="J175" s="25" t="s">
        <v>95</v>
      </c>
      <c r="K175" s="25">
        <v>8</v>
      </c>
      <c r="L175" s="25" t="s">
        <v>96</v>
      </c>
      <c r="M175" s="25">
        <v>5</v>
      </c>
      <c r="N175" s="208"/>
      <c r="O175" s="51"/>
      <c r="P175" s="107"/>
      <c r="Q175" s="16"/>
      <c r="R175" s="169"/>
    </row>
    <row r="176" spans="1:52" s="1" customFormat="1" ht="21" customHeight="1">
      <c r="A176" s="26">
        <v>13</v>
      </c>
      <c r="B176" s="53" t="s">
        <v>205</v>
      </c>
      <c r="C176" s="25">
        <v>3</v>
      </c>
      <c r="D176" s="25"/>
      <c r="E176" s="76"/>
      <c r="F176" s="76"/>
      <c r="G176" s="14">
        <f t="shared" si="30"/>
        <v>3</v>
      </c>
      <c r="H176" s="25" t="s">
        <v>11</v>
      </c>
      <c r="I176" s="25" t="s">
        <v>173</v>
      </c>
      <c r="J176" s="25" t="s">
        <v>95</v>
      </c>
      <c r="K176" s="25">
        <v>20</v>
      </c>
      <c r="L176" s="25" t="s">
        <v>96</v>
      </c>
      <c r="M176" s="25">
        <v>5</v>
      </c>
      <c r="N176" s="208"/>
      <c r="O176" s="51"/>
      <c r="P176" s="107"/>
      <c r="Q176" s="16"/>
      <c r="R176" s="169"/>
    </row>
    <row r="177" spans="1:20" s="1" customFormat="1" ht="21" customHeight="1">
      <c r="A177" s="26">
        <v>14</v>
      </c>
      <c r="B177" s="114" t="s">
        <v>144</v>
      </c>
      <c r="C177" s="16">
        <v>2</v>
      </c>
      <c r="D177" s="16"/>
      <c r="E177" s="112"/>
      <c r="F177" s="112"/>
      <c r="G177" s="44">
        <f t="shared" si="30"/>
        <v>2</v>
      </c>
      <c r="H177" s="16" t="s">
        <v>11</v>
      </c>
      <c r="I177" s="16">
        <v>50</v>
      </c>
      <c r="J177" s="16" t="s">
        <v>12</v>
      </c>
      <c r="K177" s="16">
        <f t="shared" ref="K177" si="35">G177*I177</f>
        <v>100</v>
      </c>
      <c r="L177" s="16" t="s">
        <v>12</v>
      </c>
      <c r="M177" s="16">
        <v>7</v>
      </c>
      <c r="N177" s="208"/>
      <c r="O177" s="51"/>
      <c r="P177" s="117"/>
      <c r="Q177" s="16"/>
      <c r="R177" s="169"/>
    </row>
    <row r="178" spans="1:20" s="1" customFormat="1" ht="20.25" customHeight="1">
      <c r="A178" s="26">
        <v>15</v>
      </c>
      <c r="B178" s="73" t="s">
        <v>98</v>
      </c>
      <c r="C178" s="25">
        <v>8</v>
      </c>
      <c r="D178" s="25"/>
      <c r="E178" s="76"/>
      <c r="F178" s="76"/>
      <c r="G178" s="14">
        <f t="shared" ref="G178" si="36">SUM(C178:F178)</f>
        <v>8</v>
      </c>
      <c r="H178" s="25" t="s">
        <v>11</v>
      </c>
      <c r="I178" s="25">
        <v>1</v>
      </c>
      <c r="J178" s="25" t="s">
        <v>95</v>
      </c>
      <c r="K178" s="25">
        <f t="shared" si="32"/>
        <v>8</v>
      </c>
      <c r="L178" s="25" t="s">
        <v>12</v>
      </c>
      <c r="M178" s="25">
        <v>8</v>
      </c>
      <c r="N178" s="208"/>
      <c r="O178" s="51"/>
      <c r="P178" s="107"/>
      <c r="Q178" s="16"/>
      <c r="R178" s="169"/>
    </row>
    <row r="179" spans="1:20" s="52" customFormat="1" ht="20.25" customHeight="1">
      <c r="A179" s="24">
        <v>16</v>
      </c>
      <c r="B179" s="82" t="s">
        <v>107</v>
      </c>
      <c r="C179" s="48">
        <v>7</v>
      </c>
      <c r="D179" s="48"/>
      <c r="E179" s="79"/>
      <c r="F179" s="79"/>
      <c r="G179" s="49">
        <f t="shared" si="30"/>
        <v>7</v>
      </c>
      <c r="H179" s="48" t="s">
        <v>11</v>
      </c>
      <c r="I179" s="48">
        <v>8</v>
      </c>
      <c r="J179" s="48" t="s">
        <v>95</v>
      </c>
      <c r="K179" s="48">
        <f t="shared" si="32"/>
        <v>56</v>
      </c>
      <c r="L179" s="48" t="s">
        <v>96</v>
      </c>
      <c r="M179" s="48">
        <v>8</v>
      </c>
      <c r="N179" s="208"/>
      <c r="O179" s="51"/>
      <c r="P179" s="109"/>
      <c r="Q179" s="51"/>
      <c r="R179" s="169"/>
    </row>
    <row r="180" spans="1:20" s="52" customFormat="1" ht="36" customHeight="1">
      <c r="A180" s="24">
        <v>17</v>
      </c>
      <c r="B180" s="73" t="s">
        <v>190</v>
      </c>
      <c r="C180" s="25">
        <v>4</v>
      </c>
      <c r="D180" s="25"/>
      <c r="E180" s="76"/>
      <c r="F180" s="76"/>
      <c r="G180" s="14">
        <f>SUM(C180:F180)</f>
        <v>4</v>
      </c>
      <c r="H180" s="25" t="s">
        <v>11</v>
      </c>
      <c r="I180" s="25">
        <v>20</v>
      </c>
      <c r="J180" s="25" t="s">
        <v>12</v>
      </c>
      <c r="K180" s="25">
        <f>G180*I180</f>
        <v>80</v>
      </c>
      <c r="L180" s="25" t="s">
        <v>12</v>
      </c>
      <c r="M180" s="25">
        <v>8</v>
      </c>
      <c r="N180" s="208"/>
      <c r="O180" s="51"/>
      <c r="P180" s="107"/>
      <c r="Q180" s="16"/>
      <c r="R180" s="169"/>
    </row>
    <row r="181" spans="1:20" s="1" customFormat="1" ht="38.25" customHeight="1">
      <c r="A181" s="26">
        <v>18</v>
      </c>
      <c r="B181" s="73" t="s">
        <v>189</v>
      </c>
      <c r="C181" s="25">
        <v>3</v>
      </c>
      <c r="D181" s="25"/>
      <c r="E181" s="76"/>
      <c r="F181" s="76"/>
      <c r="G181" s="14">
        <f t="shared" si="30"/>
        <v>3</v>
      </c>
      <c r="H181" s="25" t="s">
        <v>11</v>
      </c>
      <c r="I181" s="25">
        <v>20</v>
      </c>
      <c r="J181" s="25" t="s">
        <v>12</v>
      </c>
      <c r="K181" s="25">
        <f t="shared" si="32"/>
        <v>60</v>
      </c>
      <c r="L181" s="25" t="s">
        <v>12</v>
      </c>
      <c r="M181" s="25">
        <v>8</v>
      </c>
      <c r="N181" s="208"/>
      <c r="O181" s="51"/>
      <c r="P181" s="107"/>
      <c r="Q181" s="16"/>
      <c r="R181" s="169"/>
    </row>
    <row r="182" spans="1:20" s="1" customFormat="1" ht="51" customHeight="1">
      <c r="A182" s="26">
        <v>19</v>
      </c>
      <c r="B182" s="73" t="s">
        <v>111</v>
      </c>
      <c r="C182" s="25">
        <v>3</v>
      </c>
      <c r="D182" s="25"/>
      <c r="E182" s="76"/>
      <c r="F182" s="76"/>
      <c r="G182" s="14">
        <f t="shared" si="30"/>
        <v>3</v>
      </c>
      <c r="H182" s="25" t="s">
        <v>11</v>
      </c>
      <c r="I182" s="25">
        <v>25</v>
      </c>
      <c r="J182" s="25" t="s">
        <v>12</v>
      </c>
      <c r="K182" s="25">
        <f t="shared" si="32"/>
        <v>75</v>
      </c>
      <c r="L182" s="25" t="s">
        <v>12</v>
      </c>
      <c r="M182" s="25">
        <v>8</v>
      </c>
      <c r="N182" s="208"/>
      <c r="O182" s="51"/>
      <c r="P182" s="107"/>
      <c r="Q182" s="16"/>
      <c r="R182" s="169"/>
    </row>
    <row r="183" spans="1:20" s="1" customFormat="1" ht="42.75" customHeight="1">
      <c r="A183" s="26">
        <v>20</v>
      </c>
      <c r="B183" s="73" t="s">
        <v>112</v>
      </c>
      <c r="C183" s="25">
        <v>3</v>
      </c>
      <c r="D183" s="25"/>
      <c r="E183" s="76"/>
      <c r="F183" s="76"/>
      <c r="G183" s="14">
        <f t="shared" si="30"/>
        <v>3</v>
      </c>
      <c r="H183" s="25" t="s">
        <v>11</v>
      </c>
      <c r="I183" s="25">
        <v>10</v>
      </c>
      <c r="J183" s="25" t="s">
        <v>12</v>
      </c>
      <c r="K183" s="25">
        <f t="shared" si="32"/>
        <v>30</v>
      </c>
      <c r="L183" s="25" t="s">
        <v>12</v>
      </c>
      <c r="M183" s="25">
        <v>8</v>
      </c>
      <c r="N183" s="208"/>
      <c r="O183" s="51"/>
      <c r="P183" s="107"/>
      <c r="Q183" s="16"/>
      <c r="R183" s="169"/>
    </row>
    <row r="184" spans="1:20" s="1" customFormat="1" ht="32.25" customHeight="1">
      <c r="A184" s="26">
        <v>21</v>
      </c>
      <c r="B184" s="73" t="s">
        <v>113</v>
      </c>
      <c r="C184" s="25">
        <v>1</v>
      </c>
      <c r="D184" s="25">
        <v>1</v>
      </c>
      <c r="E184" s="153"/>
      <c r="F184" s="76"/>
      <c r="G184" s="14">
        <f t="shared" si="30"/>
        <v>2</v>
      </c>
      <c r="H184" s="25" t="s">
        <v>11</v>
      </c>
      <c r="I184" s="25">
        <v>25</v>
      </c>
      <c r="J184" s="25" t="s">
        <v>12</v>
      </c>
      <c r="K184" s="25">
        <f t="shared" si="32"/>
        <v>50</v>
      </c>
      <c r="L184" s="25" t="s">
        <v>12</v>
      </c>
      <c r="M184" s="25">
        <v>8</v>
      </c>
      <c r="N184" s="208"/>
      <c r="O184" s="51"/>
      <c r="P184" s="107"/>
      <c r="Q184" s="16"/>
      <c r="R184" s="169"/>
    </row>
    <row r="185" spans="1:20" s="1" customFormat="1" ht="38.25" customHeight="1">
      <c r="A185" s="26">
        <v>22</v>
      </c>
      <c r="B185" s="73" t="s">
        <v>114</v>
      </c>
      <c r="C185" s="25">
        <v>1</v>
      </c>
      <c r="D185" s="25"/>
      <c r="E185" s="76"/>
      <c r="F185" s="76"/>
      <c r="G185" s="14">
        <f t="shared" si="30"/>
        <v>1</v>
      </c>
      <c r="H185" s="25" t="s">
        <v>11</v>
      </c>
      <c r="I185" s="25">
        <v>25</v>
      </c>
      <c r="J185" s="25" t="s">
        <v>12</v>
      </c>
      <c r="K185" s="25">
        <f t="shared" si="32"/>
        <v>25</v>
      </c>
      <c r="L185" s="25" t="s">
        <v>12</v>
      </c>
      <c r="M185" s="25">
        <v>8</v>
      </c>
      <c r="N185" s="208"/>
      <c r="O185" s="51"/>
      <c r="P185" s="107"/>
      <c r="Q185" s="16"/>
      <c r="R185" s="169"/>
    </row>
    <row r="186" spans="1:20" s="1" customFormat="1" ht="48" customHeight="1">
      <c r="A186" s="26">
        <v>23</v>
      </c>
      <c r="B186" s="163" t="s">
        <v>202</v>
      </c>
      <c r="C186" s="25">
        <v>1</v>
      </c>
      <c r="D186" s="25"/>
      <c r="E186" s="76"/>
      <c r="F186" s="76"/>
      <c r="G186" s="14">
        <f t="shared" ref="G186" si="37">SUM(C186:F186)</f>
        <v>1</v>
      </c>
      <c r="H186" s="25" t="s">
        <v>11</v>
      </c>
      <c r="I186" s="25">
        <v>25</v>
      </c>
      <c r="J186" s="25" t="s">
        <v>12</v>
      </c>
      <c r="K186" s="25">
        <f t="shared" ref="K186" si="38">G186*I186</f>
        <v>25</v>
      </c>
      <c r="L186" s="25" t="s">
        <v>12</v>
      </c>
      <c r="M186" s="25">
        <v>8</v>
      </c>
      <c r="N186" s="208"/>
      <c r="O186" s="51"/>
      <c r="P186" s="107"/>
      <c r="Q186" s="16"/>
      <c r="R186" s="169"/>
    </row>
    <row r="187" spans="1:20" s="1" customFormat="1" ht="38.25" customHeight="1">
      <c r="A187" s="26">
        <v>24</v>
      </c>
      <c r="B187" s="73" t="s">
        <v>115</v>
      </c>
      <c r="C187" s="25">
        <v>1</v>
      </c>
      <c r="D187" s="25"/>
      <c r="E187" s="76"/>
      <c r="F187" s="76"/>
      <c r="G187" s="14">
        <f t="shared" si="30"/>
        <v>1</v>
      </c>
      <c r="H187" s="25" t="s">
        <v>11</v>
      </c>
      <c r="I187" s="25">
        <v>25</v>
      </c>
      <c r="J187" s="25" t="s">
        <v>12</v>
      </c>
      <c r="K187" s="25">
        <f t="shared" si="32"/>
        <v>25</v>
      </c>
      <c r="L187" s="25" t="s">
        <v>12</v>
      </c>
      <c r="M187" s="25">
        <v>8</v>
      </c>
      <c r="N187" s="208"/>
      <c r="O187" s="51"/>
      <c r="P187" s="107"/>
      <c r="Q187" s="16"/>
      <c r="R187" s="169"/>
    </row>
    <row r="188" spans="1:20" s="1" customFormat="1" ht="36" customHeight="1">
      <c r="A188" s="26">
        <v>25</v>
      </c>
      <c r="B188" s="81" t="s">
        <v>159</v>
      </c>
      <c r="C188" s="25">
        <v>2</v>
      </c>
      <c r="D188" s="25"/>
      <c r="E188" s="76"/>
      <c r="F188" s="76"/>
      <c r="G188" s="14">
        <f t="shared" si="30"/>
        <v>2</v>
      </c>
      <c r="H188" s="25" t="s">
        <v>11</v>
      </c>
      <c r="I188" s="25">
        <v>12</v>
      </c>
      <c r="J188" s="25" t="s">
        <v>12</v>
      </c>
      <c r="K188" s="25">
        <f t="shared" si="32"/>
        <v>24</v>
      </c>
      <c r="L188" s="25" t="s">
        <v>12</v>
      </c>
      <c r="M188" s="25">
        <v>8</v>
      </c>
      <c r="N188" s="209"/>
      <c r="O188" s="51"/>
      <c r="P188" s="107"/>
      <c r="Q188" s="16"/>
      <c r="R188" s="169"/>
    </row>
    <row r="189" spans="1:20" s="45" customFormat="1" ht="21" customHeight="1">
      <c r="A189" s="26">
        <v>26</v>
      </c>
      <c r="B189" s="81" t="s">
        <v>269</v>
      </c>
      <c r="C189" s="25">
        <v>1</v>
      </c>
      <c r="D189" s="25">
        <v>1</v>
      </c>
      <c r="E189" s="25">
        <v>2</v>
      </c>
      <c r="F189" s="153"/>
      <c r="G189" s="25">
        <f t="shared" ref="G189:G190" si="39">SUM(C189:F189)</f>
        <v>4</v>
      </c>
      <c r="H189" s="25" t="s">
        <v>11</v>
      </c>
      <c r="I189" s="25">
        <v>1</v>
      </c>
      <c r="J189" s="25" t="s">
        <v>11</v>
      </c>
      <c r="K189" s="25">
        <f t="shared" si="32"/>
        <v>4</v>
      </c>
      <c r="L189" s="25" t="s">
        <v>11</v>
      </c>
      <c r="M189" s="48">
        <v>6</v>
      </c>
      <c r="N189" s="194"/>
      <c r="O189" s="51"/>
      <c r="P189" s="108"/>
      <c r="Q189" s="16"/>
      <c r="R189" s="169"/>
      <c r="S189" s="115"/>
      <c r="T189" s="115"/>
    </row>
    <row r="190" spans="1:20" s="45" customFormat="1" ht="20.25" customHeight="1" thickBot="1">
      <c r="A190" s="26">
        <v>27</v>
      </c>
      <c r="B190" s="81" t="s">
        <v>145</v>
      </c>
      <c r="C190" s="48">
        <v>1</v>
      </c>
      <c r="D190" s="48"/>
      <c r="E190" s="48"/>
      <c r="F190" s="48"/>
      <c r="G190" s="25">
        <f t="shared" si="39"/>
        <v>1</v>
      </c>
      <c r="H190" s="25" t="s">
        <v>11</v>
      </c>
      <c r="I190" s="25">
        <v>125</v>
      </c>
      <c r="J190" s="25" t="s">
        <v>15</v>
      </c>
      <c r="K190" s="25">
        <f t="shared" si="32"/>
        <v>125</v>
      </c>
      <c r="L190" s="25" t="s">
        <v>11</v>
      </c>
      <c r="M190" s="25">
        <v>12</v>
      </c>
      <c r="N190" s="68" t="s">
        <v>59</v>
      </c>
      <c r="O190" s="140"/>
      <c r="P190" s="108"/>
      <c r="Q190" s="42"/>
      <c r="R190" s="169"/>
    </row>
    <row r="191" spans="1:20" ht="16.5" thickBot="1">
      <c r="A191" s="34"/>
      <c r="N191" s="69"/>
      <c r="O191" s="98" t="s">
        <v>118</v>
      </c>
      <c r="P191" s="106">
        <f>SUM(P164:P190)</f>
        <v>0</v>
      </c>
      <c r="Q191" s="96" t="s">
        <v>118</v>
      </c>
      <c r="R191" s="97">
        <f>SUM(R164:R190)</f>
        <v>0</v>
      </c>
    </row>
    <row r="192" spans="1:20" ht="18.75">
      <c r="A192" s="46"/>
      <c r="B192" s="207" t="s">
        <v>284</v>
      </c>
      <c r="C192" s="207"/>
      <c r="D192" s="207"/>
      <c r="E192" s="207"/>
      <c r="F192" s="207"/>
      <c r="G192" s="207"/>
      <c r="H192" s="207"/>
      <c r="I192" s="207"/>
      <c r="J192" s="207"/>
      <c r="K192" s="47"/>
      <c r="L192" s="47"/>
      <c r="M192" s="47"/>
      <c r="N192" s="65"/>
      <c r="O192" s="46"/>
      <c r="P192" s="46"/>
      <c r="Q192" s="46"/>
      <c r="R192" s="47"/>
    </row>
    <row r="193" spans="1:24" ht="75">
      <c r="A193" s="9" t="s">
        <v>117</v>
      </c>
      <c r="B193" s="5" t="s">
        <v>0</v>
      </c>
      <c r="C193" s="9" t="s">
        <v>120</v>
      </c>
      <c r="D193" s="130" t="s">
        <v>122</v>
      </c>
      <c r="E193" s="130" t="s">
        <v>121</v>
      </c>
      <c r="F193" s="130" t="s">
        <v>123</v>
      </c>
      <c r="G193" s="2" t="s">
        <v>1</v>
      </c>
      <c r="H193" s="2" t="s">
        <v>2</v>
      </c>
      <c r="I193" s="2" t="s">
        <v>3</v>
      </c>
      <c r="J193" s="2" t="s">
        <v>4</v>
      </c>
      <c r="K193" s="2" t="s">
        <v>5</v>
      </c>
      <c r="L193" s="2" t="s">
        <v>6</v>
      </c>
      <c r="M193" s="2" t="s">
        <v>66</v>
      </c>
      <c r="N193" s="55" t="s">
        <v>7</v>
      </c>
      <c r="O193" s="93" t="s">
        <v>8</v>
      </c>
      <c r="P193" s="93" t="s">
        <v>9</v>
      </c>
      <c r="Q193" s="2" t="s">
        <v>10</v>
      </c>
      <c r="R193" s="2" t="s">
        <v>116</v>
      </c>
    </row>
    <row r="194" spans="1:24" ht="40.5" customHeight="1">
      <c r="A194" s="26">
        <v>1</v>
      </c>
      <c r="B194" s="73" t="s">
        <v>51</v>
      </c>
      <c r="C194" s="25"/>
      <c r="D194" s="25"/>
      <c r="E194" s="25">
        <v>1</v>
      </c>
      <c r="F194" s="25"/>
      <c r="G194" s="14">
        <f t="shared" ref="G194:G202" si="40">SUM(C194:F194)</f>
        <v>1</v>
      </c>
      <c r="H194" s="25" t="s">
        <v>11</v>
      </c>
      <c r="I194" s="25">
        <v>5</v>
      </c>
      <c r="J194" s="25" t="s">
        <v>15</v>
      </c>
      <c r="K194" s="25">
        <f t="shared" ref="K194:K203" si="41">G194*I194</f>
        <v>5</v>
      </c>
      <c r="L194" s="25" t="s">
        <v>15</v>
      </c>
      <c r="M194" s="25">
        <v>12</v>
      </c>
      <c r="N194" s="37"/>
      <c r="O194" s="51"/>
      <c r="P194" s="107"/>
      <c r="Q194" s="16"/>
      <c r="R194" s="105"/>
    </row>
    <row r="195" spans="1:24" ht="33" customHeight="1">
      <c r="A195" s="26">
        <v>2</v>
      </c>
      <c r="B195" s="73" t="s">
        <v>51</v>
      </c>
      <c r="C195" s="25"/>
      <c r="D195" s="25"/>
      <c r="E195" s="25"/>
      <c r="F195" s="25">
        <v>1</v>
      </c>
      <c r="G195" s="14">
        <f>SUM(C195:F195)</f>
        <v>1</v>
      </c>
      <c r="H195" s="25" t="s">
        <v>62</v>
      </c>
      <c r="I195" s="25">
        <v>20</v>
      </c>
      <c r="J195" s="25" t="s">
        <v>15</v>
      </c>
      <c r="K195" s="25">
        <f>G195*I195</f>
        <v>20</v>
      </c>
      <c r="L195" s="25" t="s">
        <v>15</v>
      </c>
      <c r="M195" s="25">
        <v>12</v>
      </c>
      <c r="N195" s="37" t="s">
        <v>61</v>
      </c>
      <c r="O195" s="51"/>
      <c r="P195" s="107"/>
      <c r="Q195" s="16"/>
      <c r="R195" s="169"/>
    </row>
    <row r="196" spans="1:24" ht="42.75" customHeight="1">
      <c r="A196" s="26">
        <v>3</v>
      </c>
      <c r="B196" s="73" t="s">
        <v>208</v>
      </c>
      <c r="C196" s="25"/>
      <c r="D196" s="25"/>
      <c r="E196" s="25">
        <v>1</v>
      </c>
      <c r="F196" s="25">
        <v>1</v>
      </c>
      <c r="G196" s="14">
        <f t="shared" si="40"/>
        <v>2</v>
      </c>
      <c r="H196" s="25" t="s">
        <v>11</v>
      </c>
      <c r="I196" s="25">
        <v>60</v>
      </c>
      <c r="J196" s="25" t="s">
        <v>53</v>
      </c>
      <c r="K196" s="25">
        <f t="shared" si="41"/>
        <v>120</v>
      </c>
      <c r="L196" s="25"/>
      <c r="M196" s="25">
        <v>12</v>
      </c>
      <c r="N196" s="37" t="s">
        <v>52</v>
      </c>
      <c r="O196" s="51"/>
      <c r="P196" s="107"/>
      <c r="Q196" s="16"/>
      <c r="R196" s="169"/>
    </row>
    <row r="197" spans="1:24" ht="22.5" customHeight="1">
      <c r="A197" s="26">
        <v>4</v>
      </c>
      <c r="B197" s="81" t="s">
        <v>65</v>
      </c>
      <c r="C197" s="136"/>
      <c r="D197" s="48"/>
      <c r="E197" s="48">
        <v>1</v>
      </c>
      <c r="F197" s="48">
        <v>1</v>
      </c>
      <c r="G197" s="49">
        <f>SUM(C197:F197)</f>
        <v>2</v>
      </c>
      <c r="H197" s="48" t="s">
        <v>11</v>
      </c>
      <c r="I197" s="48">
        <v>1</v>
      </c>
      <c r="J197" s="48" t="s">
        <v>16</v>
      </c>
      <c r="K197" s="25">
        <f t="shared" si="41"/>
        <v>2</v>
      </c>
      <c r="L197" s="48" t="s">
        <v>17</v>
      </c>
      <c r="M197" s="25">
        <v>12</v>
      </c>
      <c r="N197" s="70"/>
      <c r="O197" s="51"/>
      <c r="P197" s="107"/>
      <c r="Q197" s="16"/>
      <c r="R197" s="169"/>
    </row>
    <row r="198" spans="1:24" ht="69" customHeight="1">
      <c r="A198" s="26">
        <v>5</v>
      </c>
      <c r="B198" s="163" t="s">
        <v>235</v>
      </c>
      <c r="C198" s="136"/>
      <c r="D198" s="48"/>
      <c r="E198" s="48">
        <v>1</v>
      </c>
      <c r="F198" s="48"/>
      <c r="G198" s="49">
        <f>SUM(C198:F198)</f>
        <v>1</v>
      </c>
      <c r="H198" s="48" t="s">
        <v>11</v>
      </c>
      <c r="I198" s="48">
        <v>20</v>
      </c>
      <c r="J198" s="48" t="s">
        <v>53</v>
      </c>
      <c r="K198" s="153">
        <v>2</v>
      </c>
      <c r="L198" s="48"/>
      <c r="M198" s="153">
        <v>12</v>
      </c>
      <c r="N198" s="179" t="s">
        <v>234</v>
      </c>
      <c r="O198" s="51"/>
      <c r="P198" s="170"/>
      <c r="Q198" s="149"/>
      <c r="R198" s="169"/>
    </row>
    <row r="199" spans="1:24" ht="18.75" customHeight="1">
      <c r="A199" s="26">
        <v>6</v>
      </c>
      <c r="B199" s="73" t="s">
        <v>67</v>
      </c>
      <c r="C199" s="25"/>
      <c r="D199" s="25"/>
      <c r="E199" s="25"/>
      <c r="F199" s="25">
        <v>2</v>
      </c>
      <c r="G199" s="49">
        <f t="shared" si="40"/>
        <v>2</v>
      </c>
      <c r="H199" s="25" t="s">
        <v>11</v>
      </c>
      <c r="I199" s="25">
        <v>50</v>
      </c>
      <c r="J199" s="25" t="s">
        <v>53</v>
      </c>
      <c r="K199" s="25">
        <f t="shared" si="41"/>
        <v>100</v>
      </c>
      <c r="L199" s="25"/>
      <c r="M199" s="25">
        <v>9</v>
      </c>
      <c r="N199" s="37"/>
      <c r="O199" s="51"/>
      <c r="P199" s="107"/>
      <c r="Q199" s="16"/>
      <c r="R199" s="169"/>
    </row>
    <row r="200" spans="1:24" ht="42" customHeight="1">
      <c r="A200" s="26">
        <v>7</v>
      </c>
      <c r="B200" s="73" t="s">
        <v>54</v>
      </c>
      <c r="C200" s="25"/>
      <c r="D200" s="25"/>
      <c r="E200" s="25"/>
      <c r="F200" s="25">
        <v>1</v>
      </c>
      <c r="G200" s="49">
        <f t="shared" si="40"/>
        <v>1</v>
      </c>
      <c r="H200" s="25" t="s">
        <v>11</v>
      </c>
      <c r="I200" s="25">
        <v>20</v>
      </c>
      <c r="J200" s="25" t="s">
        <v>53</v>
      </c>
      <c r="K200" s="25">
        <f t="shared" si="41"/>
        <v>20</v>
      </c>
      <c r="L200" s="25"/>
      <c r="M200" s="25">
        <v>9</v>
      </c>
      <c r="N200" s="37" t="s">
        <v>55</v>
      </c>
      <c r="O200" s="51"/>
      <c r="P200" s="107"/>
      <c r="Q200" s="16"/>
      <c r="R200" s="169"/>
    </row>
    <row r="201" spans="1:24" ht="20.25" customHeight="1">
      <c r="A201" s="26">
        <v>8</v>
      </c>
      <c r="B201" s="73" t="s">
        <v>56</v>
      </c>
      <c r="C201" s="25"/>
      <c r="D201" s="25"/>
      <c r="E201" s="25">
        <v>3</v>
      </c>
      <c r="F201" s="25">
        <v>3</v>
      </c>
      <c r="G201" s="49">
        <f t="shared" si="40"/>
        <v>6</v>
      </c>
      <c r="H201" s="25" t="s">
        <v>11</v>
      </c>
      <c r="I201" s="25">
        <v>5</v>
      </c>
      <c r="J201" s="25" t="s">
        <v>15</v>
      </c>
      <c r="K201" s="25">
        <f t="shared" si="41"/>
        <v>30</v>
      </c>
      <c r="L201" s="25"/>
      <c r="M201" s="25">
        <v>2</v>
      </c>
      <c r="N201" s="37"/>
      <c r="O201" s="51"/>
      <c r="P201" s="107"/>
      <c r="Q201" s="16"/>
      <c r="R201" s="169"/>
    </row>
    <row r="202" spans="1:24" ht="33" customHeight="1">
      <c r="A202" s="26">
        <v>9</v>
      </c>
      <c r="B202" s="73" t="s">
        <v>57</v>
      </c>
      <c r="C202" s="25"/>
      <c r="D202" s="25"/>
      <c r="E202" s="25">
        <v>1</v>
      </c>
      <c r="F202" s="25"/>
      <c r="G202" s="49">
        <f t="shared" si="40"/>
        <v>1</v>
      </c>
      <c r="H202" s="25" t="s">
        <v>11</v>
      </c>
      <c r="I202" s="25">
        <v>50</v>
      </c>
      <c r="J202" s="25" t="s">
        <v>53</v>
      </c>
      <c r="K202" s="25">
        <f t="shared" si="41"/>
        <v>50</v>
      </c>
      <c r="L202" s="25"/>
      <c r="M202" s="25">
        <v>6</v>
      </c>
      <c r="N202" s="37" t="s">
        <v>58</v>
      </c>
      <c r="O202" s="51"/>
      <c r="P202" s="107"/>
      <c r="Q202" s="16"/>
      <c r="R202" s="169"/>
    </row>
    <row r="203" spans="1:24" ht="57" customHeight="1">
      <c r="A203" s="26">
        <v>10</v>
      </c>
      <c r="B203" s="73" t="s">
        <v>63</v>
      </c>
      <c r="C203" s="25"/>
      <c r="D203" s="25">
        <v>1</v>
      </c>
      <c r="E203" s="25"/>
      <c r="F203" s="25">
        <v>2</v>
      </c>
      <c r="G203" s="14">
        <f>SUM(C203:F203)</f>
        <v>3</v>
      </c>
      <c r="H203" s="25" t="s">
        <v>11</v>
      </c>
      <c r="I203" s="25">
        <v>100</v>
      </c>
      <c r="J203" s="25" t="s">
        <v>53</v>
      </c>
      <c r="K203" s="25">
        <f t="shared" si="41"/>
        <v>300</v>
      </c>
      <c r="L203" s="25"/>
      <c r="M203" s="25">
        <v>9</v>
      </c>
      <c r="N203" s="37" t="s">
        <v>64</v>
      </c>
      <c r="O203" s="51"/>
      <c r="P203" s="107"/>
      <c r="Q203" s="16"/>
      <c r="R203" s="169"/>
    </row>
    <row r="204" spans="1:24" s="111" customFormat="1" ht="27" customHeight="1">
      <c r="A204" s="89">
        <v>11</v>
      </c>
      <c r="B204" s="83" t="s">
        <v>187</v>
      </c>
      <c r="C204" s="16">
        <v>2</v>
      </c>
      <c r="D204" s="16"/>
      <c r="E204" s="16">
        <v>5</v>
      </c>
      <c r="F204" s="16"/>
      <c r="G204" s="44">
        <f t="shared" ref="G204:G213" si="42">SUM(C204:F204)</f>
        <v>7</v>
      </c>
      <c r="H204" s="16" t="s">
        <v>11</v>
      </c>
      <c r="I204" s="16">
        <v>50</v>
      </c>
      <c r="J204" s="16" t="s">
        <v>12</v>
      </c>
      <c r="K204" s="44">
        <f t="shared" ref="K204:K214" si="43">G204*I204</f>
        <v>350</v>
      </c>
      <c r="L204" s="16" t="s">
        <v>12</v>
      </c>
      <c r="M204" s="16">
        <v>8</v>
      </c>
      <c r="N204" s="116"/>
      <c r="O204" s="51"/>
      <c r="P204" s="117"/>
      <c r="Q204" s="16"/>
      <c r="R204" s="169"/>
      <c r="S204" s="113"/>
      <c r="T204" s="113"/>
      <c r="U204" s="113"/>
      <c r="V204" s="113"/>
      <c r="W204" s="113"/>
      <c r="X204" s="113"/>
    </row>
    <row r="205" spans="1:24" s="54" customFormat="1" ht="62.25" customHeight="1">
      <c r="A205" s="26">
        <v>12</v>
      </c>
      <c r="B205" s="163" t="s">
        <v>206</v>
      </c>
      <c r="C205" s="48"/>
      <c r="D205" s="48"/>
      <c r="E205" s="48">
        <v>1</v>
      </c>
      <c r="F205" s="48"/>
      <c r="G205" s="14">
        <f>SUM(C205:F205)</f>
        <v>1</v>
      </c>
      <c r="H205" s="25" t="s">
        <v>11</v>
      </c>
      <c r="I205" s="25">
        <v>10</v>
      </c>
      <c r="J205" s="25" t="s">
        <v>12</v>
      </c>
      <c r="K205" s="14">
        <f t="shared" si="43"/>
        <v>10</v>
      </c>
      <c r="L205" s="25" t="s">
        <v>12</v>
      </c>
      <c r="M205" s="25">
        <v>10</v>
      </c>
      <c r="N205" s="59" t="s">
        <v>209</v>
      </c>
      <c r="O205" s="51"/>
      <c r="P205" s="107"/>
      <c r="Q205" s="16"/>
      <c r="R205" s="169"/>
    </row>
    <row r="206" spans="1:24" s="54" customFormat="1" ht="69.75" customHeight="1">
      <c r="A206" s="26">
        <v>13</v>
      </c>
      <c r="B206" s="163" t="s">
        <v>207</v>
      </c>
      <c r="C206" s="48"/>
      <c r="D206" s="48">
        <v>1</v>
      </c>
      <c r="E206" s="48">
        <v>1</v>
      </c>
      <c r="F206" s="48"/>
      <c r="G206" s="141">
        <f>SUM(C206:F206)</f>
        <v>2</v>
      </c>
      <c r="H206" s="153" t="s">
        <v>11</v>
      </c>
      <c r="I206" s="153">
        <v>1</v>
      </c>
      <c r="J206" s="153" t="s">
        <v>84</v>
      </c>
      <c r="K206" s="141">
        <f t="shared" si="43"/>
        <v>2</v>
      </c>
      <c r="L206" s="153" t="s">
        <v>84</v>
      </c>
      <c r="M206" s="153">
        <v>10</v>
      </c>
      <c r="N206" s="137"/>
      <c r="O206" s="51"/>
      <c r="P206" s="170"/>
      <c r="Q206" s="149"/>
      <c r="R206" s="169"/>
    </row>
    <row r="207" spans="1:24" s="54" customFormat="1" ht="61.5" customHeight="1">
      <c r="A207" s="26">
        <v>14</v>
      </c>
      <c r="B207" s="81" t="s">
        <v>174</v>
      </c>
      <c r="C207" s="48">
        <v>3</v>
      </c>
      <c r="D207" s="48">
        <v>1</v>
      </c>
      <c r="E207" s="48">
        <v>1</v>
      </c>
      <c r="F207" s="48">
        <v>1</v>
      </c>
      <c r="G207" s="49">
        <f>SUM(C207:F207)</f>
        <v>6</v>
      </c>
      <c r="H207" s="48" t="s">
        <v>227</v>
      </c>
      <c r="I207" s="48" t="s">
        <v>16</v>
      </c>
      <c r="J207" s="48" t="s">
        <v>227</v>
      </c>
      <c r="K207" s="49">
        <v>7</v>
      </c>
      <c r="L207" s="48" t="s">
        <v>227</v>
      </c>
      <c r="M207" s="48">
        <v>12</v>
      </c>
      <c r="N207" s="59" t="s">
        <v>248</v>
      </c>
      <c r="O207" s="51"/>
      <c r="P207" s="109"/>
      <c r="Q207" s="16"/>
      <c r="R207" s="169"/>
    </row>
    <row r="208" spans="1:24" s="54" customFormat="1" ht="26.25" customHeight="1">
      <c r="A208" s="26">
        <v>15</v>
      </c>
      <c r="B208" s="81" t="s">
        <v>166</v>
      </c>
      <c r="C208" s="48">
        <v>1</v>
      </c>
      <c r="D208" s="48"/>
      <c r="E208" s="48"/>
      <c r="F208" s="48"/>
      <c r="G208" s="14">
        <f>SUM(C208:F208)</f>
        <v>1</v>
      </c>
      <c r="H208" s="25" t="s">
        <v>11</v>
      </c>
      <c r="I208" s="25">
        <v>50</v>
      </c>
      <c r="J208" s="25" t="s">
        <v>12</v>
      </c>
      <c r="K208" s="14">
        <f t="shared" si="43"/>
        <v>50</v>
      </c>
      <c r="L208" s="25" t="s">
        <v>12</v>
      </c>
      <c r="M208" s="25">
        <v>10</v>
      </c>
      <c r="N208" s="59"/>
      <c r="O208" s="51"/>
      <c r="P208" s="107"/>
      <c r="Q208" s="16"/>
      <c r="R208" s="169"/>
    </row>
    <row r="209" spans="1:18" s="54" customFormat="1" ht="72.75" customHeight="1">
      <c r="A209" s="26">
        <v>16</v>
      </c>
      <c r="B209" s="81" t="s">
        <v>177</v>
      </c>
      <c r="C209" s="48"/>
      <c r="D209" s="48"/>
      <c r="E209" s="48">
        <v>1</v>
      </c>
      <c r="F209" s="48"/>
      <c r="G209" s="14">
        <f t="shared" ref="G209:G212" si="44">SUM(C209:F209)</f>
        <v>1</v>
      </c>
      <c r="H209" s="25" t="s">
        <v>11</v>
      </c>
      <c r="I209" s="25">
        <v>20</v>
      </c>
      <c r="J209" s="25" t="s">
        <v>12</v>
      </c>
      <c r="K209" s="14">
        <f t="shared" si="43"/>
        <v>20</v>
      </c>
      <c r="L209" s="25" t="s">
        <v>12</v>
      </c>
      <c r="M209" s="25">
        <v>10</v>
      </c>
      <c r="N209" s="59" t="s">
        <v>210</v>
      </c>
      <c r="O209" s="195"/>
      <c r="P209" s="170"/>
      <c r="Q209" s="149"/>
      <c r="R209" s="169"/>
    </row>
    <row r="210" spans="1:18" s="54" customFormat="1" ht="72.75" customHeight="1">
      <c r="A210" s="26">
        <v>17</v>
      </c>
      <c r="B210" s="163" t="s">
        <v>232</v>
      </c>
      <c r="C210" s="48">
        <v>1</v>
      </c>
      <c r="D210" s="48"/>
      <c r="E210" s="48"/>
      <c r="F210" s="48"/>
      <c r="G210" s="141">
        <f t="shared" ref="G210" si="45">SUM(C210:F210)</f>
        <v>1</v>
      </c>
      <c r="H210" s="153" t="s">
        <v>11</v>
      </c>
      <c r="I210" s="153">
        <v>50</v>
      </c>
      <c r="J210" s="153" t="s">
        <v>12</v>
      </c>
      <c r="K210" s="141">
        <f t="shared" ref="K210" si="46">G210*I210</f>
        <v>50</v>
      </c>
      <c r="L210" s="153" t="s">
        <v>12</v>
      </c>
      <c r="M210" s="153">
        <v>12</v>
      </c>
      <c r="N210" s="59"/>
      <c r="O210" s="195"/>
      <c r="P210" s="170"/>
      <c r="Q210" s="149"/>
      <c r="R210" s="169"/>
    </row>
    <row r="211" spans="1:18" s="54" customFormat="1" ht="38.25" customHeight="1">
      <c r="A211" s="26">
        <v>18</v>
      </c>
      <c r="B211" s="81" t="s">
        <v>203</v>
      </c>
      <c r="C211" s="48"/>
      <c r="D211" s="48">
        <v>1</v>
      </c>
      <c r="E211" s="48">
        <v>2</v>
      </c>
      <c r="F211" s="48"/>
      <c r="G211" s="14">
        <f t="shared" si="44"/>
        <v>3</v>
      </c>
      <c r="H211" s="25" t="s">
        <v>11</v>
      </c>
      <c r="I211" s="25">
        <v>1</v>
      </c>
      <c r="J211" s="25" t="s">
        <v>84</v>
      </c>
      <c r="K211" s="14">
        <f t="shared" si="43"/>
        <v>3</v>
      </c>
      <c r="L211" s="25" t="s">
        <v>84</v>
      </c>
      <c r="M211" s="25">
        <v>6</v>
      </c>
      <c r="N211" s="137"/>
      <c r="O211" s="51"/>
      <c r="P211" s="135"/>
      <c r="Q211" s="149"/>
      <c r="R211" s="169"/>
    </row>
    <row r="212" spans="1:18" s="54" customFormat="1" ht="39.75" customHeight="1">
      <c r="A212" s="26">
        <v>19</v>
      </c>
      <c r="B212" s="53" t="s">
        <v>165</v>
      </c>
      <c r="C212" s="153">
        <v>2</v>
      </c>
      <c r="D212" s="153"/>
      <c r="E212" s="153"/>
      <c r="F212" s="153"/>
      <c r="G212" s="141">
        <f t="shared" si="44"/>
        <v>2</v>
      </c>
      <c r="H212" s="153" t="s">
        <v>11</v>
      </c>
      <c r="I212" s="153">
        <v>50</v>
      </c>
      <c r="J212" s="153" t="s">
        <v>12</v>
      </c>
      <c r="K212" s="141">
        <f t="shared" ref="K212" si="47">G212*I212</f>
        <v>100</v>
      </c>
      <c r="L212" s="153" t="s">
        <v>12</v>
      </c>
      <c r="M212" s="153">
        <v>10</v>
      </c>
      <c r="N212" s="171" t="s">
        <v>13</v>
      </c>
      <c r="O212" s="140"/>
      <c r="P212" s="108"/>
      <c r="Q212" s="42"/>
      <c r="R212" s="169"/>
    </row>
    <row r="213" spans="1:18" s="54" customFormat="1" ht="39.75" customHeight="1">
      <c r="A213" s="26">
        <v>20</v>
      </c>
      <c r="B213" s="163" t="s">
        <v>261</v>
      </c>
      <c r="C213" s="25"/>
      <c r="D213" s="25">
        <v>1</v>
      </c>
      <c r="E213" s="25"/>
      <c r="F213" s="25"/>
      <c r="G213" s="14">
        <f t="shared" si="42"/>
        <v>1</v>
      </c>
      <c r="H213" s="25" t="s">
        <v>11</v>
      </c>
      <c r="I213" s="25">
        <v>1</v>
      </c>
      <c r="J213" s="25" t="s">
        <v>84</v>
      </c>
      <c r="K213" s="14">
        <f t="shared" si="43"/>
        <v>1</v>
      </c>
      <c r="L213" s="25" t="s">
        <v>84</v>
      </c>
      <c r="M213" s="25">
        <v>10</v>
      </c>
      <c r="N213" s="37"/>
      <c r="O213" s="51"/>
      <c r="P213" s="170"/>
      <c r="Q213" s="149"/>
      <c r="R213" s="169"/>
    </row>
    <row r="214" spans="1:18" ht="32.25" thickBot="1">
      <c r="A214" s="26">
        <v>21</v>
      </c>
      <c r="B214" s="163" t="s">
        <v>268</v>
      </c>
      <c r="C214" s="48"/>
      <c r="D214" s="48">
        <v>1</v>
      </c>
      <c r="E214" s="48"/>
      <c r="F214" s="48"/>
      <c r="G214" s="141">
        <f>SUM(C214:F214)</f>
        <v>1</v>
      </c>
      <c r="H214" s="153" t="s">
        <v>11</v>
      </c>
      <c r="I214" s="153">
        <v>1</v>
      </c>
      <c r="J214" s="153" t="s">
        <v>84</v>
      </c>
      <c r="K214" s="141">
        <f t="shared" si="43"/>
        <v>1</v>
      </c>
      <c r="L214" s="153" t="s">
        <v>84</v>
      </c>
      <c r="M214" s="153">
        <v>12</v>
      </c>
      <c r="N214" s="137"/>
      <c r="O214" s="51"/>
      <c r="P214" s="170"/>
      <c r="Q214" s="149"/>
      <c r="R214" s="169"/>
    </row>
    <row r="215" spans="1:18" ht="16.5" thickBot="1">
      <c r="O215" s="98" t="s">
        <v>118</v>
      </c>
      <c r="P215" s="106">
        <f>SUM(P195:P214)</f>
        <v>0</v>
      </c>
      <c r="Q215" s="96" t="s">
        <v>118</v>
      </c>
      <c r="R215" s="97">
        <f>SUM(R195:R214)</f>
        <v>0</v>
      </c>
    </row>
    <row r="216" spans="1:18" ht="18.75">
      <c r="A216" s="46"/>
      <c r="B216" s="207" t="s">
        <v>285</v>
      </c>
      <c r="C216" s="207"/>
      <c r="D216" s="207"/>
      <c r="E216" s="207"/>
      <c r="F216" s="207"/>
      <c r="G216" s="207"/>
      <c r="H216" s="207"/>
      <c r="I216" s="207"/>
      <c r="J216" s="207"/>
      <c r="K216" s="47"/>
      <c r="L216" s="47"/>
      <c r="M216" s="47"/>
      <c r="N216" s="65"/>
      <c r="O216" s="46"/>
      <c r="P216" s="46"/>
      <c r="Q216" s="46"/>
      <c r="R216" s="47"/>
    </row>
    <row r="217" spans="1:18" ht="75">
      <c r="A217" s="9" t="s">
        <v>117</v>
      </c>
      <c r="B217" s="5" t="s">
        <v>0</v>
      </c>
      <c r="C217" s="9" t="s">
        <v>120</v>
      </c>
      <c r="D217" s="130" t="s">
        <v>122</v>
      </c>
      <c r="E217" s="130" t="s">
        <v>121</v>
      </c>
      <c r="F217" s="130" t="s">
        <v>123</v>
      </c>
      <c r="G217" s="2" t="s">
        <v>1</v>
      </c>
      <c r="H217" s="2" t="s">
        <v>2</v>
      </c>
      <c r="I217" s="2" t="s">
        <v>3</v>
      </c>
      <c r="J217" s="2" t="s">
        <v>4</v>
      </c>
      <c r="K217" s="2" t="s">
        <v>5</v>
      </c>
      <c r="L217" s="2" t="s">
        <v>6</v>
      </c>
      <c r="M217" s="2" t="s">
        <v>66</v>
      </c>
      <c r="N217" s="55" t="s">
        <v>7</v>
      </c>
      <c r="O217" s="93" t="s">
        <v>8</v>
      </c>
      <c r="P217" s="93" t="s">
        <v>9</v>
      </c>
      <c r="Q217" s="2" t="s">
        <v>10</v>
      </c>
      <c r="R217" s="2" t="s">
        <v>116</v>
      </c>
    </row>
    <row r="218" spans="1:18" ht="300.75" customHeight="1">
      <c r="A218" s="26">
        <v>1</v>
      </c>
      <c r="B218" s="73" t="s">
        <v>236</v>
      </c>
      <c r="C218" s="25">
        <v>3</v>
      </c>
      <c r="D218" s="25"/>
      <c r="E218" s="76"/>
      <c r="F218" s="76"/>
      <c r="G218" s="14">
        <f>SUM(C218:F218)</f>
        <v>3</v>
      </c>
      <c r="H218" s="25" t="s">
        <v>11</v>
      </c>
      <c r="I218" s="25">
        <v>100</v>
      </c>
      <c r="J218" s="25" t="s">
        <v>53</v>
      </c>
      <c r="K218" s="25">
        <f>G218*I218</f>
        <v>300</v>
      </c>
      <c r="L218" s="25" t="s">
        <v>139</v>
      </c>
      <c r="M218" s="25">
        <v>8</v>
      </c>
      <c r="N218" s="37" t="s">
        <v>237</v>
      </c>
      <c r="O218" s="16"/>
      <c r="P218" s="107"/>
      <c r="Q218" s="16"/>
      <c r="R218" s="105"/>
    </row>
    <row r="219" spans="1:18" ht="294" customHeight="1">
      <c r="A219" s="26">
        <v>2</v>
      </c>
      <c r="B219" s="73" t="s">
        <v>140</v>
      </c>
      <c r="C219" s="25">
        <v>3</v>
      </c>
      <c r="D219" s="25"/>
      <c r="E219" s="76"/>
      <c r="F219" s="76"/>
      <c r="G219" s="14">
        <f>SUM(C219:F219)</f>
        <v>3</v>
      </c>
      <c r="H219" s="25" t="s">
        <v>11</v>
      </c>
      <c r="I219" s="25">
        <v>100</v>
      </c>
      <c r="J219" s="25" t="s">
        <v>53</v>
      </c>
      <c r="K219" s="25">
        <f>G219*I219</f>
        <v>300</v>
      </c>
      <c r="L219" s="25" t="s">
        <v>139</v>
      </c>
      <c r="M219" s="25">
        <v>6</v>
      </c>
      <c r="N219" s="37" t="s">
        <v>241</v>
      </c>
      <c r="O219" s="16"/>
      <c r="P219" s="107"/>
      <c r="Q219" s="16"/>
      <c r="R219" s="169"/>
    </row>
    <row r="220" spans="1:18" ht="291" customHeight="1">
      <c r="A220" s="183">
        <v>3</v>
      </c>
      <c r="B220" s="184" t="s">
        <v>141</v>
      </c>
      <c r="C220" s="185">
        <v>1</v>
      </c>
      <c r="D220" s="185"/>
      <c r="E220" s="186"/>
      <c r="F220" s="186"/>
      <c r="G220" s="153">
        <f>SUM(C220:F220)</f>
        <v>1</v>
      </c>
      <c r="H220" s="185" t="s">
        <v>11</v>
      </c>
      <c r="I220" s="185">
        <v>100</v>
      </c>
      <c r="J220" s="185" t="s">
        <v>53</v>
      </c>
      <c r="K220" s="185">
        <f>G220*I220</f>
        <v>100</v>
      </c>
      <c r="L220" s="185" t="s">
        <v>139</v>
      </c>
      <c r="M220" s="185">
        <v>6</v>
      </c>
      <c r="N220" s="182" t="s">
        <v>241</v>
      </c>
      <c r="O220" s="42"/>
      <c r="P220" s="108"/>
      <c r="Q220" s="42"/>
      <c r="R220" s="169"/>
    </row>
    <row r="221" spans="1:18" ht="291" customHeight="1">
      <c r="A221" s="183">
        <v>4</v>
      </c>
      <c r="B221" s="73" t="s">
        <v>238</v>
      </c>
      <c r="C221" s="185">
        <v>1</v>
      </c>
      <c r="D221" s="185"/>
      <c r="E221" s="186"/>
      <c r="F221" s="186"/>
      <c r="G221" s="153">
        <f t="shared" ref="G221:G222" si="48">SUM(C221:F221)</f>
        <v>1</v>
      </c>
      <c r="H221" s="185" t="s">
        <v>11</v>
      </c>
      <c r="I221" s="185">
        <v>50</v>
      </c>
      <c r="J221" s="185" t="s">
        <v>53</v>
      </c>
      <c r="K221" s="185">
        <f t="shared" ref="K221" si="49">G221*I221</f>
        <v>50</v>
      </c>
      <c r="L221" s="185" t="s">
        <v>139</v>
      </c>
      <c r="M221" s="185">
        <v>10</v>
      </c>
      <c r="N221" s="182" t="s">
        <v>239</v>
      </c>
      <c r="O221" s="42"/>
      <c r="P221" s="108"/>
      <c r="Q221" s="42"/>
      <c r="R221" s="169"/>
    </row>
    <row r="222" spans="1:18" ht="291" customHeight="1" thickBot="1">
      <c r="A222" s="183">
        <v>5</v>
      </c>
      <c r="B222" s="184" t="s">
        <v>240</v>
      </c>
      <c r="C222" s="185">
        <v>1</v>
      </c>
      <c r="D222" s="185"/>
      <c r="E222" s="186"/>
      <c r="F222" s="186"/>
      <c r="G222" s="187">
        <f t="shared" si="48"/>
        <v>1</v>
      </c>
      <c r="H222" s="185" t="s">
        <v>11</v>
      </c>
      <c r="I222" s="185">
        <v>72</v>
      </c>
      <c r="J222" s="185" t="s">
        <v>53</v>
      </c>
      <c r="K222" s="185">
        <v>32</v>
      </c>
      <c r="L222" s="185" t="s">
        <v>139</v>
      </c>
      <c r="M222" s="185">
        <v>10</v>
      </c>
      <c r="N222" s="182" t="s">
        <v>242</v>
      </c>
      <c r="O222" s="42"/>
      <c r="P222" s="108"/>
      <c r="Q222" s="42"/>
      <c r="R222" s="169"/>
    </row>
    <row r="223" spans="1:18" ht="16.5" thickBot="1">
      <c r="O223" s="199" t="s">
        <v>118</v>
      </c>
      <c r="P223" s="200">
        <f>SUM(P218:P222)</f>
        <v>0</v>
      </c>
      <c r="Q223" s="98" t="s">
        <v>118</v>
      </c>
      <c r="R223" s="97">
        <f>SUM(R218:R222)</f>
        <v>0</v>
      </c>
    </row>
    <row r="224" spans="1:18" ht="15.75">
      <c r="O224" s="196"/>
      <c r="P224" s="197"/>
      <c r="Q224" s="196"/>
      <c r="R224" s="197"/>
    </row>
    <row r="225" spans="1:19" ht="24" customHeight="1">
      <c r="A225" s="21"/>
      <c r="B225" s="86"/>
      <c r="C225" s="151"/>
      <c r="D225" s="151"/>
      <c r="E225" s="151"/>
      <c r="F225" s="151"/>
      <c r="G225" s="151"/>
      <c r="H225" s="151"/>
      <c r="I225" s="151"/>
      <c r="J225" s="151"/>
      <c r="K225" s="151"/>
      <c r="L225" s="151"/>
      <c r="M225" s="151"/>
      <c r="N225" s="57"/>
      <c r="O225" s="21"/>
      <c r="P225" s="180"/>
      <c r="Q225" s="21"/>
      <c r="R225" s="181"/>
      <c r="S225" s="124"/>
    </row>
    <row r="226" spans="1:19" ht="20.25" customHeight="1" thickBot="1">
      <c r="A226" s="126"/>
      <c r="B226" s="125"/>
      <c r="C226" s="74"/>
      <c r="D226" s="19"/>
      <c r="E226" s="74"/>
      <c r="F226" s="74"/>
      <c r="G226" s="19"/>
      <c r="H226" s="19"/>
      <c r="I226" s="19"/>
      <c r="J226" s="19"/>
      <c r="K226" s="19"/>
      <c r="L226" s="19"/>
      <c r="M226" s="19"/>
      <c r="N226" s="57"/>
      <c r="O226" s="40"/>
      <c r="P226" s="40"/>
      <c r="Q226" s="40"/>
      <c r="R226" s="40"/>
    </row>
    <row r="227" spans="1:19" ht="36.75" customHeight="1" thickBot="1">
      <c r="A227" s="126"/>
      <c r="B227" s="127"/>
      <c r="C227" s="74"/>
      <c r="D227" s="19"/>
      <c r="E227" s="74"/>
      <c r="F227" s="74"/>
      <c r="G227" s="19"/>
      <c r="H227" s="19"/>
      <c r="I227" s="19"/>
      <c r="J227" s="19"/>
      <c r="K227" s="19"/>
      <c r="L227" s="19"/>
      <c r="M227" s="19"/>
      <c r="N227" s="123" t="s">
        <v>172</v>
      </c>
      <c r="O227" s="121" t="s">
        <v>118</v>
      </c>
      <c r="P227" s="122">
        <f>P4+P24+P32+P66+P74+P81+P100+P106+P111+P116+P129+P134+P144+P155+P161+P191+P215+P223</f>
        <v>0</v>
      </c>
      <c r="Q227" s="98" t="s">
        <v>118</v>
      </c>
      <c r="R227" s="198">
        <f>R4+R24+R32+R66+R74+R81+R100+R106+R111+R116+R129+R134+R144+R155+R161+R191+R215+R223</f>
        <v>0</v>
      </c>
      <c r="S227" s="118"/>
    </row>
    <row r="228" spans="1:19" ht="178.5" customHeight="1">
      <c r="A228" s="128"/>
      <c r="B228" s="201" t="s">
        <v>168</v>
      </c>
      <c r="C228" s="202"/>
      <c r="D228" s="202"/>
      <c r="E228" s="202"/>
      <c r="F228" s="202"/>
      <c r="G228" s="202"/>
      <c r="H228" s="202"/>
      <c r="I228" s="202"/>
      <c r="J228" s="202"/>
      <c r="K228" s="202"/>
      <c r="L228" s="202"/>
      <c r="M228" s="202"/>
      <c r="N228" s="203"/>
      <c r="O228" s="120"/>
      <c r="P228" s="119"/>
      <c r="Q228" s="92"/>
      <c r="R228" s="92"/>
    </row>
    <row r="229" spans="1:19" ht="33" customHeight="1">
      <c r="A229" s="128"/>
      <c r="B229" s="86"/>
      <c r="C229" s="74"/>
      <c r="D229" s="19"/>
      <c r="E229" s="74"/>
      <c r="F229" s="74"/>
      <c r="G229" s="19"/>
      <c r="H229" s="19"/>
      <c r="I229" s="19"/>
      <c r="J229" s="19"/>
      <c r="K229" s="19"/>
      <c r="L229" s="19"/>
      <c r="M229" s="19"/>
      <c r="N229" s="57"/>
      <c r="O229" s="91"/>
      <c r="P229" s="92"/>
      <c r="Q229" s="92"/>
      <c r="R229" s="92"/>
    </row>
    <row r="230" spans="1:19" ht="31.5" customHeight="1"/>
    <row r="231" spans="1:19" ht="33.75" customHeight="1"/>
    <row r="232" spans="1:19" ht="42" customHeight="1"/>
    <row r="233" spans="1:19" ht="35.25" customHeight="1"/>
    <row r="234" spans="1:19" ht="33.75" customHeight="1"/>
    <row r="235" spans="1:19" ht="28.5" customHeight="1"/>
    <row r="238" spans="1:19" ht="46.5" customHeight="1"/>
    <row r="239" spans="1:19" ht="36.75" customHeight="1"/>
    <row r="240" spans="1:19" ht="36.75" customHeight="1"/>
    <row r="241" ht="36.75" customHeight="1"/>
    <row r="242" ht="126" customHeight="1"/>
    <row r="243" ht="36.75" customHeight="1"/>
  </sheetData>
  <mergeCells count="25">
    <mergeCell ref="B145:I145"/>
    <mergeCell ref="B108:I108"/>
    <mergeCell ref="B117:T117"/>
    <mergeCell ref="B136:H136"/>
    <mergeCell ref="B112:H112"/>
    <mergeCell ref="B135:N135"/>
    <mergeCell ref="N132:N133"/>
    <mergeCell ref="B101:I101"/>
    <mergeCell ref="N37:N65"/>
    <mergeCell ref="B1:S1"/>
    <mergeCell ref="B6:G6"/>
    <mergeCell ref="B35:H35"/>
    <mergeCell ref="N8:N23"/>
    <mergeCell ref="N28:N31"/>
    <mergeCell ref="A32:N32"/>
    <mergeCell ref="B67:H67"/>
    <mergeCell ref="B77:K77"/>
    <mergeCell ref="B82:H82"/>
    <mergeCell ref="B228:N228"/>
    <mergeCell ref="N147:N154"/>
    <mergeCell ref="B156:R156"/>
    <mergeCell ref="B162:M162"/>
    <mergeCell ref="B216:J216"/>
    <mergeCell ref="B192:J192"/>
    <mergeCell ref="N164:N188"/>
  </mergeCells>
  <phoneticPr fontId="1" type="noConversion"/>
  <printOptions horizontalCentered="1" verticalCentered="1"/>
  <pageMargins left="0" right="0" top="0.19685039370078741" bottom="0.15748031496062992" header="0" footer="0"/>
  <pageSetup paperSize="8" scale="33" fitToHeight="0" orientation="landscape" r:id="rId1"/>
  <rowBreaks count="4" manualBreakCount="4">
    <brk id="33" max="16383" man="1"/>
    <brk id="161" max="16383" man="1"/>
    <brk id="191" max="16383" man="1"/>
    <brk id="21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testy 2021</vt:lpstr>
      <vt:lpstr>Arkusz1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2006-09-22T13:37:51Z</dcterms:created>
  <dcterms:modified xsi:type="dcterms:W3CDTF">2021-06-24T12:21:33Z</dcterms:modified>
</cp:coreProperties>
</file>