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<sst xmlns="http://schemas.openxmlformats.org/spreadsheetml/2006/main" count="1718" uniqueCount="314">
  <si>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</si>
  <si>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</si>
  <si>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</si>
  <si>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</si>
  <si>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</si>
  <si>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</si>
  <si>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</si>
  <si>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</si>
  <si>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</si>
  <si>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</si>
  <si>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</si>
  <si>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</si>
  <si>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</si>
  <si>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</si>
  <si>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</si>
  <si>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</si>
  <si>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</si>
  <si>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</si>
  <si>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</si>
  <si>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</si>
  <si>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</si>
  <si>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</si>
  <si>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</si>
  <si>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</si>
  <si>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</si>
  <si>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</si>
  <si>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</si>
  <si>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</si>
  <si>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</si>
  <si>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</si>
  <si>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</si>
  <si>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</si>
  <si>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</si>
  <si>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</si>
  <si>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</si>
  <si>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</si>
  <si>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</si>
  <si>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</si>
  <si>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</si>
  <si>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</si>
  <si>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</si>
  <si>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</si>
  <si>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</si>
  <si>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</si>
  <si>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</si>
  <si>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</si>
  <si>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</si>
  <si>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</si>
  <si>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</si>
  <si>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</si>
  <si>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</si>
  <si>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</si>
  <si>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</si>
  <si>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</si>
  <si>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</si>
  <si>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</si>
  <si>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</si>
  <si>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</si>
  <si>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</si>
  <si>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</si>
  <si>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</si>
  <si>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</si>
  <si>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</si>
  <si>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</si>
  <si>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</si>
  <si>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</si>
  <si>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</si>
  <si>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</si>
  <si>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</si>
  <si>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</si>
  <si>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</si>
  <si>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</si>
  <si>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</si>
  <si>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</si>
  <si>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</si>
  <si>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</si>
  <si>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</si>
  <si>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</si>
  <si>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</si>
  <si>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</si>
  <si>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</si>
  <si>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</si>
  <si>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</si>
  <si>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</si>
  <si>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</si>
  <si>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</si>
  <si>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</si>
  <si>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</si>
  <si>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</si>
  <si>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</si>
  <si>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</si>
  <si>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</si>
  <si>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</si>
  <si>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</si>
  <si>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</si>
  <si>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</si>
  <si>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</si>
  <si>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</si>
  <si>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</si>
  <si>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</si>
  <si>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</si>
  <si>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</si>
  <si>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</si>
  <si>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</si>
  <si>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</si>
  <si>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</si>
  <si>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</si>
  <si>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</si>
  <si>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</si>
  <si>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</si>
  <si>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</si>
  <si>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</si>
  <si>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</si>
  <si>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</si>
  <si>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</si>
  <si>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</si>
  <si>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</si>
  <si>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</si>
  <si>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</si>
  <si>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</si>
  <si>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</si>
  <si>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</si>
  <si>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</si>
  <si>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</si>
  <si>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</si>
  <si>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</si>
  <si>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</si>
  <si>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</si>
  <si>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</si>
  <si>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</si>
  <si>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</si>
  <si>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</si>
  <si>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</si>
  <si>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</si>
  <si>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</si>
  <si>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</si>
  <si>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</si>
  <si>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</si>
  <si>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</si>
  <si>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</si>
  <si>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</si>
  <si>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</si>
  <si>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</si>
  <si>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</si>
  <si>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</si>
  <si>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</si>
  <si>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</si>
  <si>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</si>
  <si>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</si>
  <si>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</si>
  <si>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</si>
  <si>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</si>
  <si>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</si>
  <si>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</si>
  <si>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</si>
  <si>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</si>
  <si>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</si>
  <si>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</si>
  <si>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</si>
  <si>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</si>
  <si>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</si>
  <si>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</si>
  <si>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</si>
  <si>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</si>
  <si>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</si>
  <si>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</si>
  <si>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</si>
  <si>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</si>
  <si>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</si>
  <si>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</si>
  <si>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</si>
  <si>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</si>
  <si>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</si>
  <si>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</si>
  <si>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</si>
  <si>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</si>
  <si>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</si>
  <si>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</si>
  <si>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</si>
  <si>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</si>
  <si>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</si>
  <si>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</si>
  <si>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</si>
  <si>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</si>
  <si>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</si>
  <si>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</si>
  <si>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</si>
  <si>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</si>
  <si>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</si>
  <si>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</si>
  <si>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</si>
  <si>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</si>
  <si>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</si>
  <si>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</si>
  <si>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</si>
  <si>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</si>
  <si>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</si>
  <si>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</si>
  <si>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</si>
  <si>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</si>
  <si>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</si>
  <si>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</si>
  <si>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</si>
  <si>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</si>
  <si>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</si>
  <si>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</si>
  <si>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</si>
  <si>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</si>
  <si>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</si>
  <si>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</si>
  <si>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</si>
  <si>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</si>
  <si>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</si>
  <si>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</si>
  <si>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</si>
  <si>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</si>
  <si>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</si>
  <si>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</si>
  <si>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</si>
  <si>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</si>
  <si>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</si>
  <si>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</si>
  <si>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</si>
  <si>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</si>
  <si>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</si>
  <si>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</si>
  <si>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</si>
  <si>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</si>
  <si>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</si>
  <si>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</si>
  <si>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</si>
  <si>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</si>
  <si>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</si>
  <si>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</si>
  <si>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</si>
  <si>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</si>
  <si>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</si>
  <si>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</si>
  <si>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</si>
  <si>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</si>
  <si>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</si>
  <si>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</si>
  <si>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</si>
  <si>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</si>
  <si>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</si>
  <si>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</si>
  <si>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</si>
  <si>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</si>
  <si>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Stany Zjednoczone Ameryki</t>
  </si>
  <si>
    <t>Jemen</t>
  </si>
  <si>
    <t>Japonia</t>
  </si>
  <si>
    <t>Myanmar (Birma)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</si>
  <si>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</si>
  <si>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</si>
  <si>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</si>
  <si>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</si>
  <si>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</si>
  <si>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</si>
  <si>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</si>
  <si>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</si>
  <si>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</si>
  <si>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Zmiana ceny [%] w 2019r. w stos. do lat:</t>
  </si>
  <si>
    <t>lipiec</t>
  </si>
  <si>
    <t>VII-2019</t>
  </si>
  <si>
    <t>VII-2018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</si>
  <si>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</si>
  <si>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</si>
  <si>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</si>
  <si>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</si>
  <si>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</si>
  <si>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</si>
  <si>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</si>
  <si>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</si>
  <si>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</si>
  <si>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</si>
  <si>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</si>
  <si>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</si>
  <si>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</si>
  <si>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</si>
  <si>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</si>
  <si>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</si>
  <si>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</si>
  <si>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</si>
  <si>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</si>
  <si>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</si>
  <si>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</si>
  <si>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</si>
  <si>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</si>
  <si>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</si>
  <si>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</si>
  <si>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</si>
  <si>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</si>
  <si>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</si>
  <si>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</si>
  <si>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I-VII 2018r.</t>
  </si>
  <si>
    <t>I-VII 2019r.*</t>
  </si>
  <si>
    <t>Handel zagraniczny produktami mlecznymi w okresie I - VII  2019r. - dane wstępne</t>
  </si>
  <si>
    <t>Republika Korei</t>
  </si>
  <si>
    <t>I -VII 2018r</t>
  </si>
  <si>
    <t>I -VII 2019r</t>
  </si>
  <si>
    <t>2019-09-22</t>
  </si>
  <si>
    <t>sierpień</t>
  </si>
  <si>
    <t>sierpien 2019</t>
  </si>
  <si>
    <t>sierpień 2018</t>
  </si>
  <si>
    <t>sierpień 2017</t>
  </si>
  <si>
    <t>1EUR=4,3398</t>
  </si>
  <si>
    <r>
      <t>Mleko surowe</t>
    </r>
    <r>
      <rPr>
        <b/>
        <sz val="11"/>
        <rFont val="Times New Roman"/>
        <family val="1"/>
        <charset val="238"/>
      </rPr>
      <t xml:space="preserve"> skup     sierpień 19</t>
    </r>
  </si>
  <si>
    <t>NR 39/2019</t>
  </si>
  <si>
    <t>03 października 2019r.</t>
  </si>
  <si>
    <t>Notowania z okresu: 23-29.09.2019r.</t>
  </si>
  <si>
    <t>Ceny sprzedaży (NETTO) wybranych produktów mleczarskich za okres: 23-29.09.2019r.</t>
  </si>
  <si>
    <t>2019-09-29</t>
  </si>
  <si>
    <t>1EUR=4,3857</t>
  </si>
  <si>
    <t>OKRES: I.2017 - IX.2019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</si>
</sst>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164" fontId="98" fillId="0" borderId="64" xfId="0" applyNumberFormat="1" applyFont="1" applyBorder="1" applyAlignment="1">
      <alignment horizontal="right" vertical="center" wrapText="1"/>
    </xf>
    <xf numFmtId="0" fontId="31" fillId="24" borderId="50" xfId="0" applyFont="1" applyFill="1" applyBorder="1" applyAlignment="1">
      <alignment horizontal="center" vertical="center" wrapText="1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43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64691" cy="3702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19</xdr:col>
      <xdr:colOff>23812</xdr:colOff>
      <xdr:row>42</xdr:row>
      <xdr:rowOff>142875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238375"/>
          <a:ext cx="5488781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34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48</xdr:row>
      <xdr:rowOff>152400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574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1</xdr:rowOff>
    </xdr:from>
    <xdr:to>
      <xdr:col>14</xdr:col>
      <xdr:colOff>0</xdr:colOff>
      <xdr:row>49</xdr:row>
      <xdr:rowOff>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51</xdr:row>
      <xdr:rowOff>133350</xdr:rowOff>
    </xdr:from>
    <xdr:to>
      <xdr:col>15</xdr:col>
      <xdr:colOff>387598</xdr:colOff>
      <xdr:row>69</xdr:row>
      <xdr:rowOff>59682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0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657600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33</xdr:row>
      <xdr:rowOff>1</xdr:rowOff>
    </xdr:from>
    <xdr:to>
      <xdr:col>12</xdr:col>
      <xdr:colOff>466725</xdr:colOff>
      <xdr:row>46</xdr:row>
      <xdr:rowOff>57151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95775" y="5457826"/>
          <a:ext cx="34861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19050</xdr:colOff>
      <xdr:row>61</xdr:row>
      <xdr:rowOff>38101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7665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38099</xdr:colOff>
      <xdr:row>47</xdr:row>
      <xdr:rowOff>0</xdr:rowOff>
    </xdr:from>
    <xdr:to>
      <xdr:col>12</xdr:col>
      <xdr:colOff>447674</xdr:colOff>
      <xdr:row>61</xdr:row>
      <xdr:rowOff>57149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05299" y="7762875"/>
          <a:ext cx="3457575" cy="23240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276225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1530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F2" sqref="F2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7" t="s">
        <v>221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307</v>
      </c>
      <c r="D9" s="1" t="s">
        <v>22</v>
      </c>
    </row>
    <row r="10" spans="2:5" x14ac:dyDescent="0.2">
      <c r="B10" s="1" t="s">
        <v>308</v>
      </c>
    </row>
    <row r="11" spans="2:5" x14ac:dyDescent="0.2">
      <c r="B11" s="1"/>
    </row>
    <row r="12" spans="2:5" x14ac:dyDescent="0.2">
      <c r="B12" s="51" t="s">
        <v>309</v>
      </c>
      <c r="C12" s="51"/>
      <c r="D12" s="51"/>
    </row>
    <row r="14" spans="2:5" ht="15.75" x14ac:dyDescent="0.2">
      <c r="B14" s="265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2" sqref="R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G84"/>
  <sheetViews>
    <sheetView workbookViewId="0">
      <selection activeCell="V77" sqref="V7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9" ht="13.5" thickBot="1" x14ac:dyDescent="0.25">
      <c r="BF1" s="103"/>
    </row>
    <row r="3" spans="2:189" x14ac:dyDescent="0.2">
      <c r="B3" s="44" t="s">
        <v>81</v>
      </c>
    </row>
    <row r="5" spans="2:189" x14ac:dyDescent="0.2">
      <c r="B5" t="s">
        <v>118</v>
      </c>
    </row>
    <row r="6" spans="2:189" x14ac:dyDescent="0.2">
      <c r="K6" s="448"/>
      <c r="BL6" s="104"/>
      <c r="BZ6" s="55"/>
    </row>
    <row r="7" spans="2:189" ht="13.5" thickBot="1" x14ac:dyDescent="0.25"/>
    <row r="8" spans="2:189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</row>
    <row r="9" spans="2:189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</row>
    <row r="10" spans="2:189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</row>
    <row r="11" spans="2:189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</row>
    <row r="12" spans="2:189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</row>
    <row r="13" spans="2:189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</row>
    <row r="14" spans="2:189" ht="13.5" thickBot="1" x14ac:dyDescent="0.25"/>
    <row r="15" spans="2:189" ht="13.5" thickBot="1" x14ac:dyDescent="0.25">
      <c r="B15" s="54"/>
      <c r="C15" t="s">
        <v>97</v>
      </c>
      <c r="CF15" s="103"/>
      <c r="CG15" s="103" t="s">
        <v>263</v>
      </c>
      <c r="CH15" s="244" t="s">
        <v>264</v>
      </c>
    </row>
    <row r="16" spans="2:189" x14ac:dyDescent="0.2">
      <c r="CF16" s="245" t="s">
        <v>201</v>
      </c>
      <c r="CG16" s="245">
        <v>57.01</v>
      </c>
      <c r="CH16" s="246">
        <v>56.67</v>
      </c>
    </row>
    <row r="17" spans="3:86" x14ac:dyDescent="0.2">
      <c r="Z17" s="55"/>
      <c r="CF17" s="247" t="s">
        <v>203</v>
      </c>
      <c r="CG17" s="247">
        <v>50.55</v>
      </c>
      <c r="CH17" s="248">
        <v>51.57</v>
      </c>
    </row>
    <row r="18" spans="3:86" x14ac:dyDescent="0.2">
      <c r="CF18" s="247" t="s">
        <v>128</v>
      </c>
      <c r="CG18" s="247">
        <v>39.159999999999997</v>
      </c>
      <c r="CH18" s="248">
        <v>35.25</v>
      </c>
    </row>
    <row r="19" spans="3:86" x14ac:dyDescent="0.2">
      <c r="CF19" s="247" t="s">
        <v>164</v>
      </c>
      <c r="CG19" s="247">
        <v>37.93</v>
      </c>
      <c r="CH19" s="248">
        <v>39.53</v>
      </c>
    </row>
    <row r="20" spans="3:86" x14ac:dyDescent="0.2">
      <c r="CF20" s="247" t="s">
        <v>140</v>
      </c>
      <c r="CG20" s="247">
        <v>37.270000000000003</v>
      </c>
      <c r="CH20" s="248">
        <v>35.86</v>
      </c>
    </row>
    <row r="21" spans="3:86" x14ac:dyDescent="0.2">
      <c r="CF21" s="247" t="s">
        <v>133</v>
      </c>
      <c r="CG21" s="247">
        <v>35.97</v>
      </c>
      <c r="CH21" s="248">
        <v>36.33</v>
      </c>
    </row>
    <row r="22" spans="3:86" x14ac:dyDescent="0.2">
      <c r="CF22" s="247" t="s">
        <v>76</v>
      </c>
      <c r="CG22" s="247">
        <v>35.86</v>
      </c>
      <c r="CH22" s="248">
        <v>33.700000000000003</v>
      </c>
    </row>
    <row r="23" spans="3:86" x14ac:dyDescent="0.2">
      <c r="CF23" s="247" t="s">
        <v>205</v>
      </c>
      <c r="CG23" s="247">
        <v>35</v>
      </c>
      <c r="CH23" s="248">
        <v>35.75</v>
      </c>
    </row>
    <row r="24" spans="3:86" x14ac:dyDescent="0.2">
      <c r="CF24" s="247" t="s">
        <v>138</v>
      </c>
      <c r="CG24" s="247">
        <v>34.159999999999997</v>
      </c>
      <c r="CH24" s="248">
        <v>37.17</v>
      </c>
    </row>
    <row r="25" spans="3:86" x14ac:dyDescent="0.2">
      <c r="CF25" s="247" t="s">
        <v>149</v>
      </c>
      <c r="CG25" s="247">
        <v>34.020000000000003</v>
      </c>
      <c r="CH25" s="248">
        <v>33.020000000000003</v>
      </c>
    </row>
    <row r="26" spans="3:86" x14ac:dyDescent="0.2">
      <c r="CF26" s="247" t="s">
        <v>77</v>
      </c>
      <c r="CG26" s="247">
        <v>32.93</v>
      </c>
      <c r="CH26" s="248">
        <v>33.19</v>
      </c>
    </row>
    <row r="27" spans="3:86" x14ac:dyDescent="0.2">
      <c r="CF27" s="247" t="s">
        <v>80</v>
      </c>
      <c r="CG27" s="247">
        <v>32.83</v>
      </c>
      <c r="CH27" s="248">
        <v>30.79</v>
      </c>
    </row>
    <row r="28" spans="3:86" x14ac:dyDescent="0.2">
      <c r="CF28" s="247" t="s">
        <v>204</v>
      </c>
      <c r="CG28" s="247">
        <v>32.69</v>
      </c>
      <c r="CH28" s="248">
        <v>31.36</v>
      </c>
    </row>
    <row r="29" spans="3:86" x14ac:dyDescent="0.2">
      <c r="CF29" s="247" t="s">
        <v>198</v>
      </c>
      <c r="CG29" s="247">
        <v>32.44</v>
      </c>
      <c r="CH29" s="248">
        <v>32.159999999999997</v>
      </c>
    </row>
    <row r="30" spans="3:86" x14ac:dyDescent="0.2">
      <c r="CF30" s="247" t="s">
        <v>79</v>
      </c>
      <c r="CG30" s="247">
        <v>31.99</v>
      </c>
      <c r="CH30" s="248">
        <v>30.77</v>
      </c>
    </row>
    <row r="31" spans="3:86" x14ac:dyDescent="0.2">
      <c r="CF31" s="247" t="s">
        <v>206</v>
      </c>
      <c r="CG31" s="247">
        <v>31.74</v>
      </c>
      <c r="CH31" s="248">
        <v>29.78</v>
      </c>
    </row>
    <row r="32" spans="3:86" ht="14.25" x14ac:dyDescent="0.2">
      <c r="C32" s="44" t="s">
        <v>82</v>
      </c>
      <c r="CF32" s="247" t="s">
        <v>134</v>
      </c>
      <c r="CG32" s="247">
        <v>31.12</v>
      </c>
      <c r="CH32" s="248">
        <v>30.17</v>
      </c>
    </row>
    <row r="33" spans="84:86" x14ac:dyDescent="0.2">
      <c r="CF33" s="247" t="s">
        <v>129</v>
      </c>
      <c r="CG33" s="247">
        <v>31.08</v>
      </c>
      <c r="CH33" s="248">
        <v>31.76</v>
      </c>
    </row>
    <row r="34" spans="84:86" x14ac:dyDescent="0.2">
      <c r="CF34" s="247" t="s">
        <v>130</v>
      </c>
      <c r="CG34" s="247">
        <v>31.07</v>
      </c>
      <c r="CH34" s="248">
        <v>30.29</v>
      </c>
    </row>
    <row r="35" spans="84:86" x14ac:dyDescent="0.2">
      <c r="CF35" s="247" t="s">
        <v>207</v>
      </c>
      <c r="CG35" s="247">
        <v>30.82</v>
      </c>
      <c r="CH35" s="248">
        <v>31.26</v>
      </c>
    </row>
    <row r="36" spans="84:86" x14ac:dyDescent="0.2">
      <c r="CF36" s="458" t="s">
        <v>78</v>
      </c>
      <c r="CG36" s="458">
        <v>30.78</v>
      </c>
      <c r="CH36" s="249">
        <v>30.38</v>
      </c>
    </row>
    <row r="37" spans="84:86" x14ac:dyDescent="0.2">
      <c r="CF37" s="247" t="s">
        <v>189</v>
      </c>
      <c r="CG37" s="247">
        <v>30.34</v>
      </c>
      <c r="CH37" s="248">
        <v>30.18</v>
      </c>
    </row>
    <row r="38" spans="84:86" x14ac:dyDescent="0.2">
      <c r="CF38" s="247" t="s">
        <v>147</v>
      </c>
      <c r="CG38" s="247">
        <v>30.24</v>
      </c>
      <c r="CH38" s="248">
        <v>30.07</v>
      </c>
    </row>
    <row r="39" spans="84:86" x14ac:dyDescent="0.2">
      <c r="CF39" s="247" t="s">
        <v>208</v>
      </c>
      <c r="CG39" s="247">
        <v>29.83</v>
      </c>
      <c r="CH39" s="248">
        <v>28.04</v>
      </c>
    </row>
    <row r="40" spans="84:86" x14ac:dyDescent="0.2">
      <c r="CF40" s="247" t="s">
        <v>137</v>
      </c>
      <c r="CG40" s="247">
        <v>29.66</v>
      </c>
      <c r="CH40" s="248">
        <v>29.36</v>
      </c>
    </row>
    <row r="41" spans="84:86" x14ac:dyDescent="0.2">
      <c r="CF41" s="247" t="s">
        <v>131</v>
      </c>
      <c r="CG41" s="247">
        <v>28.44</v>
      </c>
      <c r="CH41" s="248">
        <v>27.65</v>
      </c>
    </row>
    <row r="42" spans="84:86" x14ac:dyDescent="0.2">
      <c r="CF42" s="247" t="s">
        <v>141</v>
      </c>
      <c r="CG42" s="247">
        <v>28.43</v>
      </c>
      <c r="CH42" s="248">
        <v>28.45</v>
      </c>
    </row>
    <row r="43" spans="84:86" ht="13.5" thickBot="1" x14ac:dyDescent="0.25">
      <c r="CF43" s="247" t="s">
        <v>151</v>
      </c>
      <c r="CG43" s="247">
        <v>26.21</v>
      </c>
      <c r="CH43" s="248">
        <v>25.79</v>
      </c>
    </row>
    <row r="44" spans="84:86" ht="13.5" thickBot="1" x14ac:dyDescent="0.25">
      <c r="CF44" s="103" t="s">
        <v>209</v>
      </c>
      <c r="CG44" s="103">
        <v>33.520000000000003</v>
      </c>
      <c r="CH44" s="244">
        <v>32.94</v>
      </c>
    </row>
    <row r="46" spans="84:86" ht="13.5" thickBot="1" x14ac:dyDescent="0.25"/>
    <row r="47" spans="84:86" ht="13.5" thickBot="1" x14ac:dyDescent="0.25">
      <c r="CF47" s="103"/>
      <c r="CG47" s="447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99" t="s">
        <v>213</v>
      </c>
      <c r="C84" s="600"/>
      <c r="D84" s="600"/>
      <c r="E84" s="600"/>
      <c r="F84" s="600"/>
      <c r="G84" s="600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F2" sqref="F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296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294</v>
      </c>
      <c r="E9" s="149" t="s">
        <v>295</v>
      </c>
      <c r="F9" s="148" t="s">
        <v>294</v>
      </c>
      <c r="G9" s="149" t="s">
        <v>295</v>
      </c>
      <c r="H9" s="151" t="s">
        <v>294</v>
      </c>
      <c r="I9" s="152" t="s">
        <v>295</v>
      </c>
      <c r="J9" s="160" t="s">
        <v>294</v>
      </c>
      <c r="K9" s="88" t="s">
        <v>295</v>
      </c>
      <c r="L9" s="109" t="s">
        <v>294</v>
      </c>
      <c r="M9" s="88" t="s">
        <v>295</v>
      </c>
      <c r="N9" s="87" t="s">
        <v>294</v>
      </c>
      <c r="O9" s="89" t="s">
        <v>295</v>
      </c>
      <c r="P9" s="160" t="s">
        <v>294</v>
      </c>
      <c r="Q9" s="88" t="s">
        <v>295</v>
      </c>
      <c r="R9" s="110" t="s">
        <v>294</v>
      </c>
      <c r="S9" s="90" t="s">
        <v>295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1240060.686</v>
      </c>
      <c r="E10" s="150">
        <f t="shared" si="0"/>
        <v>1249317.7069999999</v>
      </c>
      <c r="F10" s="153">
        <f>SUM(F11:F16)</f>
        <v>5237456.2290000003</v>
      </c>
      <c r="G10" s="154">
        <f>SUM(G11:G16)</f>
        <v>5362430.4850000003</v>
      </c>
      <c r="H10" s="157">
        <f t="shared" si="0"/>
        <v>885209.34600000014</v>
      </c>
      <c r="I10" s="161">
        <f t="shared" si="0"/>
        <v>945613.60100000002</v>
      </c>
      <c r="J10" s="159">
        <f t="shared" si="0"/>
        <v>516952.39500000002</v>
      </c>
      <c r="K10" s="138">
        <f t="shared" si="0"/>
        <v>545238.73600000003</v>
      </c>
      <c r="L10" s="139">
        <f t="shared" si="0"/>
        <v>2182434.8829999999</v>
      </c>
      <c r="M10" s="138">
        <f t="shared" si="0"/>
        <v>2340245.8849999998</v>
      </c>
      <c r="N10" s="140">
        <f t="shared" si="0"/>
        <v>371695.46799999999</v>
      </c>
      <c r="O10" s="163">
        <f t="shared" si="0"/>
        <v>350438.07500000007</v>
      </c>
      <c r="P10" s="159">
        <f t="shared" ref="P10:Q10" si="1">SUM(P11:P16)</f>
        <v>723108.29099999997</v>
      </c>
      <c r="Q10" s="132">
        <f t="shared" si="1"/>
        <v>704078.97100000002</v>
      </c>
      <c r="R10" s="131">
        <f>SUM(R11:R16)</f>
        <v>3055021.3459999999</v>
      </c>
      <c r="S10" s="132">
        <f>SUM(S11:S16)</f>
        <v>3022184.6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231272.34700000001</v>
      </c>
      <c r="E11" s="191">
        <v>250953.98</v>
      </c>
      <c r="F11" s="111">
        <v>977122.50199999998</v>
      </c>
      <c r="G11" s="66">
        <v>1077197.834</v>
      </c>
      <c r="H11" s="190">
        <v>390898.65899999999</v>
      </c>
      <c r="I11" s="192">
        <v>465883.47600000002</v>
      </c>
      <c r="J11" s="190">
        <v>94507.062000000005</v>
      </c>
      <c r="K11" s="191">
        <v>92863.172000000006</v>
      </c>
      <c r="L11" s="111">
        <v>399086.13</v>
      </c>
      <c r="M11" s="66">
        <v>398415.51400000002</v>
      </c>
      <c r="N11" s="190">
        <v>133977.18799999999</v>
      </c>
      <c r="O11" s="192">
        <v>126849.382</v>
      </c>
      <c r="P11" s="193">
        <v>136765.285</v>
      </c>
      <c r="Q11" s="194">
        <v>158090.80800000002</v>
      </c>
      <c r="R11" s="112">
        <f t="shared" ref="R11:S16" si="2">F11-L11</f>
        <v>578036.37199999997</v>
      </c>
      <c r="S11" s="113">
        <f t="shared" si="2"/>
        <v>678782.32000000007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151212.02299999999</v>
      </c>
      <c r="E12" s="191">
        <v>193204.79500000001</v>
      </c>
      <c r="F12" s="111">
        <v>640443.55900000001</v>
      </c>
      <c r="G12" s="66">
        <v>829373.25800000003</v>
      </c>
      <c r="H12" s="190">
        <v>97603.57</v>
      </c>
      <c r="I12" s="192">
        <v>107082.724</v>
      </c>
      <c r="J12" s="190">
        <v>85302.623999999996</v>
      </c>
      <c r="K12" s="191">
        <v>112241.997</v>
      </c>
      <c r="L12" s="111">
        <v>359946.67200000002</v>
      </c>
      <c r="M12" s="66">
        <v>481908.84499999997</v>
      </c>
      <c r="N12" s="190">
        <v>64982.374000000003</v>
      </c>
      <c r="O12" s="192">
        <v>68649.251000000004</v>
      </c>
      <c r="P12" s="193">
        <v>65909.39899999999</v>
      </c>
      <c r="Q12" s="194">
        <v>80962.79800000001</v>
      </c>
      <c r="R12" s="112">
        <f t="shared" si="2"/>
        <v>280496.88699999999</v>
      </c>
      <c r="S12" s="113">
        <f t="shared" si="2"/>
        <v>347464.41300000006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75554.077000000005</v>
      </c>
      <c r="E13" s="191">
        <v>79533.307000000001</v>
      </c>
      <c r="F13" s="111">
        <v>318983.27399999998</v>
      </c>
      <c r="G13" s="66">
        <v>341385.52299999999</v>
      </c>
      <c r="H13" s="190">
        <v>61770.864999999998</v>
      </c>
      <c r="I13" s="192">
        <v>67180.827000000005</v>
      </c>
      <c r="J13" s="190">
        <v>48760.970999999998</v>
      </c>
      <c r="K13" s="191">
        <v>48581.415999999997</v>
      </c>
      <c r="L13" s="111">
        <v>205628.054</v>
      </c>
      <c r="M13" s="66">
        <v>208513.34</v>
      </c>
      <c r="N13" s="190">
        <v>44233.771000000001</v>
      </c>
      <c r="O13" s="192">
        <v>42134.605000000003</v>
      </c>
      <c r="P13" s="193">
        <v>26793.106000000007</v>
      </c>
      <c r="Q13" s="194">
        <v>30951.891000000003</v>
      </c>
      <c r="R13" s="112">
        <f t="shared" si="2"/>
        <v>113355.21999999997</v>
      </c>
      <c r="S13" s="113">
        <f t="shared" si="2"/>
        <v>132872.18299999999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108655.16</v>
      </c>
      <c r="E14" s="191">
        <v>113885.254</v>
      </c>
      <c r="F14" s="111">
        <v>458937.95</v>
      </c>
      <c r="G14" s="66">
        <v>488849.02299999999</v>
      </c>
      <c r="H14" s="190">
        <v>133464.77600000001</v>
      </c>
      <c r="I14" s="192">
        <v>117148.52</v>
      </c>
      <c r="J14" s="190">
        <v>28308.91</v>
      </c>
      <c r="K14" s="191">
        <v>26606.723000000002</v>
      </c>
      <c r="L14" s="111">
        <v>119451.208</v>
      </c>
      <c r="M14" s="66">
        <v>114205.819</v>
      </c>
      <c r="N14" s="190">
        <v>62103.214</v>
      </c>
      <c r="O14" s="192">
        <v>43983.792999999998</v>
      </c>
      <c r="P14" s="193">
        <v>80346.25</v>
      </c>
      <c r="Q14" s="194">
        <v>87278.531000000003</v>
      </c>
      <c r="R14" s="112">
        <f t="shared" si="2"/>
        <v>339486.74200000003</v>
      </c>
      <c r="S14" s="113">
        <f t="shared" si="2"/>
        <v>374643.20399999997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210416.22200000001</v>
      </c>
      <c r="E15" s="191">
        <v>148742.95000000001</v>
      </c>
      <c r="F15" s="111">
        <v>887627.55200000003</v>
      </c>
      <c r="G15" s="66">
        <v>638385.39300000004</v>
      </c>
      <c r="H15" s="190">
        <v>45429.008000000002</v>
      </c>
      <c r="I15" s="192">
        <v>35616.324999999997</v>
      </c>
      <c r="J15" s="190">
        <v>68341.603000000003</v>
      </c>
      <c r="K15" s="191">
        <v>48664.288999999997</v>
      </c>
      <c r="L15" s="111">
        <v>288641.32400000002</v>
      </c>
      <c r="M15" s="66">
        <v>208892.33499999999</v>
      </c>
      <c r="N15" s="190">
        <v>12802.198</v>
      </c>
      <c r="O15" s="192">
        <v>9335.1280000000006</v>
      </c>
      <c r="P15" s="193">
        <v>142074.61900000001</v>
      </c>
      <c r="Q15" s="194">
        <v>100078.66100000002</v>
      </c>
      <c r="R15" s="112">
        <f t="shared" si="2"/>
        <v>598986.228</v>
      </c>
      <c r="S15" s="113">
        <f t="shared" si="2"/>
        <v>429493.05800000008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462950.85700000002</v>
      </c>
      <c r="E16" s="199">
        <v>462997.42099999997</v>
      </c>
      <c r="F16" s="114">
        <v>1954341.392</v>
      </c>
      <c r="G16" s="68">
        <v>1987239.4539999999</v>
      </c>
      <c r="H16" s="198">
        <v>156042.46799999999</v>
      </c>
      <c r="I16" s="200">
        <v>152701.72899999999</v>
      </c>
      <c r="J16" s="198">
        <v>191731.22500000001</v>
      </c>
      <c r="K16" s="199">
        <v>216281.139</v>
      </c>
      <c r="L16" s="114">
        <v>809681.495</v>
      </c>
      <c r="M16" s="68">
        <v>928310.03200000001</v>
      </c>
      <c r="N16" s="198">
        <v>53596.722999999998</v>
      </c>
      <c r="O16" s="200">
        <v>59485.915999999997</v>
      </c>
      <c r="P16" s="201">
        <v>271219.63199999998</v>
      </c>
      <c r="Q16" s="202">
        <v>246716.28199999998</v>
      </c>
      <c r="R16" s="115">
        <f t="shared" si="2"/>
        <v>1144659.8969999999</v>
      </c>
      <c r="S16" s="116">
        <f t="shared" si="2"/>
        <v>1058929.4219999998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294</v>
      </c>
      <c r="E21" s="149" t="s">
        <v>295</v>
      </c>
      <c r="F21" s="148" t="s">
        <v>294</v>
      </c>
      <c r="G21" s="149" t="s">
        <v>295</v>
      </c>
      <c r="H21" s="151" t="s">
        <v>294</v>
      </c>
      <c r="I21" s="152" t="s">
        <v>295</v>
      </c>
      <c r="J21" s="160" t="s">
        <v>294</v>
      </c>
      <c r="K21" s="88" t="s">
        <v>295</v>
      </c>
      <c r="L21" s="109" t="s">
        <v>294</v>
      </c>
      <c r="M21" s="88" t="s">
        <v>295</v>
      </c>
      <c r="N21" s="87" t="s">
        <v>294</v>
      </c>
      <c r="O21" s="89" t="s">
        <v>295</v>
      </c>
      <c r="P21" s="158" t="s">
        <v>294</v>
      </c>
      <c r="Q21" s="149" t="s">
        <v>295</v>
      </c>
      <c r="R21" s="277" t="s">
        <v>294</v>
      </c>
      <c r="S21" s="278" t="s">
        <v>295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120964.89800000002</v>
      </c>
      <c r="E22" s="138">
        <f t="shared" si="3"/>
        <v>77467.23</v>
      </c>
      <c r="F22" s="139">
        <f t="shared" si="3"/>
        <v>510177.24</v>
      </c>
      <c r="G22" s="138">
        <f t="shared" si="3"/>
        <v>332552.03499999997</v>
      </c>
      <c r="H22" s="140">
        <f t="shared" si="3"/>
        <v>62802.040999999997</v>
      </c>
      <c r="I22" s="163">
        <f t="shared" si="3"/>
        <v>45157.398999999998</v>
      </c>
      <c r="J22" s="159">
        <f t="shared" si="3"/>
        <v>67761.7</v>
      </c>
      <c r="K22" s="138">
        <f t="shared" si="3"/>
        <v>71844.06</v>
      </c>
      <c r="L22" s="139">
        <f>SUM(L23:L28)</f>
        <v>286026.61300000001</v>
      </c>
      <c r="M22" s="138">
        <f>SUM(M23:M28)</f>
        <v>308276.26900000003</v>
      </c>
      <c r="N22" s="140">
        <f t="shared" si="3"/>
        <v>21357.735000000001</v>
      </c>
      <c r="O22" s="150">
        <f t="shared" si="3"/>
        <v>25269.199000000001</v>
      </c>
      <c r="P22" s="279">
        <f t="shared" si="3"/>
        <v>53203.198000000004</v>
      </c>
      <c r="Q22" s="280">
        <f t="shared" si="3"/>
        <v>5623.1700000000019</v>
      </c>
      <c r="R22" s="453">
        <f t="shared" si="3"/>
        <v>224150.62699999998</v>
      </c>
      <c r="S22" s="280">
        <f t="shared" si="3"/>
        <v>24275.766000000003</v>
      </c>
    </row>
    <row r="23" spans="1:19" x14ac:dyDescent="0.2">
      <c r="A23" s="226"/>
      <c r="B23" s="233" t="s">
        <v>106</v>
      </c>
      <c r="C23" s="189" t="s">
        <v>172</v>
      </c>
      <c r="D23" s="190">
        <v>1619.4780000000001</v>
      </c>
      <c r="E23" s="191">
        <v>942.66600000000005</v>
      </c>
      <c r="F23" s="65">
        <v>6867.241</v>
      </c>
      <c r="G23" s="66">
        <v>4043.9470000000001</v>
      </c>
      <c r="H23" s="190">
        <v>1466.49</v>
      </c>
      <c r="I23" s="192">
        <v>1169.414</v>
      </c>
      <c r="J23" s="136">
        <v>1348.721</v>
      </c>
      <c r="K23" s="66">
        <v>976.33399999999995</v>
      </c>
      <c r="L23" s="111">
        <v>5667.6490000000003</v>
      </c>
      <c r="M23" s="66">
        <v>4184.6149999999998</v>
      </c>
      <c r="N23" s="65">
        <v>970.423</v>
      </c>
      <c r="O23" s="260">
        <v>855.03099999999995</v>
      </c>
      <c r="P23" s="449">
        <f t="shared" ref="P23:P28" si="4">D23-J23</f>
        <v>270.75700000000006</v>
      </c>
      <c r="Q23" s="450">
        <f t="shared" ref="Q23:Q28" si="5">E23-K23</f>
        <v>-33.667999999999893</v>
      </c>
      <c r="R23" s="454">
        <f t="shared" ref="R23:S28" si="6">F23-L23</f>
        <v>1199.5919999999996</v>
      </c>
      <c r="S23" s="455">
        <f t="shared" si="6"/>
        <v>-140.66799999999967</v>
      </c>
    </row>
    <row r="24" spans="1:19" x14ac:dyDescent="0.2">
      <c r="A24" s="226"/>
      <c r="B24" s="233" t="s">
        <v>107</v>
      </c>
      <c r="C24" s="189" t="s">
        <v>108</v>
      </c>
      <c r="D24" s="190">
        <v>13953.009</v>
      </c>
      <c r="E24" s="191">
        <v>9938.6110000000008</v>
      </c>
      <c r="F24" s="65">
        <v>59128.03</v>
      </c>
      <c r="G24" s="66">
        <v>42702.900999999998</v>
      </c>
      <c r="H24" s="190">
        <v>9640.36</v>
      </c>
      <c r="I24" s="192">
        <v>5449.2039999999997</v>
      </c>
      <c r="J24" s="136">
        <v>9439.0519999999997</v>
      </c>
      <c r="K24" s="66">
        <v>17182.993999999999</v>
      </c>
      <c r="L24" s="111">
        <v>39731.627999999997</v>
      </c>
      <c r="M24" s="66">
        <v>73764.095000000001</v>
      </c>
      <c r="N24" s="65">
        <v>5021.0379999999996</v>
      </c>
      <c r="O24" s="260">
        <v>7533.3320000000003</v>
      </c>
      <c r="P24" s="449">
        <f t="shared" si="4"/>
        <v>4513.9570000000003</v>
      </c>
      <c r="Q24" s="450">
        <f t="shared" si="5"/>
        <v>-7244.382999999998</v>
      </c>
      <c r="R24" s="454">
        <f t="shared" si="6"/>
        <v>19396.402000000002</v>
      </c>
      <c r="S24" s="455">
        <f t="shared" si="6"/>
        <v>-31061.194000000003</v>
      </c>
    </row>
    <row r="25" spans="1:19" x14ac:dyDescent="0.2">
      <c r="A25" s="226"/>
      <c r="B25" s="233" t="s">
        <v>109</v>
      </c>
      <c r="C25" s="189" t="s">
        <v>110</v>
      </c>
      <c r="D25" s="190">
        <v>2980.08</v>
      </c>
      <c r="E25" s="191">
        <v>2963.5039999999999</v>
      </c>
      <c r="F25" s="65">
        <v>12594.347</v>
      </c>
      <c r="G25" s="66">
        <v>12714.225</v>
      </c>
      <c r="H25" s="190">
        <v>1863.123</v>
      </c>
      <c r="I25" s="192">
        <v>1906.84</v>
      </c>
      <c r="J25" s="136">
        <v>125.325</v>
      </c>
      <c r="K25" s="66">
        <v>201.87299999999999</v>
      </c>
      <c r="L25" s="111">
        <v>526.96</v>
      </c>
      <c r="M25" s="66">
        <v>865.875</v>
      </c>
      <c r="N25" s="65">
        <v>46.491999999999997</v>
      </c>
      <c r="O25" s="260">
        <v>83.132000000000005</v>
      </c>
      <c r="P25" s="449">
        <f t="shared" si="4"/>
        <v>2854.7550000000001</v>
      </c>
      <c r="Q25" s="450">
        <f t="shared" si="5"/>
        <v>2761.6309999999999</v>
      </c>
      <c r="R25" s="454">
        <f t="shared" si="6"/>
        <v>12067.386999999999</v>
      </c>
      <c r="S25" s="455">
        <f t="shared" si="6"/>
        <v>11848.35</v>
      </c>
    </row>
    <row r="26" spans="1:19" x14ac:dyDescent="0.2">
      <c r="A26" s="226"/>
      <c r="B26" s="233" t="s">
        <v>111</v>
      </c>
      <c r="C26" s="189" t="s">
        <v>112</v>
      </c>
      <c r="D26" s="190">
        <v>33736.682000000001</v>
      </c>
      <c r="E26" s="191">
        <v>34363.089</v>
      </c>
      <c r="F26" s="65">
        <v>142406.56099999999</v>
      </c>
      <c r="G26" s="66">
        <v>147516.859</v>
      </c>
      <c r="H26" s="190">
        <v>32984.891000000003</v>
      </c>
      <c r="I26" s="192">
        <v>28754.535</v>
      </c>
      <c r="J26" s="136">
        <v>3476.8719999999998</v>
      </c>
      <c r="K26" s="66">
        <v>4542.0659999999998</v>
      </c>
      <c r="L26" s="111">
        <v>14691.276</v>
      </c>
      <c r="M26" s="66">
        <v>19473.449000000001</v>
      </c>
      <c r="N26" s="65">
        <v>2048.7190000000001</v>
      </c>
      <c r="O26" s="260">
        <v>4104.4399999999996</v>
      </c>
      <c r="P26" s="449">
        <f t="shared" si="4"/>
        <v>30259.81</v>
      </c>
      <c r="Q26" s="450">
        <f t="shared" si="5"/>
        <v>29821.023000000001</v>
      </c>
      <c r="R26" s="454">
        <f t="shared" si="6"/>
        <v>127715.28499999999</v>
      </c>
      <c r="S26" s="455">
        <f t="shared" si="6"/>
        <v>128043.41</v>
      </c>
    </row>
    <row r="27" spans="1:19" x14ac:dyDescent="0.2">
      <c r="A27" s="226"/>
      <c r="B27" s="233" t="s">
        <v>113</v>
      </c>
      <c r="C27" s="189" t="s">
        <v>114</v>
      </c>
      <c r="D27" s="190">
        <v>54944.192999999999</v>
      </c>
      <c r="E27" s="191">
        <v>20748.919999999998</v>
      </c>
      <c r="F27" s="65">
        <v>231289.21400000001</v>
      </c>
      <c r="G27" s="66">
        <v>89043.994000000006</v>
      </c>
      <c r="H27" s="190">
        <v>11899.942999999999</v>
      </c>
      <c r="I27" s="192">
        <v>4981.5829999999996</v>
      </c>
      <c r="J27" s="136">
        <v>30081.526999999998</v>
      </c>
      <c r="K27" s="66">
        <v>19366.3</v>
      </c>
      <c r="L27" s="111">
        <v>127103.591</v>
      </c>
      <c r="M27" s="66">
        <v>83070.312000000005</v>
      </c>
      <c r="N27" s="65">
        <v>5545.692</v>
      </c>
      <c r="O27" s="260">
        <v>3567.7629999999999</v>
      </c>
      <c r="P27" s="449">
        <f t="shared" si="4"/>
        <v>24862.666000000001</v>
      </c>
      <c r="Q27" s="450">
        <f t="shared" si="5"/>
        <v>1382.619999999999</v>
      </c>
      <c r="R27" s="454">
        <f t="shared" si="6"/>
        <v>104185.62300000001</v>
      </c>
      <c r="S27" s="455">
        <f t="shared" si="6"/>
        <v>5973.6820000000007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13731.456</v>
      </c>
      <c r="E28" s="199">
        <v>8510.44</v>
      </c>
      <c r="F28" s="67">
        <v>57891.847000000002</v>
      </c>
      <c r="G28" s="68">
        <v>36530.108999999997</v>
      </c>
      <c r="H28" s="198">
        <v>4947.2340000000004</v>
      </c>
      <c r="I28" s="200">
        <v>2895.8229999999999</v>
      </c>
      <c r="J28" s="137">
        <v>23290.203000000001</v>
      </c>
      <c r="K28" s="68">
        <v>29574.492999999999</v>
      </c>
      <c r="L28" s="114">
        <v>98305.509000000005</v>
      </c>
      <c r="M28" s="68">
        <v>126917.923</v>
      </c>
      <c r="N28" s="67">
        <v>7725.3710000000001</v>
      </c>
      <c r="O28" s="261">
        <v>9125.5010000000002</v>
      </c>
      <c r="P28" s="451">
        <f t="shared" si="4"/>
        <v>-9558.7470000000012</v>
      </c>
      <c r="Q28" s="452">
        <f t="shared" si="5"/>
        <v>-21064.053</v>
      </c>
      <c r="R28" s="456">
        <f t="shared" si="6"/>
        <v>-40413.662000000004</v>
      </c>
      <c r="S28" s="457">
        <f t="shared" si="6"/>
        <v>-90387.813999999998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294</v>
      </c>
      <c r="E33" s="149" t="s">
        <v>295</v>
      </c>
      <c r="F33" s="148" t="s">
        <v>294</v>
      </c>
      <c r="G33" s="149" t="s">
        <v>295</v>
      </c>
      <c r="H33" s="151" t="s">
        <v>294</v>
      </c>
      <c r="I33" s="152" t="s">
        <v>295</v>
      </c>
      <c r="J33" s="160" t="s">
        <v>294</v>
      </c>
      <c r="K33" s="88" t="s">
        <v>295</v>
      </c>
      <c r="L33" s="109" t="s">
        <v>294</v>
      </c>
      <c r="M33" s="88" t="s">
        <v>295</v>
      </c>
      <c r="N33" s="87" t="s">
        <v>294</v>
      </c>
      <c r="O33" s="89" t="s">
        <v>295</v>
      </c>
      <c r="P33" s="160" t="s">
        <v>294</v>
      </c>
      <c r="Q33" s="88" t="s">
        <v>295</v>
      </c>
      <c r="R33" s="110" t="s">
        <v>294</v>
      </c>
      <c r="S33" s="90" t="s">
        <v>295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270614.40899999999</v>
      </c>
      <c r="E34" s="138">
        <f t="shared" si="7"/>
        <v>267593.658</v>
      </c>
      <c r="F34" s="139">
        <f t="shared" si="7"/>
        <v>1143818.1629999999</v>
      </c>
      <c r="G34" s="138">
        <f t="shared" si="7"/>
        <v>1148626.7519999999</v>
      </c>
      <c r="H34" s="140">
        <f t="shared" si="7"/>
        <v>326189.01</v>
      </c>
      <c r="I34" s="163">
        <f t="shared" si="7"/>
        <v>361856.10799999995</v>
      </c>
      <c r="J34" s="159">
        <f t="shared" si="7"/>
        <v>180846.06099999999</v>
      </c>
      <c r="K34" s="138">
        <f t="shared" si="7"/>
        <v>197501.13999999998</v>
      </c>
      <c r="L34" s="139">
        <f t="shared" si="7"/>
        <v>763423.40999999992</v>
      </c>
      <c r="M34" s="138">
        <f t="shared" si="7"/>
        <v>847831.951</v>
      </c>
      <c r="N34" s="140">
        <f t="shared" si="7"/>
        <v>125308.45</v>
      </c>
      <c r="O34" s="150">
        <f t="shared" si="7"/>
        <v>118849.413</v>
      </c>
      <c r="P34" s="257">
        <f t="shared" ref="P34:Q34" si="8">SUM(P35:P40)</f>
        <v>89768.347999999998</v>
      </c>
      <c r="Q34" s="132">
        <f t="shared" si="8"/>
        <v>70092.517999999996</v>
      </c>
      <c r="R34" s="131">
        <f t="shared" si="7"/>
        <v>380394.75300000003</v>
      </c>
      <c r="S34" s="132">
        <f t="shared" si="7"/>
        <v>300794.80099999992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148595.549</v>
      </c>
      <c r="E35" s="191">
        <v>148430.02900000001</v>
      </c>
      <c r="F35" s="111">
        <v>628268.98100000003</v>
      </c>
      <c r="G35" s="66">
        <v>637040.15599999996</v>
      </c>
      <c r="H35" s="190">
        <v>261383.86199999999</v>
      </c>
      <c r="I35" s="192">
        <v>292810.79200000002</v>
      </c>
      <c r="J35" s="223">
        <v>22006.134999999998</v>
      </c>
      <c r="K35" s="191">
        <v>25928.569</v>
      </c>
      <c r="L35" s="111">
        <v>92760.176000000007</v>
      </c>
      <c r="M35" s="66">
        <v>111285.285</v>
      </c>
      <c r="N35" s="190">
        <v>26065.922999999999</v>
      </c>
      <c r="O35" s="255">
        <v>29432.585999999999</v>
      </c>
      <c r="P35" s="258">
        <v>126589.414</v>
      </c>
      <c r="Q35" s="194">
        <v>122501.46</v>
      </c>
      <c r="R35" s="112">
        <f t="shared" ref="R35:R40" si="9">F35-L35</f>
        <v>535508.80500000005</v>
      </c>
      <c r="S35" s="113">
        <f t="shared" ref="S35:S40" si="10">G35-M35</f>
        <v>525754.87099999993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16141.349</v>
      </c>
      <c r="E36" s="191">
        <v>22470.300999999999</v>
      </c>
      <c r="F36" s="111">
        <v>68541.281000000003</v>
      </c>
      <c r="G36" s="66">
        <v>96464.928</v>
      </c>
      <c r="H36" s="190">
        <v>10401.326999999999</v>
      </c>
      <c r="I36" s="192">
        <v>16387.598000000002</v>
      </c>
      <c r="J36" s="223">
        <v>43388.737000000001</v>
      </c>
      <c r="K36" s="191">
        <v>41713.097000000002</v>
      </c>
      <c r="L36" s="111">
        <v>182994.916</v>
      </c>
      <c r="M36" s="66">
        <v>179102.19500000001</v>
      </c>
      <c r="N36" s="190">
        <v>43501.237000000001</v>
      </c>
      <c r="O36" s="255">
        <v>33951.873</v>
      </c>
      <c r="P36" s="258">
        <v>-27247.387999999999</v>
      </c>
      <c r="Q36" s="194">
        <v>-19242.796000000002</v>
      </c>
      <c r="R36" s="112">
        <f t="shared" si="9"/>
        <v>-114453.63499999999</v>
      </c>
      <c r="S36" s="113">
        <f t="shared" si="10"/>
        <v>-82637.267000000007</v>
      </c>
    </row>
    <row r="37" spans="1:21" x14ac:dyDescent="0.2">
      <c r="A37" s="226"/>
      <c r="B37" s="233" t="s">
        <v>109</v>
      </c>
      <c r="C37" s="189" t="s">
        <v>110</v>
      </c>
      <c r="D37" s="190">
        <v>4883.0889999999999</v>
      </c>
      <c r="E37" s="191">
        <v>5203.1379999999999</v>
      </c>
      <c r="F37" s="111">
        <v>20609.897000000001</v>
      </c>
      <c r="G37" s="66">
        <v>22330.276999999998</v>
      </c>
      <c r="H37" s="190">
        <v>4423.5129999999999</v>
      </c>
      <c r="I37" s="192">
        <v>5006.4030000000002</v>
      </c>
      <c r="J37" s="223">
        <v>23954.612000000001</v>
      </c>
      <c r="K37" s="191">
        <v>21446.763999999999</v>
      </c>
      <c r="L37" s="111">
        <v>101049.088</v>
      </c>
      <c r="M37" s="66">
        <v>92061.661999999997</v>
      </c>
      <c r="N37" s="190">
        <v>22982.177</v>
      </c>
      <c r="O37" s="255">
        <v>18879.417000000001</v>
      </c>
      <c r="P37" s="258">
        <v>-19071.523000000001</v>
      </c>
      <c r="Q37" s="194">
        <v>-16243.626</v>
      </c>
      <c r="R37" s="112">
        <f t="shared" si="9"/>
        <v>-80439.191000000006</v>
      </c>
      <c r="S37" s="113">
        <f t="shared" si="10"/>
        <v>-69731.384999999995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6803.9480000000003</v>
      </c>
      <c r="E38" s="191">
        <v>7175.83</v>
      </c>
      <c r="F38" s="111">
        <v>28729.092000000001</v>
      </c>
      <c r="G38" s="66">
        <v>30811.053</v>
      </c>
      <c r="H38" s="190">
        <v>18911.96</v>
      </c>
      <c r="I38" s="192">
        <v>16935.462</v>
      </c>
      <c r="J38" s="223">
        <v>7338.1120000000001</v>
      </c>
      <c r="K38" s="191">
        <v>5437.9610000000002</v>
      </c>
      <c r="L38" s="111">
        <v>30953.957999999999</v>
      </c>
      <c r="M38" s="66">
        <v>23328.886999999999</v>
      </c>
      <c r="N38" s="190">
        <v>8725.6110000000008</v>
      </c>
      <c r="O38" s="255">
        <v>6875.0290000000005</v>
      </c>
      <c r="P38" s="258">
        <v>-534.16399999999976</v>
      </c>
      <c r="Q38" s="194">
        <v>1737.8689999999997</v>
      </c>
      <c r="R38" s="112">
        <f t="shared" si="9"/>
        <v>-2224.8659999999982</v>
      </c>
      <c r="S38" s="113">
        <f t="shared" si="10"/>
        <v>7482.1660000000011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33030.767</v>
      </c>
      <c r="E39" s="191">
        <v>19233.944</v>
      </c>
      <c r="F39" s="111">
        <v>139384.67600000001</v>
      </c>
      <c r="G39" s="66">
        <v>82563.495999999999</v>
      </c>
      <c r="H39" s="190">
        <v>7473.1350000000002</v>
      </c>
      <c r="I39" s="192">
        <v>4765.9319999999998</v>
      </c>
      <c r="J39" s="223">
        <v>17353.912</v>
      </c>
      <c r="K39" s="191">
        <v>14554.9</v>
      </c>
      <c r="L39" s="111">
        <v>73481.535000000003</v>
      </c>
      <c r="M39" s="66">
        <v>62475.536999999997</v>
      </c>
      <c r="N39" s="190">
        <v>3180.616</v>
      </c>
      <c r="O39" s="255">
        <v>2690.8960000000002</v>
      </c>
      <c r="P39" s="258">
        <v>15676.855</v>
      </c>
      <c r="Q39" s="194">
        <v>4679.0439999999999</v>
      </c>
      <c r="R39" s="112">
        <f t="shared" si="9"/>
        <v>65903.141000000003</v>
      </c>
      <c r="S39" s="113">
        <f t="shared" si="10"/>
        <v>20087.959000000003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61159.707000000002</v>
      </c>
      <c r="E40" s="199">
        <v>65080.415999999997</v>
      </c>
      <c r="F40" s="114">
        <v>258284.236</v>
      </c>
      <c r="G40" s="68">
        <v>279416.842</v>
      </c>
      <c r="H40" s="198">
        <v>23595.213</v>
      </c>
      <c r="I40" s="200">
        <v>25949.920999999998</v>
      </c>
      <c r="J40" s="224">
        <v>66804.553</v>
      </c>
      <c r="K40" s="199">
        <v>88419.849000000002</v>
      </c>
      <c r="L40" s="114">
        <v>282183.73700000002</v>
      </c>
      <c r="M40" s="68">
        <v>379578.38500000001</v>
      </c>
      <c r="N40" s="198">
        <v>20852.885999999999</v>
      </c>
      <c r="O40" s="256">
        <v>27019.612000000001</v>
      </c>
      <c r="P40" s="259">
        <v>-5644.8459999999977</v>
      </c>
      <c r="Q40" s="202">
        <v>-23339.433000000005</v>
      </c>
      <c r="R40" s="115">
        <f t="shared" si="9"/>
        <v>-23899.501000000018</v>
      </c>
      <c r="S40" s="116">
        <f t="shared" si="10"/>
        <v>-100161.54300000001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294</v>
      </c>
      <c r="E45" s="88" t="s">
        <v>295</v>
      </c>
      <c r="F45" s="109" t="s">
        <v>294</v>
      </c>
      <c r="G45" s="88" t="s">
        <v>295</v>
      </c>
      <c r="H45" s="87" t="s">
        <v>294</v>
      </c>
      <c r="I45" s="89" t="s">
        <v>295</v>
      </c>
      <c r="J45" s="160" t="s">
        <v>294</v>
      </c>
      <c r="K45" s="88" t="s">
        <v>295</v>
      </c>
      <c r="L45" s="109" t="s">
        <v>294</v>
      </c>
      <c r="M45" s="88" t="s">
        <v>295</v>
      </c>
      <c r="N45" s="87" t="s">
        <v>294</v>
      </c>
      <c r="O45" s="89" t="s">
        <v>295</v>
      </c>
      <c r="P45" s="160" t="s">
        <v>294</v>
      </c>
      <c r="Q45" s="88" t="s">
        <v>295</v>
      </c>
      <c r="R45" s="110" t="s">
        <v>294</v>
      </c>
      <c r="S45" s="90" t="s">
        <v>295</v>
      </c>
    </row>
    <row r="46" spans="1:21" ht="15.75" x14ac:dyDescent="0.25">
      <c r="A46" s="226"/>
      <c r="B46" s="203" t="s">
        <v>105</v>
      </c>
      <c r="C46" s="204"/>
      <c r="D46" s="159">
        <f t="shared" ref="D46:S46" si="11">SUM(D47:D52)</f>
        <v>962256.5560000001</v>
      </c>
      <c r="E46" s="138">
        <f t="shared" si="11"/>
        <v>912305.31799999997</v>
      </c>
      <c r="F46" s="139">
        <f>(SUM(F47:F52))/1</f>
        <v>4063953.1670000004</v>
      </c>
      <c r="G46" s="138">
        <f>(SUM(G47:G52))/1</f>
        <v>3915884.4009999996</v>
      </c>
      <c r="H46" s="140">
        <f t="shared" si="11"/>
        <v>682245.73100000003</v>
      </c>
      <c r="I46" s="163">
        <f t="shared" si="11"/>
        <v>704615.17</v>
      </c>
      <c r="J46" s="159">
        <f t="shared" si="11"/>
        <v>513093.50299999997</v>
      </c>
      <c r="K46" s="138">
        <f t="shared" si="11"/>
        <v>539962.72100000002</v>
      </c>
      <c r="L46" s="139">
        <f>(SUM(L47:L52))/1</f>
        <v>2166016.5090000001</v>
      </c>
      <c r="M46" s="138">
        <f>(SUM(M47:M52))/1</f>
        <v>2317575.051</v>
      </c>
      <c r="N46" s="140">
        <f t="shared" si="11"/>
        <v>369402.73</v>
      </c>
      <c r="O46" s="150">
        <f t="shared" si="11"/>
        <v>346341.61700000009</v>
      </c>
      <c r="P46" s="257">
        <f t="shared" ref="P46:Q46" si="12">SUM(P47:P52)</f>
        <v>449163.05300000001</v>
      </c>
      <c r="Q46" s="132">
        <f t="shared" si="12"/>
        <v>372342.59699999995</v>
      </c>
      <c r="R46" s="131">
        <f t="shared" si="11"/>
        <v>1897936.6579999998</v>
      </c>
      <c r="S46" s="132">
        <f t="shared" si="11"/>
        <v>1598309.3499999999</v>
      </c>
    </row>
    <row r="47" spans="1:21" x14ac:dyDescent="0.2">
      <c r="A47" s="226"/>
      <c r="B47" s="225" t="s">
        <v>106</v>
      </c>
      <c r="C47" s="195" t="s">
        <v>172</v>
      </c>
      <c r="D47" s="136">
        <v>205720.95</v>
      </c>
      <c r="E47" s="66">
        <v>206078.15599999999</v>
      </c>
      <c r="F47" s="111">
        <v>869360.66</v>
      </c>
      <c r="G47" s="66">
        <v>884491.46</v>
      </c>
      <c r="H47" s="65">
        <v>344686.54700000002</v>
      </c>
      <c r="I47" s="164">
        <v>379823.32699999999</v>
      </c>
      <c r="J47" s="136">
        <v>92899.338000000003</v>
      </c>
      <c r="K47" s="66">
        <v>91932.73</v>
      </c>
      <c r="L47" s="111">
        <v>392271.18900000001</v>
      </c>
      <c r="M47" s="66">
        <v>394417.462</v>
      </c>
      <c r="N47" s="65">
        <v>133259.81099999999</v>
      </c>
      <c r="O47" s="260">
        <v>126117.43799999999</v>
      </c>
      <c r="P47" s="262">
        <v>112821.61200000001</v>
      </c>
      <c r="Q47" s="134">
        <v>114145.42599999999</v>
      </c>
      <c r="R47" s="112">
        <f t="shared" ref="R47:S52" si="13">F47-L47</f>
        <v>477089.47100000002</v>
      </c>
      <c r="S47" s="113">
        <f t="shared" si="13"/>
        <v>490073.99799999996</v>
      </c>
    </row>
    <row r="48" spans="1:21" x14ac:dyDescent="0.2">
      <c r="A48" s="226"/>
      <c r="B48" s="230" t="s">
        <v>107</v>
      </c>
      <c r="C48" s="195" t="s">
        <v>108</v>
      </c>
      <c r="D48" s="136">
        <v>61058.517999999996</v>
      </c>
      <c r="E48" s="66">
        <v>69992.134000000005</v>
      </c>
      <c r="F48" s="111">
        <v>258493.046</v>
      </c>
      <c r="G48" s="66">
        <v>300454.80800000002</v>
      </c>
      <c r="H48" s="65">
        <v>38631.510999999999</v>
      </c>
      <c r="I48" s="164">
        <v>43065.51</v>
      </c>
      <c r="J48" s="136">
        <v>84807.18</v>
      </c>
      <c r="K48" s="66">
        <v>110703.845</v>
      </c>
      <c r="L48" s="111">
        <v>357815.326</v>
      </c>
      <c r="M48" s="66">
        <v>475296.23599999998</v>
      </c>
      <c r="N48" s="65">
        <v>64782.192999999999</v>
      </c>
      <c r="O48" s="260">
        <v>67824.626000000004</v>
      </c>
      <c r="P48" s="262">
        <v>-23748.661999999997</v>
      </c>
      <c r="Q48" s="134">
        <v>-40711.710999999996</v>
      </c>
      <c r="R48" s="112">
        <f t="shared" si="13"/>
        <v>-99322.28</v>
      </c>
      <c r="S48" s="113">
        <f t="shared" si="13"/>
        <v>-174841.42799999996</v>
      </c>
    </row>
    <row r="49" spans="1:19" x14ac:dyDescent="0.2">
      <c r="A49" s="226"/>
      <c r="B49" s="230" t="s">
        <v>109</v>
      </c>
      <c r="C49" s="195" t="s">
        <v>110</v>
      </c>
      <c r="D49" s="136">
        <v>70264.858999999997</v>
      </c>
      <c r="E49" s="66">
        <v>71952.62</v>
      </c>
      <c r="F49" s="111">
        <v>296676.23599999998</v>
      </c>
      <c r="G49" s="66">
        <v>308851.69500000001</v>
      </c>
      <c r="H49" s="65">
        <v>58190.406000000003</v>
      </c>
      <c r="I49" s="164">
        <v>61249.053999999996</v>
      </c>
      <c r="J49" s="136">
        <v>48654.321000000004</v>
      </c>
      <c r="K49" s="66">
        <v>48063.464999999997</v>
      </c>
      <c r="L49" s="111">
        <v>205169.77900000001</v>
      </c>
      <c r="M49" s="66">
        <v>206290.28400000001</v>
      </c>
      <c r="N49" s="65">
        <v>44135.582000000002</v>
      </c>
      <c r="O49" s="260">
        <v>41529.531999999999</v>
      </c>
      <c r="P49" s="262">
        <v>21610.537999999993</v>
      </c>
      <c r="Q49" s="134">
        <v>23889.154999999999</v>
      </c>
      <c r="R49" s="112">
        <f t="shared" si="13"/>
        <v>91506.456999999966</v>
      </c>
      <c r="S49" s="113">
        <f t="shared" si="13"/>
        <v>102561.41099999999</v>
      </c>
    </row>
    <row r="50" spans="1:19" x14ac:dyDescent="0.2">
      <c r="A50" s="226"/>
      <c r="B50" s="230" t="s">
        <v>111</v>
      </c>
      <c r="C50" s="195" t="s">
        <v>112</v>
      </c>
      <c r="D50" s="136">
        <v>65389.053</v>
      </c>
      <c r="E50" s="66">
        <v>67371.142000000007</v>
      </c>
      <c r="F50" s="111">
        <v>276079.64799999999</v>
      </c>
      <c r="G50" s="66">
        <v>289205.73599999998</v>
      </c>
      <c r="H50" s="65">
        <v>73384.979000000007</v>
      </c>
      <c r="I50" s="164">
        <v>65105.584999999999</v>
      </c>
      <c r="J50" s="136">
        <v>27721.419000000002</v>
      </c>
      <c r="K50" s="66">
        <v>25479.035</v>
      </c>
      <c r="L50" s="111">
        <v>116955.076</v>
      </c>
      <c r="M50" s="66">
        <v>109361.519</v>
      </c>
      <c r="N50" s="65">
        <v>61022.203999999998</v>
      </c>
      <c r="O50" s="260">
        <v>42300.856</v>
      </c>
      <c r="P50" s="262">
        <v>37667.633999999998</v>
      </c>
      <c r="Q50" s="134">
        <v>41892.107000000004</v>
      </c>
      <c r="R50" s="112">
        <f t="shared" si="13"/>
        <v>159124.57199999999</v>
      </c>
      <c r="S50" s="113">
        <f t="shared" si="13"/>
        <v>179844.21699999998</v>
      </c>
    </row>
    <row r="51" spans="1:19" x14ac:dyDescent="0.2">
      <c r="A51" s="226"/>
      <c r="B51" s="230" t="s">
        <v>113</v>
      </c>
      <c r="C51" s="195" t="s">
        <v>114</v>
      </c>
      <c r="D51" s="136">
        <v>204092.05900000001</v>
      </c>
      <c r="E51" s="66">
        <v>135341.50399999999</v>
      </c>
      <c r="F51" s="111">
        <v>860961.18500000006</v>
      </c>
      <c r="G51" s="66">
        <v>580990.78599999996</v>
      </c>
      <c r="H51" s="65">
        <v>44080.95</v>
      </c>
      <c r="I51" s="164">
        <v>32560.877</v>
      </c>
      <c r="J51" s="136">
        <v>67704.402000000002</v>
      </c>
      <c r="K51" s="66">
        <v>47897.445</v>
      </c>
      <c r="L51" s="111">
        <v>285909.42800000001</v>
      </c>
      <c r="M51" s="66">
        <v>205595.022</v>
      </c>
      <c r="N51" s="65">
        <v>12662.196</v>
      </c>
      <c r="O51" s="260">
        <v>9135.1239999999998</v>
      </c>
      <c r="P51" s="262">
        <v>136387.65700000001</v>
      </c>
      <c r="Q51" s="134">
        <v>87444.058999999979</v>
      </c>
      <c r="R51" s="112">
        <f t="shared" si="13"/>
        <v>575051.75699999998</v>
      </c>
      <c r="S51" s="113">
        <f t="shared" si="13"/>
        <v>375395.76399999997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355731.11700000003</v>
      </c>
      <c r="E52" s="68">
        <v>361569.76199999999</v>
      </c>
      <c r="F52" s="114">
        <v>1502382.392</v>
      </c>
      <c r="G52" s="68">
        <v>1551889.916</v>
      </c>
      <c r="H52" s="67">
        <v>123271.338</v>
      </c>
      <c r="I52" s="165">
        <v>122810.817</v>
      </c>
      <c r="J52" s="137">
        <v>191306.84299999999</v>
      </c>
      <c r="K52" s="68">
        <v>215886.201</v>
      </c>
      <c r="L52" s="114">
        <v>807895.71100000001</v>
      </c>
      <c r="M52" s="68">
        <v>926614.52800000005</v>
      </c>
      <c r="N52" s="67">
        <v>53540.743999999999</v>
      </c>
      <c r="O52" s="261">
        <v>59434.040999999997</v>
      </c>
      <c r="P52" s="263">
        <v>164424.27400000003</v>
      </c>
      <c r="Q52" s="135">
        <v>145683.56099999999</v>
      </c>
      <c r="R52" s="115">
        <f t="shared" si="13"/>
        <v>694486.68099999998</v>
      </c>
      <c r="S52" s="116">
        <f t="shared" si="13"/>
        <v>625275.38799999992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X29" sqref="X29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3" t="s">
        <v>227</v>
      </c>
      <c r="B3" s="120"/>
      <c r="C3" s="120"/>
      <c r="D3" s="120"/>
      <c r="E3" s="120"/>
      <c r="F3" s="120"/>
      <c r="G3" s="120"/>
      <c r="H3" s="120"/>
      <c r="I3" s="120"/>
      <c r="J3" s="313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298</v>
      </c>
      <c r="B5" s="310"/>
      <c r="C5" s="311"/>
      <c r="D5" s="312"/>
      <c r="E5" s="309" t="s">
        <v>299</v>
      </c>
      <c r="F5" s="310"/>
      <c r="G5" s="311"/>
      <c r="H5" s="312"/>
      <c r="I5" s="125"/>
      <c r="J5" s="309" t="s">
        <v>298</v>
      </c>
      <c r="K5" s="310"/>
      <c r="L5" s="311"/>
      <c r="M5" s="312"/>
      <c r="N5" s="309" t="s">
        <v>299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231272.34700000001</v>
      </c>
      <c r="C7" s="283">
        <v>977122.50199999998</v>
      </c>
      <c r="D7" s="284">
        <v>390898.65899999999</v>
      </c>
      <c r="E7" s="285" t="s">
        <v>117</v>
      </c>
      <c r="F7" s="286">
        <v>250953.98</v>
      </c>
      <c r="G7" s="287">
        <v>1077197.834</v>
      </c>
      <c r="H7" s="284">
        <v>465883.47600000002</v>
      </c>
      <c r="I7" s="125"/>
      <c r="J7" s="281" t="s">
        <v>117</v>
      </c>
      <c r="K7" s="282">
        <v>94507.062000000005</v>
      </c>
      <c r="L7" s="283">
        <v>399086.13</v>
      </c>
      <c r="M7" s="284">
        <v>133977.18799999999</v>
      </c>
      <c r="N7" s="285" t="s">
        <v>117</v>
      </c>
      <c r="O7" s="286">
        <v>92863.172000000006</v>
      </c>
      <c r="P7" s="287">
        <v>398415.51400000002</v>
      </c>
      <c r="Q7" s="284">
        <v>126849.382</v>
      </c>
    </row>
    <row r="8" spans="1:17" ht="15.75" x14ac:dyDescent="0.25">
      <c r="A8" s="288" t="s">
        <v>77</v>
      </c>
      <c r="B8" s="289">
        <v>148595.549</v>
      </c>
      <c r="C8" s="290">
        <v>628268.98100000003</v>
      </c>
      <c r="D8" s="289">
        <v>261383.86199999999</v>
      </c>
      <c r="E8" s="291" t="s">
        <v>77</v>
      </c>
      <c r="F8" s="292">
        <v>148430.02900000001</v>
      </c>
      <c r="G8" s="293">
        <v>637040.15599999996</v>
      </c>
      <c r="H8" s="294">
        <v>292810.79200000002</v>
      </c>
      <c r="I8" s="125"/>
      <c r="J8" s="288" t="s">
        <v>131</v>
      </c>
      <c r="K8" s="289">
        <v>50128.661</v>
      </c>
      <c r="L8" s="290">
        <v>211958.16899999999</v>
      </c>
      <c r="M8" s="289">
        <v>58421.999000000003</v>
      </c>
      <c r="N8" s="291" t="s">
        <v>131</v>
      </c>
      <c r="O8" s="292">
        <v>48038.928</v>
      </c>
      <c r="P8" s="293">
        <v>206023.22099999999</v>
      </c>
      <c r="Q8" s="294">
        <v>56698.343000000001</v>
      </c>
    </row>
    <row r="9" spans="1:17" ht="15.75" x14ac:dyDescent="0.25">
      <c r="A9" s="295" t="s">
        <v>139</v>
      </c>
      <c r="B9" s="296">
        <v>10711.790999999999</v>
      </c>
      <c r="C9" s="297">
        <v>45072.07</v>
      </c>
      <c r="D9" s="296">
        <v>17052.109</v>
      </c>
      <c r="E9" s="298" t="s">
        <v>171</v>
      </c>
      <c r="F9" s="299">
        <v>23679.131000000001</v>
      </c>
      <c r="G9" s="300">
        <v>101601.245</v>
      </c>
      <c r="H9" s="301">
        <v>47692.646000000001</v>
      </c>
      <c r="I9" s="125"/>
      <c r="J9" s="295" t="s">
        <v>77</v>
      </c>
      <c r="K9" s="296">
        <v>22006.134999999998</v>
      </c>
      <c r="L9" s="297">
        <v>92760.176000000007</v>
      </c>
      <c r="M9" s="296">
        <v>26065.922999999999</v>
      </c>
      <c r="N9" s="298" t="s">
        <v>77</v>
      </c>
      <c r="O9" s="299">
        <v>25928.569</v>
      </c>
      <c r="P9" s="300">
        <v>111285.285</v>
      </c>
      <c r="Q9" s="301">
        <v>29432.585999999999</v>
      </c>
    </row>
    <row r="10" spans="1:17" ht="15.75" x14ac:dyDescent="0.25">
      <c r="A10" s="295" t="s">
        <v>171</v>
      </c>
      <c r="B10" s="296">
        <v>10506.823</v>
      </c>
      <c r="C10" s="297">
        <v>44307.942000000003</v>
      </c>
      <c r="D10" s="296">
        <v>19813.285</v>
      </c>
      <c r="E10" s="298" t="s">
        <v>139</v>
      </c>
      <c r="F10" s="299">
        <v>9150.5390000000007</v>
      </c>
      <c r="G10" s="300">
        <v>39260.425000000003</v>
      </c>
      <c r="H10" s="301">
        <v>14219.957</v>
      </c>
      <c r="I10" s="125"/>
      <c r="J10" s="295" t="s">
        <v>132</v>
      </c>
      <c r="K10" s="296">
        <v>7425.0540000000001</v>
      </c>
      <c r="L10" s="297">
        <v>31291.429</v>
      </c>
      <c r="M10" s="296">
        <v>21483.120999999999</v>
      </c>
      <c r="N10" s="298" t="s">
        <v>132</v>
      </c>
      <c r="O10" s="299">
        <v>8522.6280000000006</v>
      </c>
      <c r="P10" s="300">
        <v>36578.883000000002</v>
      </c>
      <c r="Q10" s="301">
        <v>24033.38</v>
      </c>
    </row>
    <row r="11" spans="1:17" ht="15.75" x14ac:dyDescent="0.25">
      <c r="A11" s="295" t="s">
        <v>131</v>
      </c>
      <c r="B11" s="296">
        <v>9151.0660000000007</v>
      </c>
      <c r="C11" s="297">
        <v>38633.048999999999</v>
      </c>
      <c r="D11" s="296">
        <v>21173.22</v>
      </c>
      <c r="E11" s="298" t="s">
        <v>131</v>
      </c>
      <c r="F11" s="299">
        <v>8675.3119999999999</v>
      </c>
      <c r="G11" s="300">
        <v>37249.589</v>
      </c>
      <c r="H11" s="301">
        <v>19671.161</v>
      </c>
      <c r="I11" s="125"/>
      <c r="J11" s="295" t="s">
        <v>134</v>
      </c>
      <c r="K11" s="296">
        <v>2986.6550000000002</v>
      </c>
      <c r="L11" s="297">
        <v>12605.225</v>
      </c>
      <c r="M11" s="296">
        <v>4920.6080000000002</v>
      </c>
      <c r="N11" s="298" t="s">
        <v>134</v>
      </c>
      <c r="O11" s="299">
        <v>2486.422</v>
      </c>
      <c r="P11" s="300">
        <v>10667.323</v>
      </c>
      <c r="Q11" s="301">
        <v>2769.6640000000002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7995.2669999999998</v>
      </c>
      <c r="G12" s="300">
        <v>34382.593000000001</v>
      </c>
      <c r="H12" s="301">
        <v>16066.629000000001</v>
      </c>
      <c r="I12" s="125"/>
      <c r="J12" s="295" t="s">
        <v>133</v>
      </c>
      <c r="K12" s="296">
        <v>2549.1190000000001</v>
      </c>
      <c r="L12" s="297">
        <v>10760.86</v>
      </c>
      <c r="M12" s="296">
        <v>5929.3959999999997</v>
      </c>
      <c r="N12" s="298" t="s">
        <v>133</v>
      </c>
      <c r="O12" s="299">
        <v>2484.4899999999998</v>
      </c>
      <c r="P12" s="300">
        <v>10662.224</v>
      </c>
      <c r="Q12" s="301">
        <v>5280.19</v>
      </c>
    </row>
    <row r="13" spans="1:17" ht="15.75" x14ac:dyDescent="0.25">
      <c r="A13" s="295" t="s">
        <v>128</v>
      </c>
      <c r="B13" s="296">
        <v>4068.4839999999999</v>
      </c>
      <c r="C13" s="297">
        <v>17131.740000000002</v>
      </c>
      <c r="D13" s="296">
        <v>4773.83</v>
      </c>
      <c r="E13" s="298" t="s">
        <v>136</v>
      </c>
      <c r="F13" s="299">
        <v>5353.4030000000002</v>
      </c>
      <c r="G13" s="300">
        <v>22979.164000000001</v>
      </c>
      <c r="H13" s="301">
        <v>5210.393</v>
      </c>
      <c r="I13" s="125"/>
      <c r="J13" s="295" t="s">
        <v>136</v>
      </c>
      <c r="K13" s="296">
        <v>2101.56</v>
      </c>
      <c r="L13" s="297">
        <v>8827.8700000000008</v>
      </c>
      <c r="M13" s="296">
        <v>7864.7209999999995</v>
      </c>
      <c r="N13" s="298" t="s">
        <v>205</v>
      </c>
      <c r="O13" s="299">
        <v>976.33399999999995</v>
      </c>
      <c r="P13" s="300">
        <v>4184.6149999999998</v>
      </c>
      <c r="Q13" s="301">
        <v>855.03099999999995</v>
      </c>
    </row>
    <row r="14" spans="1:17" ht="15.75" x14ac:dyDescent="0.25">
      <c r="A14" s="295" t="s">
        <v>136</v>
      </c>
      <c r="B14" s="296">
        <v>3688.93</v>
      </c>
      <c r="C14" s="297">
        <v>15573.985000000001</v>
      </c>
      <c r="D14" s="296">
        <v>3268.6529999999998</v>
      </c>
      <c r="E14" s="298" t="s">
        <v>128</v>
      </c>
      <c r="F14" s="299">
        <v>5312.3270000000002</v>
      </c>
      <c r="G14" s="300">
        <v>22803.241999999998</v>
      </c>
      <c r="H14" s="301">
        <v>8487.9519999999993</v>
      </c>
      <c r="I14" s="125"/>
      <c r="J14" s="295" t="s">
        <v>79</v>
      </c>
      <c r="K14" s="296">
        <v>1811.0050000000001</v>
      </c>
      <c r="L14" s="297">
        <v>7645.0860000000002</v>
      </c>
      <c r="M14" s="296">
        <v>4527.5330000000004</v>
      </c>
      <c r="N14" s="298" t="s">
        <v>211</v>
      </c>
      <c r="O14" s="299">
        <v>930.39</v>
      </c>
      <c r="P14" s="300">
        <v>3997.8290000000002</v>
      </c>
      <c r="Q14" s="301">
        <v>731.94399999999996</v>
      </c>
    </row>
    <row r="15" spans="1:17" ht="15.75" x14ac:dyDescent="0.25">
      <c r="A15" s="295" t="s">
        <v>137</v>
      </c>
      <c r="B15" s="296">
        <v>3456.1880000000001</v>
      </c>
      <c r="C15" s="297">
        <v>14586.632</v>
      </c>
      <c r="D15" s="296">
        <v>7293.3440000000001</v>
      </c>
      <c r="E15" s="298" t="s">
        <v>223</v>
      </c>
      <c r="F15" s="299">
        <v>4672.1469999999999</v>
      </c>
      <c r="G15" s="300">
        <v>20126.095000000001</v>
      </c>
      <c r="H15" s="301">
        <v>8992.8680000000004</v>
      </c>
      <c r="I15" s="125"/>
      <c r="J15" s="295" t="s">
        <v>211</v>
      </c>
      <c r="K15" s="296">
        <v>1607.576</v>
      </c>
      <c r="L15" s="297">
        <v>6814.3190000000004</v>
      </c>
      <c r="M15" s="296">
        <v>717.36</v>
      </c>
      <c r="N15" s="298" t="s">
        <v>136</v>
      </c>
      <c r="O15" s="299">
        <v>866.69</v>
      </c>
      <c r="P15" s="300">
        <v>3729.8159999999998</v>
      </c>
      <c r="Q15" s="301">
        <v>4364.2420000000002</v>
      </c>
    </row>
    <row r="16" spans="1:17" ht="15.75" x14ac:dyDescent="0.25">
      <c r="A16" s="295" t="s">
        <v>151</v>
      </c>
      <c r="B16" s="296">
        <v>3249.6750000000002</v>
      </c>
      <c r="C16" s="297">
        <v>13715.772000000001</v>
      </c>
      <c r="D16" s="296">
        <v>7419.6930000000002</v>
      </c>
      <c r="E16" s="298" t="s">
        <v>164</v>
      </c>
      <c r="F16" s="299">
        <v>3459.8870000000002</v>
      </c>
      <c r="G16" s="300">
        <v>14856.191000000001</v>
      </c>
      <c r="H16" s="301">
        <v>6794.6210000000001</v>
      </c>
      <c r="I16" s="125"/>
      <c r="J16" s="295" t="s">
        <v>205</v>
      </c>
      <c r="K16" s="296">
        <v>1348.721</v>
      </c>
      <c r="L16" s="297">
        <v>5667.6490000000003</v>
      </c>
      <c r="M16" s="296">
        <v>970.423</v>
      </c>
      <c r="N16" s="298" t="s">
        <v>189</v>
      </c>
      <c r="O16" s="299">
        <v>810.07500000000005</v>
      </c>
      <c r="P16" s="300">
        <v>3486.643</v>
      </c>
      <c r="Q16" s="301">
        <v>413.66</v>
      </c>
    </row>
    <row r="17" spans="1:17" ht="15.75" x14ac:dyDescent="0.25">
      <c r="A17" s="295" t="s">
        <v>79</v>
      </c>
      <c r="B17" s="296">
        <v>3232.2269999999999</v>
      </c>
      <c r="C17" s="297">
        <v>13648.853999999999</v>
      </c>
      <c r="D17" s="296">
        <v>1980.605</v>
      </c>
      <c r="E17" s="298" t="s">
        <v>137</v>
      </c>
      <c r="F17" s="299">
        <v>3372.739</v>
      </c>
      <c r="G17" s="300">
        <v>14477.923000000001</v>
      </c>
      <c r="H17" s="301">
        <v>6964.3029999999999</v>
      </c>
      <c r="I17" s="125"/>
      <c r="J17" s="295" t="s">
        <v>189</v>
      </c>
      <c r="K17" s="296">
        <v>844.96600000000001</v>
      </c>
      <c r="L17" s="297">
        <v>3574.5639999999999</v>
      </c>
      <c r="M17" s="296">
        <v>356.495</v>
      </c>
      <c r="N17" s="298" t="s">
        <v>79</v>
      </c>
      <c r="O17" s="299">
        <v>598.04600000000005</v>
      </c>
      <c r="P17" s="300">
        <v>2564.0590000000002</v>
      </c>
      <c r="Q17" s="301">
        <v>817.94799999999998</v>
      </c>
    </row>
    <row r="18" spans="1:17" ht="15.75" x14ac:dyDescent="0.25">
      <c r="A18" s="295" t="s">
        <v>223</v>
      </c>
      <c r="B18" s="296">
        <v>3035.2460000000001</v>
      </c>
      <c r="C18" s="297">
        <v>12948.802</v>
      </c>
      <c r="D18" s="296">
        <v>5983.2250000000004</v>
      </c>
      <c r="E18" s="298" t="s">
        <v>79</v>
      </c>
      <c r="F18" s="299">
        <v>3188.2020000000002</v>
      </c>
      <c r="G18" s="300">
        <v>13690.23</v>
      </c>
      <c r="H18" s="301">
        <v>1912.3040000000001</v>
      </c>
      <c r="I18" s="125"/>
      <c r="J18" s="295" t="s">
        <v>128</v>
      </c>
      <c r="K18" s="296">
        <v>733.24199999999996</v>
      </c>
      <c r="L18" s="297">
        <v>3112.0630000000001</v>
      </c>
      <c r="M18" s="296">
        <v>1118.6179999999999</v>
      </c>
      <c r="N18" s="298" t="s">
        <v>149</v>
      </c>
      <c r="O18" s="299">
        <v>488.91399999999999</v>
      </c>
      <c r="P18" s="300">
        <v>2099.2669999999998</v>
      </c>
      <c r="Q18" s="301">
        <v>910.74199999999996</v>
      </c>
    </row>
    <row r="19" spans="1:17" ht="15.75" x14ac:dyDescent="0.25">
      <c r="A19" s="295" t="s">
        <v>141</v>
      </c>
      <c r="B19" s="296">
        <v>2604.989</v>
      </c>
      <c r="C19" s="297">
        <v>10971.018</v>
      </c>
      <c r="D19" s="296">
        <v>4199.3010000000004</v>
      </c>
      <c r="E19" s="298" t="s">
        <v>151</v>
      </c>
      <c r="F19" s="299">
        <v>3101.6640000000002</v>
      </c>
      <c r="G19" s="300">
        <v>13313.86</v>
      </c>
      <c r="H19" s="301">
        <v>6920.8940000000002</v>
      </c>
      <c r="I19" s="125"/>
      <c r="J19" s="295" t="s">
        <v>149</v>
      </c>
      <c r="K19" s="296">
        <v>401.79</v>
      </c>
      <c r="L19" s="297">
        <v>1695.646</v>
      </c>
      <c r="M19" s="296">
        <v>1085.367</v>
      </c>
      <c r="N19" s="298" t="s">
        <v>128</v>
      </c>
      <c r="O19" s="299">
        <v>275.67700000000002</v>
      </c>
      <c r="P19" s="300">
        <v>1178.222</v>
      </c>
      <c r="Q19" s="301">
        <v>92.796000000000006</v>
      </c>
    </row>
    <row r="20" spans="1:17" ht="15.75" x14ac:dyDescent="0.25">
      <c r="A20" s="295" t="s">
        <v>164</v>
      </c>
      <c r="B20" s="296">
        <v>2595.4749999999999</v>
      </c>
      <c r="C20" s="297">
        <v>10938.237999999999</v>
      </c>
      <c r="D20" s="296">
        <v>5314.71</v>
      </c>
      <c r="E20" s="298" t="s">
        <v>141</v>
      </c>
      <c r="F20" s="299">
        <v>2841.52</v>
      </c>
      <c r="G20" s="300">
        <v>12192.968999999999</v>
      </c>
      <c r="H20" s="301">
        <v>3862.299</v>
      </c>
      <c r="I20" s="125"/>
      <c r="J20" s="295" t="s">
        <v>76</v>
      </c>
      <c r="K20" s="296">
        <v>224.495</v>
      </c>
      <c r="L20" s="297">
        <v>944.68100000000004</v>
      </c>
      <c r="M20" s="296">
        <v>234.60300000000001</v>
      </c>
      <c r="N20" s="298" t="s">
        <v>76</v>
      </c>
      <c r="O20" s="299">
        <v>254.09100000000001</v>
      </c>
      <c r="P20" s="300">
        <v>1091.076</v>
      </c>
      <c r="Q20" s="301">
        <v>287.53500000000003</v>
      </c>
    </row>
    <row r="21" spans="1:17" ht="15.75" x14ac:dyDescent="0.25">
      <c r="A21" s="295" t="s">
        <v>132</v>
      </c>
      <c r="B21" s="296">
        <v>2500.2159999999999</v>
      </c>
      <c r="C21" s="297">
        <v>10612.938</v>
      </c>
      <c r="D21" s="296">
        <v>1163.4090000000001</v>
      </c>
      <c r="E21" s="298" t="s">
        <v>132</v>
      </c>
      <c r="F21" s="299">
        <v>2441.0590000000002</v>
      </c>
      <c r="G21" s="300">
        <v>10480.859</v>
      </c>
      <c r="H21" s="301">
        <v>2858.453</v>
      </c>
      <c r="I21" s="125"/>
      <c r="J21" s="295" t="s">
        <v>151</v>
      </c>
      <c r="K21" s="296">
        <v>224.19</v>
      </c>
      <c r="L21" s="297">
        <v>947.83100000000002</v>
      </c>
      <c r="M21" s="296">
        <v>116.41200000000001</v>
      </c>
      <c r="N21" s="298" t="s">
        <v>139</v>
      </c>
      <c r="O21" s="299">
        <v>113.691</v>
      </c>
      <c r="P21" s="300">
        <v>489.988</v>
      </c>
      <c r="Q21" s="301">
        <v>126.961</v>
      </c>
    </row>
    <row r="22" spans="1:17" ht="15.75" x14ac:dyDescent="0.25">
      <c r="A22" s="295" t="s">
        <v>134</v>
      </c>
      <c r="B22" s="296">
        <v>2245.5619999999999</v>
      </c>
      <c r="C22" s="297">
        <v>9494</v>
      </c>
      <c r="D22" s="296">
        <v>1011.103</v>
      </c>
      <c r="E22" s="298" t="s">
        <v>76</v>
      </c>
      <c r="F22" s="299">
        <v>2324.0700000000002</v>
      </c>
      <c r="G22" s="300">
        <v>9968.607</v>
      </c>
      <c r="H22" s="301">
        <v>1400.174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 t="s">
        <v>151</v>
      </c>
      <c r="O22" s="299">
        <v>88.174999999999997</v>
      </c>
      <c r="P22" s="300">
        <v>376.84</v>
      </c>
      <c r="Q22" s="301">
        <v>34.36</v>
      </c>
    </row>
    <row r="23" spans="1:17" ht="16.5" thickBot="1" x14ac:dyDescent="0.3">
      <c r="A23" s="302" t="s">
        <v>198</v>
      </c>
      <c r="B23" s="303">
        <v>2011.508</v>
      </c>
      <c r="C23" s="304">
        <v>8590.86</v>
      </c>
      <c r="D23" s="303">
        <v>852.68799999999999</v>
      </c>
      <c r="E23" s="305" t="s">
        <v>198</v>
      </c>
      <c r="F23" s="306">
        <v>1551.251</v>
      </c>
      <c r="G23" s="307">
        <v>6656.1639999999998</v>
      </c>
      <c r="H23" s="308">
        <v>862.82399999999996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 t="s">
        <v>297</v>
      </c>
      <c r="O23" s="306">
        <v>5.1999999999999998E-2</v>
      </c>
      <c r="P23" s="307">
        <v>0.223</v>
      </c>
      <c r="Q23" s="308">
        <v>0</v>
      </c>
    </row>
    <row r="27" spans="1:17" ht="16.5" x14ac:dyDescent="0.25">
      <c r="A27" s="120" t="s">
        <v>230</v>
      </c>
      <c r="B27" s="442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227</v>
      </c>
      <c r="B28" s="120"/>
      <c r="C28" s="120"/>
      <c r="D28" s="120"/>
      <c r="E28" s="120"/>
      <c r="F28" s="121"/>
      <c r="G28" s="120"/>
      <c r="H28" s="121"/>
      <c r="I28" s="121"/>
      <c r="J28" s="313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298</v>
      </c>
      <c r="B30" s="310"/>
      <c r="C30" s="311"/>
      <c r="D30" s="312"/>
      <c r="E30" s="309" t="s">
        <v>299</v>
      </c>
      <c r="F30" s="310"/>
      <c r="G30" s="311"/>
      <c r="H30" s="312"/>
      <c r="I30" s="125"/>
      <c r="J30" s="309" t="s">
        <v>298</v>
      </c>
      <c r="K30" s="310"/>
      <c r="L30" s="311"/>
      <c r="M30" s="312"/>
      <c r="N30" s="309" t="s">
        <v>299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151212.02299999999</v>
      </c>
      <c r="C32" s="283">
        <v>640443.55900000001</v>
      </c>
      <c r="D32" s="284">
        <v>97603.57</v>
      </c>
      <c r="E32" s="285" t="s">
        <v>117</v>
      </c>
      <c r="F32" s="286">
        <v>193204.79500000001</v>
      </c>
      <c r="G32" s="287">
        <v>829373.25800000003</v>
      </c>
      <c r="H32" s="284">
        <v>107082.724</v>
      </c>
      <c r="I32" s="125"/>
      <c r="J32" s="281" t="s">
        <v>117</v>
      </c>
      <c r="K32" s="282">
        <v>85302.623999999996</v>
      </c>
      <c r="L32" s="283">
        <v>359946.67200000002</v>
      </c>
      <c r="M32" s="284">
        <v>64982.374000000003</v>
      </c>
      <c r="N32" s="285" t="s">
        <v>117</v>
      </c>
      <c r="O32" s="286">
        <v>112241.997</v>
      </c>
      <c r="P32" s="287">
        <v>481908.84499999997</v>
      </c>
      <c r="Q32" s="284">
        <v>68649.251000000004</v>
      </c>
    </row>
    <row r="33" spans="1:19" ht="15.75" x14ac:dyDescent="0.25">
      <c r="A33" s="288" t="s">
        <v>157</v>
      </c>
      <c r="B33" s="289">
        <v>46276.962</v>
      </c>
      <c r="C33" s="290">
        <v>196407.31</v>
      </c>
      <c r="D33" s="289">
        <v>31223.5</v>
      </c>
      <c r="E33" s="291" t="s">
        <v>157</v>
      </c>
      <c r="F33" s="292">
        <v>30721.951000000001</v>
      </c>
      <c r="G33" s="293">
        <v>131689.80100000001</v>
      </c>
      <c r="H33" s="294">
        <v>16187</v>
      </c>
      <c r="I33" s="125"/>
      <c r="J33" s="288" t="s">
        <v>77</v>
      </c>
      <c r="K33" s="289">
        <v>43388.737000000001</v>
      </c>
      <c r="L33" s="290">
        <v>182994.916</v>
      </c>
      <c r="M33" s="289">
        <v>43501.237000000001</v>
      </c>
      <c r="N33" s="291" t="s">
        <v>77</v>
      </c>
      <c r="O33" s="292">
        <v>41713.097000000002</v>
      </c>
      <c r="P33" s="293">
        <v>179102.19500000001</v>
      </c>
      <c r="Q33" s="294">
        <v>33951.873</v>
      </c>
    </row>
    <row r="34" spans="1:19" ht="15.75" x14ac:dyDescent="0.25">
      <c r="A34" s="295" t="s">
        <v>77</v>
      </c>
      <c r="B34" s="296">
        <v>16141.349</v>
      </c>
      <c r="C34" s="297">
        <v>68541.281000000003</v>
      </c>
      <c r="D34" s="296">
        <v>10401.326999999999</v>
      </c>
      <c r="E34" s="298" t="s">
        <v>77</v>
      </c>
      <c r="F34" s="299">
        <v>22470.300999999999</v>
      </c>
      <c r="G34" s="300">
        <v>96464.928</v>
      </c>
      <c r="H34" s="301">
        <v>16387.598000000002</v>
      </c>
      <c r="I34" s="125"/>
      <c r="J34" s="295" t="s">
        <v>205</v>
      </c>
      <c r="K34" s="296">
        <v>9439.0519999999997</v>
      </c>
      <c r="L34" s="297">
        <v>39731.627999999997</v>
      </c>
      <c r="M34" s="296">
        <v>5021.0379999999996</v>
      </c>
      <c r="N34" s="298" t="s">
        <v>205</v>
      </c>
      <c r="O34" s="299">
        <v>17182.993999999999</v>
      </c>
      <c r="P34" s="300">
        <v>73764.095000000001</v>
      </c>
      <c r="Q34" s="301">
        <v>7533.3320000000003</v>
      </c>
    </row>
    <row r="35" spans="1:19" ht="15.75" x14ac:dyDescent="0.25">
      <c r="A35" s="295" t="s">
        <v>205</v>
      </c>
      <c r="B35" s="296">
        <v>13953.009</v>
      </c>
      <c r="C35" s="297">
        <v>59128.03</v>
      </c>
      <c r="D35" s="296">
        <v>9640.36</v>
      </c>
      <c r="E35" s="298" t="s">
        <v>253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129</v>
      </c>
      <c r="K35" s="296">
        <v>7460.3819999999996</v>
      </c>
      <c r="L35" s="297">
        <v>31639.692999999999</v>
      </c>
      <c r="M35" s="296">
        <v>3186.3679999999999</v>
      </c>
      <c r="N35" s="298" t="s">
        <v>76</v>
      </c>
      <c r="O35" s="299">
        <v>11740.558999999999</v>
      </c>
      <c r="P35" s="300">
        <v>50425.557000000001</v>
      </c>
      <c r="Q35" s="301">
        <v>4410.78</v>
      </c>
    </row>
    <row r="36" spans="1:19" ht="15.75" x14ac:dyDescent="0.25">
      <c r="A36" s="295" t="s">
        <v>252</v>
      </c>
      <c r="B36" s="296">
        <v>9154.857</v>
      </c>
      <c r="C36" s="297">
        <v>38689.58</v>
      </c>
      <c r="D36" s="296">
        <v>6503.6660000000002</v>
      </c>
      <c r="E36" s="298" t="s">
        <v>249</v>
      </c>
      <c r="F36" s="299">
        <v>10157.951999999999</v>
      </c>
      <c r="G36" s="300">
        <v>43599.737999999998</v>
      </c>
      <c r="H36" s="301">
        <v>6208.4250000000002</v>
      </c>
      <c r="I36" s="125"/>
      <c r="J36" s="295" t="s">
        <v>76</v>
      </c>
      <c r="K36" s="296">
        <v>6364.2939999999999</v>
      </c>
      <c r="L36" s="297">
        <v>26750.751</v>
      </c>
      <c r="M36" s="296">
        <v>2643.17</v>
      </c>
      <c r="N36" s="298" t="s">
        <v>129</v>
      </c>
      <c r="O36" s="299">
        <v>11510.941000000001</v>
      </c>
      <c r="P36" s="300">
        <v>49395.588000000003</v>
      </c>
      <c r="Q36" s="301">
        <v>5291.9939999999997</v>
      </c>
    </row>
    <row r="37" spans="1:19" ht="15.75" x14ac:dyDescent="0.25">
      <c r="A37" s="295" t="s">
        <v>128</v>
      </c>
      <c r="B37" s="296">
        <v>8641.777</v>
      </c>
      <c r="C37" s="297">
        <v>36475.94</v>
      </c>
      <c r="D37" s="296">
        <v>5051.0990000000002</v>
      </c>
      <c r="E37" s="298" t="s">
        <v>128</v>
      </c>
      <c r="F37" s="299">
        <v>10066.002</v>
      </c>
      <c r="G37" s="300">
        <v>43220.211000000003</v>
      </c>
      <c r="H37" s="301">
        <v>5261.5219999999999</v>
      </c>
      <c r="I37" s="125"/>
      <c r="J37" s="295" t="s">
        <v>134</v>
      </c>
      <c r="K37" s="296">
        <v>3115.9639999999999</v>
      </c>
      <c r="L37" s="297">
        <v>13205.673000000001</v>
      </c>
      <c r="M37" s="296">
        <v>1853.366</v>
      </c>
      <c r="N37" s="298" t="s">
        <v>131</v>
      </c>
      <c r="O37" s="299">
        <v>11183.272999999999</v>
      </c>
      <c r="P37" s="300">
        <v>48040.786999999997</v>
      </c>
      <c r="Q37" s="301">
        <v>7013.0529999999999</v>
      </c>
    </row>
    <row r="38" spans="1:19" ht="15.75" x14ac:dyDescent="0.25">
      <c r="A38" s="295" t="s">
        <v>137</v>
      </c>
      <c r="B38" s="296">
        <v>6437.2950000000001</v>
      </c>
      <c r="C38" s="297">
        <v>27222.341</v>
      </c>
      <c r="D38" s="296">
        <v>4235.4340000000002</v>
      </c>
      <c r="E38" s="298" t="s">
        <v>205</v>
      </c>
      <c r="F38" s="299">
        <v>9938.6110000000008</v>
      </c>
      <c r="G38" s="300">
        <v>42702.900999999998</v>
      </c>
      <c r="H38" s="301">
        <v>5449.2039999999997</v>
      </c>
      <c r="I38" s="125"/>
      <c r="J38" s="295" t="s">
        <v>139</v>
      </c>
      <c r="K38" s="296">
        <v>2933.13</v>
      </c>
      <c r="L38" s="297">
        <v>12437.146000000001</v>
      </c>
      <c r="M38" s="296">
        <v>1675.598</v>
      </c>
      <c r="N38" s="298" t="s">
        <v>128</v>
      </c>
      <c r="O38" s="299">
        <v>5058.6819999999998</v>
      </c>
      <c r="P38" s="300">
        <v>21715.697</v>
      </c>
      <c r="Q38" s="301">
        <v>1998.9949999999999</v>
      </c>
    </row>
    <row r="39" spans="1:19" ht="15.75" x14ac:dyDescent="0.25">
      <c r="A39" s="295" t="s">
        <v>171</v>
      </c>
      <c r="B39" s="296">
        <v>4677.9319999999998</v>
      </c>
      <c r="C39" s="297">
        <v>19738.490000000002</v>
      </c>
      <c r="D39" s="296">
        <v>2979.518</v>
      </c>
      <c r="E39" s="298" t="s">
        <v>252</v>
      </c>
      <c r="F39" s="299">
        <v>8239.4069999999992</v>
      </c>
      <c r="G39" s="300">
        <v>35448.584000000003</v>
      </c>
      <c r="H39" s="301">
        <v>4164.1620000000003</v>
      </c>
      <c r="I39" s="125"/>
      <c r="J39" s="295" t="s">
        <v>128</v>
      </c>
      <c r="K39" s="296">
        <v>2900.4470000000001</v>
      </c>
      <c r="L39" s="297">
        <v>12256.125</v>
      </c>
      <c r="M39" s="296">
        <v>1300.7819999999999</v>
      </c>
      <c r="N39" s="298" t="s">
        <v>134</v>
      </c>
      <c r="O39" s="299">
        <v>3629.3339999999998</v>
      </c>
      <c r="P39" s="300">
        <v>15571.316000000001</v>
      </c>
      <c r="Q39" s="301">
        <v>1925.5630000000001</v>
      </c>
    </row>
    <row r="40" spans="1:19" ht="15.75" x14ac:dyDescent="0.25">
      <c r="A40" s="295" t="s">
        <v>191</v>
      </c>
      <c r="B40" s="296">
        <v>4359.5010000000002</v>
      </c>
      <c r="C40" s="297">
        <v>18560.113000000001</v>
      </c>
      <c r="D40" s="296">
        <v>2636</v>
      </c>
      <c r="E40" s="298" t="s">
        <v>191</v>
      </c>
      <c r="F40" s="299">
        <v>8052.1750000000002</v>
      </c>
      <c r="G40" s="300">
        <v>34532.864999999998</v>
      </c>
      <c r="H40" s="301">
        <v>4163</v>
      </c>
      <c r="I40" s="125"/>
      <c r="J40" s="295" t="s">
        <v>132</v>
      </c>
      <c r="K40" s="296">
        <v>2004.0239999999999</v>
      </c>
      <c r="L40" s="297">
        <v>8476.0169999999998</v>
      </c>
      <c r="M40" s="296">
        <v>1015.0069999999999</v>
      </c>
      <c r="N40" s="298" t="s">
        <v>139</v>
      </c>
      <c r="O40" s="299">
        <v>2409.3429999999998</v>
      </c>
      <c r="P40" s="300">
        <v>10348.293</v>
      </c>
      <c r="Q40" s="301">
        <v>2281.616</v>
      </c>
    </row>
    <row r="41" spans="1:19" ht="15.75" x14ac:dyDescent="0.25">
      <c r="A41" s="295" t="s">
        <v>141</v>
      </c>
      <c r="B41" s="296">
        <v>3540.9639999999999</v>
      </c>
      <c r="C41" s="297">
        <v>14962.367</v>
      </c>
      <c r="D41" s="296">
        <v>2339.047</v>
      </c>
      <c r="E41" s="298" t="s">
        <v>171</v>
      </c>
      <c r="F41" s="299">
        <v>6879.9639999999999</v>
      </c>
      <c r="G41" s="300">
        <v>29505.4</v>
      </c>
      <c r="H41" s="301">
        <v>3574.7249999999999</v>
      </c>
      <c r="I41" s="125"/>
      <c r="J41" s="295" t="s">
        <v>131</v>
      </c>
      <c r="K41" s="296">
        <v>1631.182</v>
      </c>
      <c r="L41" s="297">
        <v>6835.6040000000003</v>
      </c>
      <c r="M41" s="296">
        <v>1267.383</v>
      </c>
      <c r="N41" s="298" t="s">
        <v>211</v>
      </c>
      <c r="O41" s="299">
        <v>1521.9770000000001</v>
      </c>
      <c r="P41" s="300">
        <v>6543.3339999999998</v>
      </c>
      <c r="Q41" s="301">
        <v>824.14</v>
      </c>
    </row>
    <row r="42" spans="1:19" ht="15.75" x14ac:dyDescent="0.25">
      <c r="A42" s="295" t="s">
        <v>217</v>
      </c>
      <c r="B42" s="296">
        <v>3355.596</v>
      </c>
      <c r="C42" s="297">
        <v>14062.56</v>
      </c>
      <c r="D42" s="296">
        <v>2073.4090000000001</v>
      </c>
      <c r="E42" s="298" t="s">
        <v>137</v>
      </c>
      <c r="F42" s="299">
        <v>5849.7250000000004</v>
      </c>
      <c r="G42" s="300">
        <v>25121.371999999999</v>
      </c>
      <c r="H42" s="301">
        <v>3155.58</v>
      </c>
      <c r="I42" s="125"/>
      <c r="J42" s="295" t="s">
        <v>133</v>
      </c>
      <c r="K42" s="296">
        <v>1049.6510000000001</v>
      </c>
      <c r="L42" s="297">
        <v>4429.8130000000001</v>
      </c>
      <c r="M42" s="296">
        <v>546.67999999999995</v>
      </c>
      <c r="N42" s="298" t="s">
        <v>133</v>
      </c>
      <c r="O42" s="299">
        <v>1174.5440000000001</v>
      </c>
      <c r="P42" s="300">
        <v>5038.7280000000001</v>
      </c>
      <c r="Q42" s="301">
        <v>557.95000000000005</v>
      </c>
    </row>
    <row r="43" spans="1:19" ht="15.75" x14ac:dyDescent="0.25">
      <c r="A43" s="295" t="s">
        <v>139</v>
      </c>
      <c r="B43" s="296">
        <v>2220.6149999999998</v>
      </c>
      <c r="C43" s="297">
        <v>9398.7860000000001</v>
      </c>
      <c r="D43" s="296">
        <v>1555.021</v>
      </c>
      <c r="E43" s="298" t="s">
        <v>226</v>
      </c>
      <c r="F43" s="299">
        <v>5473.0410000000002</v>
      </c>
      <c r="G43" s="300">
        <v>23506.440999999999</v>
      </c>
      <c r="H43" s="301">
        <v>2830</v>
      </c>
      <c r="I43" s="125"/>
      <c r="J43" s="295" t="s">
        <v>138</v>
      </c>
      <c r="K43" s="296">
        <v>1046.537</v>
      </c>
      <c r="L43" s="297">
        <v>4392.0069999999996</v>
      </c>
      <c r="M43" s="296">
        <v>443.46499999999997</v>
      </c>
      <c r="N43" s="298" t="s">
        <v>132</v>
      </c>
      <c r="O43" s="299">
        <v>1085.1410000000001</v>
      </c>
      <c r="P43" s="300">
        <v>4654.308</v>
      </c>
      <c r="Q43" s="301">
        <v>563.14599999999996</v>
      </c>
    </row>
    <row r="44" spans="1:19" ht="15.75" x14ac:dyDescent="0.25">
      <c r="A44" s="295" t="s">
        <v>198</v>
      </c>
      <c r="B44" s="296">
        <v>1846.153</v>
      </c>
      <c r="C44" s="297">
        <v>7831.125</v>
      </c>
      <c r="D44" s="296">
        <v>912.08500000000004</v>
      </c>
      <c r="E44" s="298" t="s">
        <v>250</v>
      </c>
      <c r="F44" s="299">
        <v>5345.22</v>
      </c>
      <c r="G44" s="300">
        <v>22946.708999999999</v>
      </c>
      <c r="H44" s="301">
        <v>2899.875</v>
      </c>
      <c r="I44" s="125"/>
      <c r="J44" s="295" t="s">
        <v>151</v>
      </c>
      <c r="K44" s="296">
        <v>824.84500000000003</v>
      </c>
      <c r="L44" s="297">
        <v>3484.904</v>
      </c>
      <c r="M44" s="296">
        <v>678.76300000000003</v>
      </c>
      <c r="N44" s="298" t="s">
        <v>151</v>
      </c>
      <c r="O44" s="299">
        <v>1005.0170000000001</v>
      </c>
      <c r="P44" s="300">
        <v>4311.1469999999999</v>
      </c>
      <c r="Q44" s="301">
        <v>554.48699999999997</v>
      </c>
    </row>
    <row r="45" spans="1:19" ht="15.75" x14ac:dyDescent="0.25">
      <c r="A45" s="295" t="s">
        <v>131</v>
      </c>
      <c r="B45" s="296">
        <v>1717.9749999999999</v>
      </c>
      <c r="C45" s="297">
        <v>7282.0169999999998</v>
      </c>
      <c r="D45" s="296">
        <v>1026.44</v>
      </c>
      <c r="E45" s="298" t="s">
        <v>198</v>
      </c>
      <c r="F45" s="299">
        <v>4044.567</v>
      </c>
      <c r="G45" s="300">
        <v>17349.829000000002</v>
      </c>
      <c r="H45" s="301">
        <v>2009.252</v>
      </c>
      <c r="I45" s="125"/>
      <c r="J45" s="295" t="s">
        <v>149</v>
      </c>
      <c r="K45" s="296">
        <v>812.12</v>
      </c>
      <c r="L45" s="297">
        <v>3424.8380000000002</v>
      </c>
      <c r="M45" s="296">
        <v>773.68899999999996</v>
      </c>
      <c r="N45" s="298" t="s">
        <v>140</v>
      </c>
      <c r="O45" s="299">
        <v>959.90599999999995</v>
      </c>
      <c r="P45" s="300">
        <v>4116.6769999999997</v>
      </c>
      <c r="Q45" s="301">
        <v>530.20000000000005</v>
      </c>
      <c r="S45" s="437"/>
    </row>
    <row r="46" spans="1:19" ht="15.75" x14ac:dyDescent="0.25">
      <c r="A46" s="295" t="s">
        <v>225</v>
      </c>
      <c r="B46" s="296">
        <v>1675.135</v>
      </c>
      <c r="C46" s="297">
        <v>7144.8490000000002</v>
      </c>
      <c r="D46" s="296">
        <v>1150</v>
      </c>
      <c r="E46" s="298" t="s">
        <v>260</v>
      </c>
      <c r="F46" s="299">
        <v>3809.7460000000001</v>
      </c>
      <c r="G46" s="300">
        <v>16368.037</v>
      </c>
      <c r="H46" s="301">
        <v>1361.3</v>
      </c>
      <c r="I46" s="125"/>
      <c r="J46" s="295" t="s">
        <v>140</v>
      </c>
      <c r="K46" s="296">
        <v>804.29899999999998</v>
      </c>
      <c r="L46" s="297">
        <v>3415.7040000000002</v>
      </c>
      <c r="M46" s="296">
        <v>483.8</v>
      </c>
      <c r="N46" s="298" t="s">
        <v>147</v>
      </c>
      <c r="O46" s="299">
        <v>681.55399999999997</v>
      </c>
      <c r="P46" s="300">
        <v>2923.24</v>
      </c>
      <c r="Q46" s="301">
        <v>303.28300000000002</v>
      </c>
    </row>
    <row r="47" spans="1:19" ht="15.75" x14ac:dyDescent="0.25">
      <c r="A47" s="295" t="s">
        <v>248</v>
      </c>
      <c r="B47" s="296">
        <v>1674.597</v>
      </c>
      <c r="C47" s="297">
        <v>7073.0150000000003</v>
      </c>
      <c r="D47" s="296">
        <v>120.312</v>
      </c>
      <c r="E47" s="298" t="s">
        <v>141</v>
      </c>
      <c r="F47" s="299">
        <v>3670.2310000000002</v>
      </c>
      <c r="G47" s="300">
        <v>15735.764999999999</v>
      </c>
      <c r="H47" s="301">
        <v>1893.3530000000001</v>
      </c>
      <c r="I47" s="125"/>
      <c r="J47" s="295" t="s">
        <v>137</v>
      </c>
      <c r="K47" s="296">
        <v>507.18599999999998</v>
      </c>
      <c r="L47" s="297">
        <v>2127.0740000000001</v>
      </c>
      <c r="M47" s="296">
        <v>168.4</v>
      </c>
      <c r="N47" s="298" t="s">
        <v>149</v>
      </c>
      <c r="O47" s="299">
        <v>522.20799999999997</v>
      </c>
      <c r="P47" s="300">
        <v>2254.3870000000002</v>
      </c>
      <c r="Q47" s="301">
        <v>554.04</v>
      </c>
    </row>
    <row r="48" spans="1:19" ht="16.5" thickBot="1" x14ac:dyDescent="0.3">
      <c r="A48" s="302" t="s">
        <v>226</v>
      </c>
      <c r="B48" s="303">
        <v>1665.87</v>
      </c>
      <c r="C48" s="304">
        <v>7129.2950000000001</v>
      </c>
      <c r="D48" s="303">
        <v>1210</v>
      </c>
      <c r="E48" s="305" t="s">
        <v>257</v>
      </c>
      <c r="F48" s="306">
        <v>3473.2979999999998</v>
      </c>
      <c r="G48" s="307">
        <v>14882.65</v>
      </c>
      <c r="H48" s="308">
        <v>1857</v>
      </c>
      <c r="I48" s="125"/>
      <c r="J48" s="302" t="s">
        <v>211</v>
      </c>
      <c r="K48" s="303">
        <v>488.01900000000001</v>
      </c>
      <c r="L48" s="304">
        <v>2100.2919999999999</v>
      </c>
      <c r="M48" s="303">
        <v>200.00200000000001</v>
      </c>
      <c r="N48" s="305" t="s">
        <v>138</v>
      </c>
      <c r="O48" s="306">
        <v>450.08800000000002</v>
      </c>
      <c r="P48" s="307">
        <v>1931.337</v>
      </c>
      <c r="Q48" s="308">
        <v>164.67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239</v>
      </c>
      <c r="B52" s="443"/>
      <c r="C52" s="443"/>
      <c r="D52" s="443"/>
      <c r="E52" s="438"/>
      <c r="F52" s="444"/>
      <c r="G52" s="444"/>
      <c r="H52" s="435"/>
      <c r="I52" s="125"/>
      <c r="J52" s="438" t="s">
        <v>240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227</v>
      </c>
      <c r="B53" s="434"/>
      <c r="C53" s="439"/>
      <c r="D53" s="439"/>
      <c r="E53" s="440"/>
      <c r="F53" s="441"/>
      <c r="G53" s="441"/>
      <c r="H53" s="435"/>
      <c r="I53" s="125"/>
      <c r="J53" s="433" t="s">
        <v>227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298</v>
      </c>
      <c r="B55" s="310"/>
      <c r="C55" s="311"/>
      <c r="D55" s="312"/>
      <c r="E55" s="309" t="s">
        <v>299</v>
      </c>
      <c r="F55" s="310"/>
      <c r="G55" s="311"/>
      <c r="H55" s="312"/>
      <c r="I55" s="125"/>
      <c r="J55" s="309" t="s">
        <v>298</v>
      </c>
      <c r="K55" s="310"/>
      <c r="L55" s="311"/>
      <c r="M55" s="312"/>
      <c r="N55" s="309" t="s">
        <v>299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75554.077000000005</v>
      </c>
      <c r="C57" s="283">
        <v>318983.27399999998</v>
      </c>
      <c r="D57" s="284">
        <v>61770.864999999998</v>
      </c>
      <c r="E57" s="285" t="s">
        <v>117</v>
      </c>
      <c r="F57" s="286">
        <v>79533.307000000001</v>
      </c>
      <c r="G57" s="287">
        <v>341385.52299999999</v>
      </c>
      <c r="H57" s="284">
        <v>67180.827000000005</v>
      </c>
      <c r="I57" s="125"/>
      <c r="J57" s="281" t="s">
        <v>117</v>
      </c>
      <c r="K57" s="282">
        <v>48760.970999999998</v>
      </c>
      <c r="L57" s="283">
        <v>205628.054</v>
      </c>
      <c r="M57" s="284">
        <v>44233.771000000001</v>
      </c>
      <c r="N57" s="285" t="s">
        <v>117</v>
      </c>
      <c r="O57" s="286">
        <v>48581.415999999997</v>
      </c>
      <c r="P57" s="287">
        <v>208513.34</v>
      </c>
      <c r="Q57" s="284">
        <v>42134.605000000003</v>
      </c>
    </row>
    <row r="58" spans="1:17" ht="15.75" x14ac:dyDescent="0.25">
      <c r="A58" s="288" t="s">
        <v>139</v>
      </c>
      <c r="B58" s="289">
        <v>11287.688</v>
      </c>
      <c r="C58" s="290">
        <v>47638.355000000003</v>
      </c>
      <c r="D58" s="289">
        <v>9923.9349999999995</v>
      </c>
      <c r="E58" s="291" t="s">
        <v>139</v>
      </c>
      <c r="F58" s="292">
        <v>10677.355</v>
      </c>
      <c r="G58" s="293">
        <v>45835.267999999996</v>
      </c>
      <c r="H58" s="294">
        <v>9714.0329999999994</v>
      </c>
      <c r="I58" s="125"/>
      <c r="J58" s="288" t="s">
        <v>77</v>
      </c>
      <c r="K58" s="289">
        <v>23954.612000000001</v>
      </c>
      <c r="L58" s="290">
        <v>101049.088</v>
      </c>
      <c r="M58" s="289">
        <v>22982.177</v>
      </c>
      <c r="N58" s="291" t="s">
        <v>77</v>
      </c>
      <c r="O58" s="292">
        <v>21446.763999999999</v>
      </c>
      <c r="P58" s="293">
        <v>92061.661999999997</v>
      </c>
      <c r="Q58" s="294">
        <v>18879.417000000001</v>
      </c>
    </row>
    <row r="59" spans="1:17" ht="15.75" x14ac:dyDescent="0.25">
      <c r="A59" s="295" t="s">
        <v>130</v>
      </c>
      <c r="B59" s="296">
        <v>7134.915</v>
      </c>
      <c r="C59" s="297">
        <v>30219.542000000001</v>
      </c>
      <c r="D59" s="296">
        <v>5365.2569999999996</v>
      </c>
      <c r="E59" s="298" t="s">
        <v>131</v>
      </c>
      <c r="F59" s="299">
        <v>8102.5640000000003</v>
      </c>
      <c r="G59" s="300">
        <v>34778.680999999997</v>
      </c>
      <c r="H59" s="301">
        <v>6441.4870000000001</v>
      </c>
      <c r="I59" s="125"/>
      <c r="J59" s="295" t="s">
        <v>134</v>
      </c>
      <c r="K59" s="296">
        <v>8861.0769999999993</v>
      </c>
      <c r="L59" s="297">
        <v>37338.531000000003</v>
      </c>
      <c r="M59" s="296">
        <v>9390.5059999999994</v>
      </c>
      <c r="N59" s="298" t="s">
        <v>134</v>
      </c>
      <c r="O59" s="299">
        <v>8677.2549999999992</v>
      </c>
      <c r="P59" s="300">
        <v>37235.292999999998</v>
      </c>
      <c r="Q59" s="301">
        <v>9275.2579999999998</v>
      </c>
    </row>
    <row r="60" spans="1:17" ht="15.75" x14ac:dyDescent="0.25">
      <c r="A60" s="295" t="s">
        <v>132</v>
      </c>
      <c r="B60" s="296">
        <v>6684.692</v>
      </c>
      <c r="C60" s="297">
        <v>28207.954000000002</v>
      </c>
      <c r="D60" s="296">
        <v>6356.0420000000004</v>
      </c>
      <c r="E60" s="298" t="s">
        <v>136</v>
      </c>
      <c r="F60" s="299">
        <v>6968.7150000000001</v>
      </c>
      <c r="G60" s="300">
        <v>29908.008999999998</v>
      </c>
      <c r="H60" s="301">
        <v>7156.3789999999999</v>
      </c>
      <c r="I60" s="125"/>
      <c r="J60" s="295" t="s">
        <v>132</v>
      </c>
      <c r="K60" s="296">
        <v>7928.9260000000004</v>
      </c>
      <c r="L60" s="297">
        <v>33423.771000000001</v>
      </c>
      <c r="M60" s="296">
        <v>5498.6360000000004</v>
      </c>
      <c r="N60" s="298" t="s">
        <v>132</v>
      </c>
      <c r="O60" s="299">
        <v>8440.0889999999999</v>
      </c>
      <c r="P60" s="300">
        <v>36226.19</v>
      </c>
      <c r="Q60" s="301">
        <v>6106.6639999999998</v>
      </c>
    </row>
    <row r="61" spans="1:17" ht="15.75" x14ac:dyDescent="0.25">
      <c r="A61" s="295" t="s">
        <v>131</v>
      </c>
      <c r="B61" s="296">
        <v>6244.1310000000003</v>
      </c>
      <c r="C61" s="297">
        <v>26379.772000000001</v>
      </c>
      <c r="D61" s="296">
        <v>5339.1229999999996</v>
      </c>
      <c r="E61" s="298" t="s">
        <v>130</v>
      </c>
      <c r="F61" s="299">
        <v>6414.7870000000003</v>
      </c>
      <c r="G61" s="300">
        <v>27530.598999999998</v>
      </c>
      <c r="H61" s="301">
        <v>5002.1210000000001</v>
      </c>
      <c r="I61" s="125"/>
      <c r="J61" s="295" t="s">
        <v>133</v>
      </c>
      <c r="K61" s="296">
        <v>4623.2849999999999</v>
      </c>
      <c r="L61" s="297">
        <v>19489.62</v>
      </c>
      <c r="M61" s="296">
        <v>4183.982</v>
      </c>
      <c r="N61" s="298" t="s">
        <v>133</v>
      </c>
      <c r="O61" s="299">
        <v>4186.8729999999996</v>
      </c>
      <c r="P61" s="300">
        <v>17975.824000000001</v>
      </c>
      <c r="Q61" s="301">
        <v>3731.7370000000001</v>
      </c>
    </row>
    <row r="62" spans="1:17" ht="15.75" x14ac:dyDescent="0.25">
      <c r="A62" s="295" t="s">
        <v>136</v>
      </c>
      <c r="B62" s="296">
        <v>6001.3559999999998</v>
      </c>
      <c r="C62" s="297">
        <v>25328.142</v>
      </c>
      <c r="D62" s="296">
        <v>5829.5249999999996</v>
      </c>
      <c r="E62" s="298" t="s">
        <v>132</v>
      </c>
      <c r="F62" s="299">
        <v>5773.6689999999999</v>
      </c>
      <c r="G62" s="300">
        <v>24788.141</v>
      </c>
      <c r="H62" s="301">
        <v>5619.8829999999998</v>
      </c>
      <c r="I62" s="125"/>
      <c r="J62" s="295" t="s">
        <v>76</v>
      </c>
      <c r="K62" s="296">
        <v>1743.19</v>
      </c>
      <c r="L62" s="297">
        <v>7338.6279999999997</v>
      </c>
      <c r="M62" s="296">
        <v>1011.032</v>
      </c>
      <c r="N62" s="298" t="s">
        <v>76</v>
      </c>
      <c r="O62" s="299">
        <v>1812.212</v>
      </c>
      <c r="P62" s="300">
        <v>7778.4229999999998</v>
      </c>
      <c r="Q62" s="301">
        <v>1036.0809999999999</v>
      </c>
    </row>
    <row r="63" spans="1:17" ht="15.75" x14ac:dyDescent="0.25">
      <c r="A63" s="295" t="s">
        <v>77</v>
      </c>
      <c r="B63" s="296">
        <v>4883.0889999999999</v>
      </c>
      <c r="C63" s="297">
        <v>20609.897000000001</v>
      </c>
      <c r="D63" s="296">
        <v>4423.5129999999999</v>
      </c>
      <c r="E63" s="298" t="s">
        <v>141</v>
      </c>
      <c r="F63" s="299">
        <v>5593.69</v>
      </c>
      <c r="G63" s="300">
        <v>24013.629000000001</v>
      </c>
      <c r="H63" s="301">
        <v>5916.4650000000001</v>
      </c>
      <c r="I63" s="125"/>
      <c r="J63" s="295" t="s">
        <v>130</v>
      </c>
      <c r="K63" s="296">
        <v>530.08199999999999</v>
      </c>
      <c r="L63" s="297">
        <v>2234.1970000000001</v>
      </c>
      <c r="M63" s="296">
        <v>372.53100000000001</v>
      </c>
      <c r="N63" s="298" t="s">
        <v>131</v>
      </c>
      <c r="O63" s="299">
        <v>1529.923</v>
      </c>
      <c r="P63" s="300">
        <v>6548.9040000000005</v>
      </c>
      <c r="Q63" s="301">
        <v>903.96600000000001</v>
      </c>
    </row>
    <row r="64" spans="1:17" ht="15.75" x14ac:dyDescent="0.25">
      <c r="A64" s="295" t="s">
        <v>141</v>
      </c>
      <c r="B64" s="296">
        <v>4595.4920000000002</v>
      </c>
      <c r="C64" s="297">
        <v>19387.266</v>
      </c>
      <c r="D64" s="296">
        <v>4685.5780000000004</v>
      </c>
      <c r="E64" s="298" t="s">
        <v>77</v>
      </c>
      <c r="F64" s="299">
        <v>5203.1379999999999</v>
      </c>
      <c r="G64" s="300">
        <v>22330.276999999998</v>
      </c>
      <c r="H64" s="301">
        <v>5006.4030000000002</v>
      </c>
      <c r="I64" s="125"/>
      <c r="J64" s="295" t="s">
        <v>131</v>
      </c>
      <c r="K64" s="296">
        <v>389.88799999999998</v>
      </c>
      <c r="L64" s="297">
        <v>1665.4010000000001</v>
      </c>
      <c r="M64" s="296">
        <v>323.06400000000002</v>
      </c>
      <c r="N64" s="298" t="s">
        <v>130</v>
      </c>
      <c r="O64" s="299">
        <v>555.35299999999995</v>
      </c>
      <c r="P64" s="300">
        <v>2388.86</v>
      </c>
      <c r="Q64" s="301">
        <v>300.79300000000001</v>
      </c>
    </row>
    <row r="65" spans="1:17" ht="15.75" x14ac:dyDescent="0.25">
      <c r="A65" s="295" t="s">
        <v>151</v>
      </c>
      <c r="B65" s="296">
        <v>3291.248</v>
      </c>
      <c r="C65" s="297">
        <v>13891.111999999999</v>
      </c>
      <c r="D65" s="296">
        <v>1842.472</v>
      </c>
      <c r="E65" s="298" t="s">
        <v>151</v>
      </c>
      <c r="F65" s="299">
        <v>3470.4810000000002</v>
      </c>
      <c r="G65" s="300">
        <v>14903.263999999999</v>
      </c>
      <c r="H65" s="301">
        <v>1950.29</v>
      </c>
      <c r="I65" s="125"/>
      <c r="J65" s="295" t="s">
        <v>151</v>
      </c>
      <c r="K65" s="296">
        <v>135.76</v>
      </c>
      <c r="L65" s="297">
        <v>575.68799999999999</v>
      </c>
      <c r="M65" s="296">
        <v>104.497</v>
      </c>
      <c r="N65" s="298" t="s">
        <v>211</v>
      </c>
      <c r="O65" s="299">
        <v>517.67499999999995</v>
      </c>
      <c r="P65" s="300">
        <v>2221.8710000000001</v>
      </c>
      <c r="Q65" s="301">
        <v>605.00300000000004</v>
      </c>
    </row>
    <row r="66" spans="1:17" ht="15.75" x14ac:dyDescent="0.25">
      <c r="A66" s="295" t="s">
        <v>149</v>
      </c>
      <c r="B66" s="296">
        <v>3280.71</v>
      </c>
      <c r="C66" s="297">
        <v>13827.84</v>
      </c>
      <c r="D66" s="296">
        <v>2208.346</v>
      </c>
      <c r="E66" s="298" t="s">
        <v>205</v>
      </c>
      <c r="F66" s="299">
        <v>2963.5039999999999</v>
      </c>
      <c r="G66" s="300">
        <v>12714.225</v>
      </c>
      <c r="H66" s="301">
        <v>1906.84</v>
      </c>
      <c r="I66" s="125"/>
      <c r="J66" s="295" t="s">
        <v>205</v>
      </c>
      <c r="K66" s="296">
        <v>125.325</v>
      </c>
      <c r="L66" s="297">
        <v>526.96</v>
      </c>
      <c r="M66" s="296">
        <v>46.491999999999997</v>
      </c>
      <c r="N66" s="298" t="s">
        <v>141</v>
      </c>
      <c r="O66" s="299">
        <v>348.65</v>
      </c>
      <c r="P66" s="300">
        <v>1497.2239999999999</v>
      </c>
      <c r="Q66" s="301">
        <v>430.63799999999998</v>
      </c>
    </row>
    <row r="67" spans="1:17" ht="15.75" x14ac:dyDescent="0.25">
      <c r="A67" s="295" t="s">
        <v>140</v>
      </c>
      <c r="B67" s="296">
        <v>3087.7849999999999</v>
      </c>
      <c r="C67" s="297">
        <v>13033.094999999999</v>
      </c>
      <c r="D67" s="296">
        <v>2253.1370000000002</v>
      </c>
      <c r="E67" s="298" t="s">
        <v>189</v>
      </c>
      <c r="F67" s="299">
        <v>2825.567</v>
      </c>
      <c r="G67" s="300">
        <v>12131.651</v>
      </c>
      <c r="H67" s="301">
        <v>1347.806</v>
      </c>
      <c r="I67" s="125"/>
      <c r="J67" s="295" t="s">
        <v>211</v>
      </c>
      <c r="K67" s="296">
        <v>87.41</v>
      </c>
      <c r="L67" s="297">
        <v>375.41899999999998</v>
      </c>
      <c r="M67" s="296">
        <v>90.037000000000006</v>
      </c>
      <c r="N67" s="298" t="s">
        <v>128</v>
      </c>
      <c r="O67" s="299">
        <v>339.536</v>
      </c>
      <c r="P67" s="300">
        <v>1457.54</v>
      </c>
      <c r="Q67" s="301">
        <v>521.58699999999999</v>
      </c>
    </row>
    <row r="68" spans="1:17" ht="15.75" x14ac:dyDescent="0.25">
      <c r="A68" s="295" t="s">
        <v>205</v>
      </c>
      <c r="B68" s="296">
        <v>2980.08</v>
      </c>
      <c r="C68" s="297">
        <v>12594.347</v>
      </c>
      <c r="D68" s="296">
        <v>1863.123</v>
      </c>
      <c r="E68" s="298" t="s">
        <v>191</v>
      </c>
      <c r="F68" s="299">
        <v>2794.306</v>
      </c>
      <c r="G68" s="300">
        <v>11995.638000000001</v>
      </c>
      <c r="H68" s="301">
        <v>1322.9</v>
      </c>
      <c r="I68" s="125"/>
      <c r="J68" s="295" t="s">
        <v>128</v>
      </c>
      <c r="K68" s="296">
        <v>81.272000000000006</v>
      </c>
      <c r="L68" s="297">
        <v>344.22899999999998</v>
      </c>
      <c r="M68" s="296">
        <v>44.234000000000002</v>
      </c>
      <c r="N68" s="298" t="s">
        <v>205</v>
      </c>
      <c r="O68" s="299">
        <v>201.87299999999999</v>
      </c>
      <c r="P68" s="300">
        <v>865.875</v>
      </c>
      <c r="Q68" s="301">
        <v>83.132000000000005</v>
      </c>
    </row>
    <row r="69" spans="1:17" ht="15.75" x14ac:dyDescent="0.25">
      <c r="A69" s="295" t="s">
        <v>189</v>
      </c>
      <c r="B69" s="296">
        <v>2657.5189999999998</v>
      </c>
      <c r="C69" s="297">
        <v>11203.575000000001</v>
      </c>
      <c r="D69" s="296">
        <v>1293.5619999999999</v>
      </c>
      <c r="E69" s="298" t="s">
        <v>140</v>
      </c>
      <c r="F69" s="299">
        <v>2786.0230000000001</v>
      </c>
      <c r="G69" s="300">
        <v>11960.38</v>
      </c>
      <c r="H69" s="301">
        <v>2216.2629999999999</v>
      </c>
      <c r="I69" s="125"/>
      <c r="J69" s="295" t="s">
        <v>149</v>
      </c>
      <c r="K69" s="296">
        <v>68.209999999999994</v>
      </c>
      <c r="L69" s="297">
        <v>287.96300000000002</v>
      </c>
      <c r="M69" s="296">
        <v>55.679000000000002</v>
      </c>
      <c r="N69" s="298" t="s">
        <v>149</v>
      </c>
      <c r="O69" s="299">
        <v>142.226</v>
      </c>
      <c r="P69" s="300">
        <v>610.24699999999996</v>
      </c>
      <c r="Q69" s="301">
        <v>94.590999999999994</v>
      </c>
    </row>
    <row r="70" spans="1:17" ht="15.75" x14ac:dyDescent="0.25">
      <c r="A70" s="295" t="s">
        <v>79</v>
      </c>
      <c r="B70" s="296">
        <v>1937.5419999999999</v>
      </c>
      <c r="C70" s="297">
        <v>8177.0249999999996</v>
      </c>
      <c r="D70" s="296">
        <v>1758.0930000000001</v>
      </c>
      <c r="E70" s="298" t="s">
        <v>149</v>
      </c>
      <c r="F70" s="299">
        <v>2741.9470000000001</v>
      </c>
      <c r="G70" s="300">
        <v>11766.996999999999</v>
      </c>
      <c r="H70" s="301">
        <v>1939.5519999999999</v>
      </c>
      <c r="I70" s="125"/>
      <c r="J70" s="295" t="s">
        <v>138</v>
      </c>
      <c r="K70" s="296">
        <v>61.991</v>
      </c>
      <c r="L70" s="297">
        <v>261.07</v>
      </c>
      <c r="M70" s="296">
        <v>14.012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191</v>
      </c>
      <c r="B71" s="296">
        <v>1921.838</v>
      </c>
      <c r="C71" s="297">
        <v>8082.165</v>
      </c>
      <c r="D71" s="296">
        <v>1192</v>
      </c>
      <c r="E71" s="298" t="s">
        <v>134</v>
      </c>
      <c r="F71" s="299">
        <v>2281.1350000000002</v>
      </c>
      <c r="G71" s="300">
        <v>9789.8850000000002</v>
      </c>
      <c r="H71" s="301">
        <v>1722.9760000000001</v>
      </c>
      <c r="I71" s="125"/>
      <c r="J71" s="295" t="s">
        <v>79</v>
      </c>
      <c r="K71" s="296">
        <v>56.198</v>
      </c>
      <c r="L71" s="297">
        <v>236.345</v>
      </c>
      <c r="M71" s="296">
        <v>44.206000000000003</v>
      </c>
      <c r="N71" s="298" t="s">
        <v>129</v>
      </c>
      <c r="O71" s="299">
        <v>86.206999999999994</v>
      </c>
      <c r="P71" s="300">
        <v>369.96499999999997</v>
      </c>
      <c r="Q71" s="301">
        <v>18.95</v>
      </c>
    </row>
    <row r="72" spans="1:17" ht="15.75" x14ac:dyDescent="0.25">
      <c r="A72" s="295" t="s">
        <v>211</v>
      </c>
      <c r="B72" s="296">
        <v>1545.9449999999999</v>
      </c>
      <c r="C72" s="297">
        <v>6525.2479999999996</v>
      </c>
      <c r="D72" s="296">
        <v>1099.5540000000001</v>
      </c>
      <c r="E72" s="298" t="s">
        <v>211</v>
      </c>
      <c r="F72" s="299">
        <v>1761.616</v>
      </c>
      <c r="G72" s="300">
        <v>7560.6719999999996</v>
      </c>
      <c r="H72" s="301">
        <v>1547.2</v>
      </c>
      <c r="I72" s="125"/>
      <c r="J72" s="295" t="s">
        <v>136</v>
      </c>
      <c r="K72" s="296">
        <v>38.618000000000002</v>
      </c>
      <c r="L72" s="297">
        <v>162.87200000000001</v>
      </c>
      <c r="M72" s="296">
        <v>22.803999999999998</v>
      </c>
      <c r="N72" s="298" t="s">
        <v>189</v>
      </c>
      <c r="O72" s="299">
        <v>56.97</v>
      </c>
      <c r="P72" s="300">
        <v>244.071</v>
      </c>
      <c r="Q72" s="301">
        <v>39.311999999999998</v>
      </c>
    </row>
    <row r="73" spans="1:17" ht="16.5" thickBot="1" x14ac:dyDescent="0.3">
      <c r="A73" s="302" t="s">
        <v>134</v>
      </c>
      <c r="B73" s="303">
        <v>1204.9860000000001</v>
      </c>
      <c r="C73" s="304">
        <v>5087.1790000000001</v>
      </c>
      <c r="D73" s="303">
        <v>1002.067</v>
      </c>
      <c r="E73" s="305" t="s">
        <v>194</v>
      </c>
      <c r="F73" s="306">
        <v>1500.1010000000001</v>
      </c>
      <c r="G73" s="307">
        <v>6438.5219999999999</v>
      </c>
      <c r="H73" s="308">
        <v>2143.665</v>
      </c>
      <c r="I73" s="125"/>
      <c r="J73" s="302" t="s">
        <v>129</v>
      </c>
      <c r="K73" s="303">
        <v>20.094999999999999</v>
      </c>
      <c r="L73" s="304">
        <v>84.674999999999997</v>
      </c>
      <c r="M73" s="303">
        <v>13</v>
      </c>
      <c r="N73" s="305" t="s">
        <v>79</v>
      </c>
      <c r="O73" s="306">
        <v>43.073</v>
      </c>
      <c r="P73" s="307">
        <v>185.952</v>
      </c>
      <c r="Q73" s="308">
        <v>23.1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241</v>
      </c>
      <c r="B77" s="443"/>
      <c r="C77" s="443"/>
      <c r="D77" s="443"/>
      <c r="E77" s="438"/>
      <c r="F77" s="444"/>
      <c r="G77" s="444"/>
      <c r="H77" s="445"/>
      <c r="I77" s="125"/>
      <c r="J77" s="438" t="s">
        <v>242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227</v>
      </c>
      <c r="B78" s="439"/>
      <c r="C78" s="439"/>
      <c r="D78" s="439"/>
      <c r="E78" s="440"/>
      <c r="F78" s="441"/>
      <c r="G78" s="441"/>
      <c r="H78" s="435"/>
      <c r="I78" s="125"/>
      <c r="J78" s="440" t="s">
        <v>227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298</v>
      </c>
      <c r="B80" s="310"/>
      <c r="C80" s="311"/>
      <c r="D80" s="312"/>
      <c r="E80" s="309" t="s">
        <v>299</v>
      </c>
      <c r="F80" s="310"/>
      <c r="G80" s="311"/>
      <c r="H80" s="312"/>
      <c r="I80" s="125"/>
      <c r="J80" s="309" t="s">
        <v>298</v>
      </c>
      <c r="K80" s="310"/>
      <c r="L80" s="311"/>
      <c r="M80" s="312"/>
      <c r="N80" s="309" t="s">
        <v>299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108655.16</v>
      </c>
      <c r="C82" s="283">
        <v>458937.95</v>
      </c>
      <c r="D82" s="284">
        <v>133464.77600000001</v>
      </c>
      <c r="E82" s="285" t="s">
        <v>117</v>
      </c>
      <c r="F82" s="286">
        <v>113885.254</v>
      </c>
      <c r="G82" s="287">
        <v>488849.02299999999</v>
      </c>
      <c r="H82" s="284">
        <v>117148.52</v>
      </c>
      <c r="I82" s="125"/>
      <c r="J82" s="281" t="s">
        <v>117</v>
      </c>
      <c r="K82" s="282">
        <v>28308.91</v>
      </c>
      <c r="L82" s="283">
        <v>119451.208</v>
      </c>
      <c r="M82" s="284">
        <v>62103.214</v>
      </c>
      <c r="N82" s="285" t="s">
        <v>117</v>
      </c>
      <c r="O82" s="286">
        <v>26606.723000000002</v>
      </c>
      <c r="P82" s="287">
        <v>114205.819</v>
      </c>
      <c r="Q82" s="284">
        <v>43983.792999999998</v>
      </c>
    </row>
    <row r="83" spans="1:17" ht="15.75" x14ac:dyDescent="0.25">
      <c r="A83" s="288" t="s">
        <v>205</v>
      </c>
      <c r="B83" s="289">
        <v>33736.682000000001</v>
      </c>
      <c r="C83" s="290">
        <v>142406.56099999999</v>
      </c>
      <c r="D83" s="289">
        <v>32984.891000000003</v>
      </c>
      <c r="E83" s="291" t="s">
        <v>205</v>
      </c>
      <c r="F83" s="292">
        <v>34363.089</v>
      </c>
      <c r="G83" s="293">
        <v>147516.859</v>
      </c>
      <c r="H83" s="294">
        <v>28754.535</v>
      </c>
      <c r="I83" s="125"/>
      <c r="J83" s="288" t="s">
        <v>77</v>
      </c>
      <c r="K83" s="289">
        <v>7338.1120000000001</v>
      </c>
      <c r="L83" s="290">
        <v>30953.957999999999</v>
      </c>
      <c r="M83" s="289">
        <v>8725.6110000000008</v>
      </c>
      <c r="N83" s="291" t="s">
        <v>77</v>
      </c>
      <c r="O83" s="292">
        <v>5437.9610000000002</v>
      </c>
      <c r="P83" s="293">
        <v>23328.886999999999</v>
      </c>
      <c r="Q83" s="294">
        <v>6875.0290000000005</v>
      </c>
    </row>
    <row r="84" spans="1:17" ht="15.75" x14ac:dyDescent="0.25">
      <c r="A84" s="295" t="s">
        <v>171</v>
      </c>
      <c r="B84" s="296">
        <v>13839.355</v>
      </c>
      <c r="C84" s="297">
        <v>58690.101999999999</v>
      </c>
      <c r="D84" s="296">
        <v>20184.261999999999</v>
      </c>
      <c r="E84" s="298" t="s">
        <v>226</v>
      </c>
      <c r="F84" s="299">
        <v>9804.7199999999993</v>
      </c>
      <c r="G84" s="300">
        <v>42104.241000000002</v>
      </c>
      <c r="H84" s="301">
        <v>10851.763999999999</v>
      </c>
      <c r="I84" s="125"/>
      <c r="J84" s="295" t="s">
        <v>131</v>
      </c>
      <c r="K84" s="296">
        <v>4039.8040000000001</v>
      </c>
      <c r="L84" s="297">
        <v>17077.87</v>
      </c>
      <c r="M84" s="296">
        <v>34754.947</v>
      </c>
      <c r="N84" s="298" t="s">
        <v>205</v>
      </c>
      <c r="O84" s="299">
        <v>4542.0659999999998</v>
      </c>
      <c r="P84" s="300">
        <v>19473.449000000001</v>
      </c>
      <c r="Q84" s="301">
        <v>4104.4399999999996</v>
      </c>
    </row>
    <row r="85" spans="1:17" ht="15.75" x14ac:dyDescent="0.25">
      <c r="A85" s="295" t="s">
        <v>226</v>
      </c>
      <c r="B85" s="296">
        <v>7718.95</v>
      </c>
      <c r="C85" s="297">
        <v>32613.170999999998</v>
      </c>
      <c r="D85" s="296">
        <v>10336.799999999999</v>
      </c>
      <c r="E85" s="298" t="s">
        <v>171</v>
      </c>
      <c r="F85" s="299">
        <v>9409.8629999999994</v>
      </c>
      <c r="G85" s="300">
        <v>40356.357000000004</v>
      </c>
      <c r="H85" s="301">
        <v>10951.957</v>
      </c>
      <c r="I85" s="125"/>
      <c r="J85" s="295" t="s">
        <v>205</v>
      </c>
      <c r="K85" s="296">
        <v>3476.8719999999998</v>
      </c>
      <c r="L85" s="297">
        <v>14691.276</v>
      </c>
      <c r="M85" s="296">
        <v>2048.7190000000001</v>
      </c>
      <c r="N85" s="298" t="s">
        <v>134</v>
      </c>
      <c r="O85" s="299">
        <v>4005.64</v>
      </c>
      <c r="P85" s="300">
        <v>17210.784</v>
      </c>
      <c r="Q85" s="301">
        <v>6122.73</v>
      </c>
    </row>
    <row r="86" spans="1:17" ht="15.75" x14ac:dyDescent="0.25">
      <c r="A86" s="295" t="s">
        <v>77</v>
      </c>
      <c r="B86" s="296">
        <v>6803.9480000000003</v>
      </c>
      <c r="C86" s="297">
        <v>28729.092000000001</v>
      </c>
      <c r="D86" s="296">
        <v>18911.96</v>
      </c>
      <c r="E86" s="298" t="s">
        <v>77</v>
      </c>
      <c r="F86" s="299">
        <v>7175.83</v>
      </c>
      <c r="G86" s="300">
        <v>30811.053</v>
      </c>
      <c r="H86" s="301">
        <v>16935.462</v>
      </c>
      <c r="I86" s="125"/>
      <c r="J86" s="295" t="s">
        <v>134</v>
      </c>
      <c r="K86" s="296">
        <v>2558.5</v>
      </c>
      <c r="L86" s="297">
        <v>10763.233</v>
      </c>
      <c r="M86" s="296">
        <v>3931.788</v>
      </c>
      <c r="N86" s="298" t="s">
        <v>131</v>
      </c>
      <c r="O86" s="299">
        <v>3228.585</v>
      </c>
      <c r="P86" s="300">
        <v>13851.522999999999</v>
      </c>
      <c r="Q86" s="301">
        <v>17823.396000000001</v>
      </c>
    </row>
    <row r="87" spans="1:17" ht="15.75" x14ac:dyDescent="0.25">
      <c r="A87" s="295" t="s">
        <v>243</v>
      </c>
      <c r="B87" s="296">
        <v>4337.2659999999996</v>
      </c>
      <c r="C87" s="297">
        <v>18296.919000000002</v>
      </c>
      <c r="D87" s="296">
        <v>6014</v>
      </c>
      <c r="E87" s="298" t="s">
        <v>243</v>
      </c>
      <c r="F87" s="299">
        <v>4401.1610000000001</v>
      </c>
      <c r="G87" s="300">
        <v>18870.120999999999</v>
      </c>
      <c r="H87" s="301">
        <v>5007</v>
      </c>
      <c r="I87" s="125"/>
      <c r="J87" s="295" t="s">
        <v>76</v>
      </c>
      <c r="K87" s="296">
        <v>1784.318</v>
      </c>
      <c r="L87" s="297">
        <v>7533.0439999999999</v>
      </c>
      <c r="M87" s="296">
        <v>996.27800000000002</v>
      </c>
      <c r="N87" s="298" t="s">
        <v>136</v>
      </c>
      <c r="O87" s="299">
        <v>1665.87</v>
      </c>
      <c r="P87" s="300">
        <v>7151.8810000000003</v>
      </c>
      <c r="Q87" s="301">
        <v>1104.7260000000001</v>
      </c>
    </row>
    <row r="88" spans="1:17" ht="15.75" x14ac:dyDescent="0.25">
      <c r="A88" s="295" t="s">
        <v>136</v>
      </c>
      <c r="B88" s="296">
        <v>4066.154</v>
      </c>
      <c r="C88" s="297">
        <v>17172.985000000001</v>
      </c>
      <c r="D88" s="296">
        <v>1327.066</v>
      </c>
      <c r="E88" s="298" t="s">
        <v>136</v>
      </c>
      <c r="F88" s="299">
        <v>3473.241</v>
      </c>
      <c r="G88" s="300">
        <v>14896.3</v>
      </c>
      <c r="H88" s="301">
        <v>1072.98</v>
      </c>
      <c r="I88" s="125"/>
      <c r="J88" s="295" t="s">
        <v>136</v>
      </c>
      <c r="K88" s="296">
        <v>1538.6110000000001</v>
      </c>
      <c r="L88" s="297">
        <v>6492.8850000000002</v>
      </c>
      <c r="M88" s="296">
        <v>166.49799999999999</v>
      </c>
      <c r="N88" s="298" t="s">
        <v>128</v>
      </c>
      <c r="O88" s="299">
        <v>1521.7860000000001</v>
      </c>
      <c r="P88" s="300">
        <v>6547.1080000000002</v>
      </c>
      <c r="Q88" s="301">
        <v>1953.559</v>
      </c>
    </row>
    <row r="89" spans="1:17" ht="15.75" x14ac:dyDescent="0.25">
      <c r="A89" s="295" t="s">
        <v>76</v>
      </c>
      <c r="B89" s="296">
        <v>3951.3780000000002</v>
      </c>
      <c r="C89" s="297">
        <v>16752.264999999999</v>
      </c>
      <c r="D89" s="296">
        <v>3768.105</v>
      </c>
      <c r="E89" s="298" t="s">
        <v>130</v>
      </c>
      <c r="F89" s="299">
        <v>3381.9119999999998</v>
      </c>
      <c r="G89" s="300">
        <v>14514.728999999999</v>
      </c>
      <c r="H89" s="301">
        <v>2276.0100000000002</v>
      </c>
      <c r="I89" s="125"/>
      <c r="J89" s="295" t="s">
        <v>147</v>
      </c>
      <c r="K89" s="296">
        <v>1380.817</v>
      </c>
      <c r="L89" s="297">
        <v>5824.9080000000004</v>
      </c>
      <c r="M89" s="296">
        <v>657.38800000000003</v>
      </c>
      <c r="N89" s="298" t="s">
        <v>76</v>
      </c>
      <c r="O89" s="299">
        <v>1382.271</v>
      </c>
      <c r="P89" s="300">
        <v>5935.8739999999998</v>
      </c>
      <c r="Q89" s="301">
        <v>974.94399999999996</v>
      </c>
    </row>
    <row r="90" spans="1:17" ht="15.75" x14ac:dyDescent="0.25">
      <c r="A90" s="295" t="s">
        <v>130</v>
      </c>
      <c r="B90" s="296">
        <v>3062.8</v>
      </c>
      <c r="C90" s="297">
        <v>12900.071</v>
      </c>
      <c r="D90" s="296">
        <v>2274.9459999999999</v>
      </c>
      <c r="E90" s="298" t="s">
        <v>149</v>
      </c>
      <c r="F90" s="299">
        <v>2917.7550000000001</v>
      </c>
      <c r="G90" s="300">
        <v>12537.637000000001</v>
      </c>
      <c r="H90" s="301">
        <v>785.65300000000002</v>
      </c>
      <c r="I90" s="125"/>
      <c r="J90" s="295" t="s">
        <v>128</v>
      </c>
      <c r="K90" s="296">
        <v>921.95299999999997</v>
      </c>
      <c r="L90" s="297">
        <v>3880.6660000000002</v>
      </c>
      <c r="M90" s="296">
        <v>1009.027</v>
      </c>
      <c r="N90" s="298" t="s">
        <v>245</v>
      </c>
      <c r="O90" s="299">
        <v>828.39300000000003</v>
      </c>
      <c r="P90" s="300">
        <v>3560.6210000000001</v>
      </c>
      <c r="Q90" s="301">
        <v>1260</v>
      </c>
    </row>
    <row r="91" spans="1:17" ht="15.75" x14ac:dyDescent="0.25">
      <c r="A91" s="295" t="s">
        <v>128</v>
      </c>
      <c r="B91" s="296">
        <v>2612.471</v>
      </c>
      <c r="C91" s="297">
        <v>11020.125</v>
      </c>
      <c r="D91" s="296">
        <v>2638.5369999999998</v>
      </c>
      <c r="E91" s="298" t="s">
        <v>128</v>
      </c>
      <c r="F91" s="299">
        <v>2842.2719999999999</v>
      </c>
      <c r="G91" s="300">
        <v>12197.778</v>
      </c>
      <c r="H91" s="301">
        <v>2352.895</v>
      </c>
      <c r="I91" s="125"/>
      <c r="J91" s="295" t="s">
        <v>79</v>
      </c>
      <c r="K91" s="296">
        <v>878.46299999999997</v>
      </c>
      <c r="L91" s="297">
        <v>3699.7820000000002</v>
      </c>
      <c r="M91" s="296">
        <v>984.60799999999995</v>
      </c>
      <c r="N91" s="298" t="s">
        <v>147</v>
      </c>
      <c r="O91" s="299">
        <v>807.596</v>
      </c>
      <c r="P91" s="300">
        <v>3466.95</v>
      </c>
      <c r="Q91" s="301">
        <v>385.39800000000002</v>
      </c>
    </row>
    <row r="92" spans="1:17" ht="15.75" x14ac:dyDescent="0.25">
      <c r="A92" s="295" t="s">
        <v>252</v>
      </c>
      <c r="B92" s="296">
        <v>2290.172</v>
      </c>
      <c r="C92" s="297">
        <v>9642.1659999999993</v>
      </c>
      <c r="D92" s="296">
        <v>3803.3519999999999</v>
      </c>
      <c r="E92" s="298" t="s">
        <v>244</v>
      </c>
      <c r="F92" s="299">
        <v>2379.703</v>
      </c>
      <c r="G92" s="300">
        <v>10197.968000000001</v>
      </c>
      <c r="H92" s="301">
        <v>2589.5</v>
      </c>
      <c r="I92" s="125"/>
      <c r="J92" s="295" t="s">
        <v>141</v>
      </c>
      <c r="K92" s="296">
        <v>715.29499999999996</v>
      </c>
      <c r="L92" s="297">
        <v>3022.7159999999999</v>
      </c>
      <c r="M92" s="296">
        <v>229.60900000000001</v>
      </c>
      <c r="N92" s="298" t="s">
        <v>141</v>
      </c>
      <c r="O92" s="299">
        <v>722.71600000000001</v>
      </c>
      <c r="P92" s="300">
        <v>3101.366</v>
      </c>
      <c r="Q92" s="301">
        <v>245.86500000000001</v>
      </c>
    </row>
    <row r="93" spans="1:17" ht="15.75" x14ac:dyDescent="0.25">
      <c r="A93" s="295" t="s">
        <v>141</v>
      </c>
      <c r="B93" s="296">
        <v>1992.4880000000001</v>
      </c>
      <c r="C93" s="297">
        <v>8403.7829999999994</v>
      </c>
      <c r="D93" s="296">
        <v>1376.836</v>
      </c>
      <c r="E93" s="298" t="s">
        <v>76</v>
      </c>
      <c r="F93" s="299">
        <v>2330.1410000000001</v>
      </c>
      <c r="G93" s="300">
        <v>10001.653</v>
      </c>
      <c r="H93" s="301">
        <v>2316.5970000000002</v>
      </c>
      <c r="I93" s="125"/>
      <c r="J93" s="295" t="s">
        <v>133</v>
      </c>
      <c r="K93" s="296">
        <v>680.86099999999999</v>
      </c>
      <c r="L93" s="297">
        <v>2877.0929999999998</v>
      </c>
      <c r="M93" s="296">
        <v>972.96400000000006</v>
      </c>
      <c r="N93" s="298" t="s">
        <v>138</v>
      </c>
      <c r="O93" s="299">
        <v>565.68100000000004</v>
      </c>
      <c r="P93" s="300">
        <v>2424.4720000000002</v>
      </c>
      <c r="Q93" s="301">
        <v>748.78300000000002</v>
      </c>
    </row>
    <row r="94" spans="1:17" ht="15.75" x14ac:dyDescent="0.25">
      <c r="A94" s="295" t="s">
        <v>258</v>
      </c>
      <c r="B94" s="296">
        <v>1656.097</v>
      </c>
      <c r="C94" s="297">
        <v>7021.357</v>
      </c>
      <c r="D94" s="296">
        <v>2101</v>
      </c>
      <c r="E94" s="298" t="s">
        <v>199</v>
      </c>
      <c r="F94" s="299">
        <v>2300.1849999999999</v>
      </c>
      <c r="G94" s="300">
        <v>9871.393</v>
      </c>
      <c r="H94" s="301">
        <v>2670.5</v>
      </c>
      <c r="I94" s="125"/>
      <c r="J94" s="295" t="s">
        <v>151</v>
      </c>
      <c r="K94" s="296">
        <v>641.43299999999999</v>
      </c>
      <c r="L94" s="297">
        <v>2703.2379999999998</v>
      </c>
      <c r="M94" s="296">
        <v>3613.6460000000002</v>
      </c>
      <c r="N94" s="298" t="s">
        <v>79</v>
      </c>
      <c r="O94" s="299">
        <v>345.31099999999998</v>
      </c>
      <c r="P94" s="300">
        <v>1481.174</v>
      </c>
      <c r="Q94" s="301">
        <v>806.428</v>
      </c>
    </row>
    <row r="95" spans="1:17" ht="15.75" x14ac:dyDescent="0.25">
      <c r="A95" s="295" t="s">
        <v>244</v>
      </c>
      <c r="B95" s="296">
        <v>1654.442</v>
      </c>
      <c r="C95" s="297">
        <v>6986.6480000000001</v>
      </c>
      <c r="D95" s="296">
        <v>2173.4</v>
      </c>
      <c r="E95" s="298" t="s">
        <v>252</v>
      </c>
      <c r="F95" s="299">
        <v>1933.8019999999999</v>
      </c>
      <c r="G95" s="300">
        <v>8305.0370000000003</v>
      </c>
      <c r="H95" s="301">
        <v>2083.0259999999998</v>
      </c>
      <c r="I95" s="125"/>
      <c r="J95" s="295" t="s">
        <v>138</v>
      </c>
      <c r="K95" s="296">
        <v>476.34699999999998</v>
      </c>
      <c r="L95" s="297">
        <v>2008.1759999999999</v>
      </c>
      <c r="M95" s="296">
        <v>610.44000000000005</v>
      </c>
      <c r="N95" s="298" t="s">
        <v>139</v>
      </c>
      <c r="O95" s="299">
        <v>325.25599999999997</v>
      </c>
      <c r="P95" s="300">
        <v>1398.5340000000001</v>
      </c>
      <c r="Q95" s="301">
        <v>258.315</v>
      </c>
    </row>
    <row r="96" spans="1:17" ht="15.75" x14ac:dyDescent="0.25">
      <c r="A96" s="295" t="s">
        <v>138</v>
      </c>
      <c r="B96" s="296">
        <v>1349.752</v>
      </c>
      <c r="C96" s="297">
        <v>5695.4070000000002</v>
      </c>
      <c r="D96" s="296">
        <v>1889.5930000000001</v>
      </c>
      <c r="E96" s="298" t="s">
        <v>141</v>
      </c>
      <c r="F96" s="299">
        <v>1793.9349999999999</v>
      </c>
      <c r="G96" s="300">
        <v>7698.6840000000002</v>
      </c>
      <c r="H96" s="301">
        <v>1460.5</v>
      </c>
      <c r="I96" s="125"/>
      <c r="J96" s="295" t="s">
        <v>129</v>
      </c>
      <c r="K96" s="296">
        <v>438.23399999999998</v>
      </c>
      <c r="L96" s="297">
        <v>1846.3920000000001</v>
      </c>
      <c r="M96" s="296">
        <v>308.42</v>
      </c>
      <c r="N96" s="298" t="s">
        <v>132</v>
      </c>
      <c r="O96" s="299">
        <v>273.58600000000001</v>
      </c>
      <c r="P96" s="300">
        <v>1179.019</v>
      </c>
      <c r="Q96" s="301">
        <v>312.26100000000002</v>
      </c>
    </row>
    <row r="97" spans="1:17" ht="15.75" x14ac:dyDescent="0.25">
      <c r="A97" s="295" t="s">
        <v>251</v>
      </c>
      <c r="B97" s="296">
        <v>1235.826</v>
      </c>
      <c r="C97" s="297">
        <v>5196.7759999999998</v>
      </c>
      <c r="D97" s="296">
        <v>1583.5</v>
      </c>
      <c r="E97" s="298" t="s">
        <v>258</v>
      </c>
      <c r="F97" s="299">
        <v>1602.9880000000001</v>
      </c>
      <c r="G97" s="300">
        <v>6878.7510000000002</v>
      </c>
      <c r="H97" s="301">
        <v>1706</v>
      </c>
      <c r="I97" s="125"/>
      <c r="J97" s="295" t="s">
        <v>139</v>
      </c>
      <c r="K97" s="296">
        <v>335.20800000000003</v>
      </c>
      <c r="L97" s="297">
        <v>1411.3019999999999</v>
      </c>
      <c r="M97" s="296">
        <v>263.90499999999997</v>
      </c>
      <c r="N97" s="298" t="s">
        <v>211</v>
      </c>
      <c r="O97" s="299">
        <v>217.28899999999999</v>
      </c>
      <c r="P97" s="300">
        <v>933.31</v>
      </c>
      <c r="Q97" s="301">
        <v>320</v>
      </c>
    </row>
    <row r="98" spans="1:17" ht="16.5" thickBot="1" x14ac:dyDescent="0.3">
      <c r="A98" s="302" t="s">
        <v>131</v>
      </c>
      <c r="B98" s="303">
        <v>1187.4469999999999</v>
      </c>
      <c r="C98" s="304">
        <v>5013.9840000000004</v>
      </c>
      <c r="D98" s="303">
        <v>1656.461</v>
      </c>
      <c r="E98" s="305" t="s">
        <v>259</v>
      </c>
      <c r="F98" s="306">
        <v>1560.364</v>
      </c>
      <c r="G98" s="307">
        <v>6702.9040000000005</v>
      </c>
      <c r="H98" s="308">
        <v>1852</v>
      </c>
      <c r="I98" s="125"/>
      <c r="J98" s="302" t="s">
        <v>189</v>
      </c>
      <c r="K98" s="303">
        <v>299.62299999999999</v>
      </c>
      <c r="L98" s="304">
        <v>1255.462</v>
      </c>
      <c r="M98" s="303">
        <v>1525.779</v>
      </c>
      <c r="N98" s="305" t="s">
        <v>151</v>
      </c>
      <c r="O98" s="306">
        <v>168.249</v>
      </c>
      <c r="P98" s="307">
        <v>722.41499999999996</v>
      </c>
      <c r="Q98" s="308">
        <v>173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298</v>
      </c>
      <c r="B105" s="310"/>
      <c r="C105" s="311"/>
      <c r="D105" s="312"/>
      <c r="E105" s="309" t="s">
        <v>299</v>
      </c>
      <c r="F105" s="310"/>
      <c r="G105" s="311"/>
      <c r="H105" s="312"/>
      <c r="I105" s="125"/>
      <c r="J105" s="309" t="s">
        <v>298</v>
      </c>
      <c r="K105" s="310"/>
      <c r="L105" s="311"/>
      <c r="M105" s="312"/>
      <c r="N105" s="309" t="s">
        <v>299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210416.22200000001</v>
      </c>
      <c r="C107" s="283">
        <v>887627.55200000003</v>
      </c>
      <c r="D107" s="284">
        <v>45429.008000000002</v>
      </c>
      <c r="E107" s="285" t="s">
        <v>117</v>
      </c>
      <c r="F107" s="286">
        <v>148742.95000000001</v>
      </c>
      <c r="G107" s="287">
        <v>638385.39300000004</v>
      </c>
      <c r="H107" s="284">
        <v>35616.324999999997</v>
      </c>
      <c r="I107" s="125"/>
      <c r="J107" s="281" t="s">
        <v>117</v>
      </c>
      <c r="K107" s="282">
        <v>68341.603000000003</v>
      </c>
      <c r="L107" s="283">
        <v>288641.32400000002</v>
      </c>
      <c r="M107" s="284">
        <v>12802.198</v>
      </c>
      <c r="N107" s="285" t="s">
        <v>117</v>
      </c>
      <c r="O107" s="286">
        <v>48664.288999999997</v>
      </c>
      <c r="P107" s="287">
        <v>208892.33499999999</v>
      </c>
      <c r="Q107" s="284">
        <v>9335.1280000000006</v>
      </c>
    </row>
    <row r="108" spans="1:17" ht="15.75" x14ac:dyDescent="0.25">
      <c r="A108" s="288" t="s">
        <v>205</v>
      </c>
      <c r="B108" s="289">
        <v>54944.192999999999</v>
      </c>
      <c r="C108" s="290">
        <v>231289.21400000001</v>
      </c>
      <c r="D108" s="289">
        <v>11899.942999999999</v>
      </c>
      <c r="E108" s="291" t="s">
        <v>132</v>
      </c>
      <c r="F108" s="292">
        <v>25478.317999999999</v>
      </c>
      <c r="G108" s="293">
        <v>109356.058</v>
      </c>
      <c r="H108" s="294">
        <v>6247.1890000000003</v>
      </c>
      <c r="I108" s="125"/>
      <c r="J108" s="288" t="s">
        <v>205</v>
      </c>
      <c r="K108" s="289">
        <v>30081.526999999998</v>
      </c>
      <c r="L108" s="290">
        <v>127103.591</v>
      </c>
      <c r="M108" s="289">
        <v>5545.692</v>
      </c>
      <c r="N108" s="291" t="s">
        <v>205</v>
      </c>
      <c r="O108" s="292">
        <v>19366.3</v>
      </c>
      <c r="P108" s="293">
        <v>83070.312000000005</v>
      </c>
      <c r="Q108" s="294">
        <v>3567.7629999999999</v>
      </c>
    </row>
    <row r="109" spans="1:17" ht="15.75" x14ac:dyDescent="0.25">
      <c r="A109" s="295" t="s">
        <v>77</v>
      </c>
      <c r="B109" s="296">
        <v>33030.767</v>
      </c>
      <c r="C109" s="297">
        <v>139384.67600000001</v>
      </c>
      <c r="D109" s="296">
        <v>7473.1350000000002</v>
      </c>
      <c r="E109" s="298" t="s">
        <v>205</v>
      </c>
      <c r="F109" s="299">
        <v>20748.919999999998</v>
      </c>
      <c r="G109" s="300">
        <v>89043.994000000006</v>
      </c>
      <c r="H109" s="301">
        <v>4981.5829999999996</v>
      </c>
      <c r="I109" s="125"/>
      <c r="J109" s="295" t="s">
        <v>77</v>
      </c>
      <c r="K109" s="296">
        <v>17353.912</v>
      </c>
      <c r="L109" s="297">
        <v>73481.535000000003</v>
      </c>
      <c r="M109" s="296">
        <v>3180.616</v>
      </c>
      <c r="N109" s="298" t="s">
        <v>77</v>
      </c>
      <c r="O109" s="299">
        <v>14554.9</v>
      </c>
      <c r="P109" s="300">
        <v>62475.536999999997</v>
      </c>
      <c r="Q109" s="301">
        <v>2690.8960000000002</v>
      </c>
    </row>
    <row r="110" spans="1:17" ht="15.75" x14ac:dyDescent="0.25">
      <c r="A110" s="295" t="s">
        <v>132</v>
      </c>
      <c r="B110" s="296">
        <v>24459.286</v>
      </c>
      <c r="C110" s="297">
        <v>103251.553</v>
      </c>
      <c r="D110" s="296">
        <v>5100.875</v>
      </c>
      <c r="E110" s="298" t="s">
        <v>77</v>
      </c>
      <c r="F110" s="299">
        <v>19233.944</v>
      </c>
      <c r="G110" s="300">
        <v>82563.495999999999</v>
      </c>
      <c r="H110" s="301">
        <v>4765.9319999999998</v>
      </c>
      <c r="I110" s="125"/>
      <c r="J110" s="295" t="s">
        <v>134</v>
      </c>
      <c r="K110" s="296">
        <v>4123.0200000000004</v>
      </c>
      <c r="L110" s="297">
        <v>17339.814999999999</v>
      </c>
      <c r="M110" s="296">
        <v>708.221</v>
      </c>
      <c r="N110" s="298" t="s">
        <v>134</v>
      </c>
      <c r="O110" s="299">
        <v>2290.59</v>
      </c>
      <c r="P110" s="300">
        <v>9869.0190000000002</v>
      </c>
      <c r="Q110" s="301">
        <v>423.40300000000002</v>
      </c>
    </row>
    <row r="111" spans="1:17" ht="15.75" x14ac:dyDescent="0.25">
      <c r="A111" s="295" t="s">
        <v>76</v>
      </c>
      <c r="B111" s="296">
        <v>23086.323</v>
      </c>
      <c r="C111" s="297">
        <v>97536.656000000003</v>
      </c>
      <c r="D111" s="296">
        <v>5056.2780000000002</v>
      </c>
      <c r="E111" s="298" t="s">
        <v>141</v>
      </c>
      <c r="F111" s="299">
        <v>11598.945</v>
      </c>
      <c r="G111" s="300">
        <v>49802.17</v>
      </c>
      <c r="H111" s="301">
        <v>2850.875</v>
      </c>
      <c r="I111" s="125"/>
      <c r="J111" s="295" t="s">
        <v>131</v>
      </c>
      <c r="K111" s="296">
        <v>2852.029</v>
      </c>
      <c r="L111" s="297">
        <v>11968.132</v>
      </c>
      <c r="M111" s="296">
        <v>576.1</v>
      </c>
      <c r="N111" s="298" t="s">
        <v>129</v>
      </c>
      <c r="O111" s="299">
        <v>2195.1689999999999</v>
      </c>
      <c r="P111" s="300">
        <v>9419.1620000000003</v>
      </c>
      <c r="Q111" s="301">
        <v>558.68799999999999</v>
      </c>
    </row>
    <row r="112" spans="1:17" ht="15.75" x14ac:dyDescent="0.25">
      <c r="A112" s="295" t="s">
        <v>141</v>
      </c>
      <c r="B112" s="296">
        <v>11649.085999999999</v>
      </c>
      <c r="C112" s="297">
        <v>49077.77</v>
      </c>
      <c r="D112" s="296">
        <v>2371.8989999999999</v>
      </c>
      <c r="E112" s="298" t="s">
        <v>76</v>
      </c>
      <c r="F112" s="299">
        <v>11519.671</v>
      </c>
      <c r="G112" s="300">
        <v>49455.476999999999</v>
      </c>
      <c r="H112" s="301">
        <v>2801.1329999999998</v>
      </c>
      <c r="I112" s="125"/>
      <c r="J112" s="295" t="s">
        <v>140</v>
      </c>
      <c r="K112" s="296">
        <v>2629.8110000000001</v>
      </c>
      <c r="L112" s="297">
        <v>11053.675999999999</v>
      </c>
      <c r="M112" s="296">
        <v>468.24</v>
      </c>
      <c r="N112" s="298" t="s">
        <v>139</v>
      </c>
      <c r="O112" s="299">
        <v>2139.317</v>
      </c>
      <c r="P112" s="300">
        <v>9193.0720000000001</v>
      </c>
      <c r="Q112" s="301">
        <v>471.05700000000002</v>
      </c>
    </row>
    <row r="113" spans="1:17" ht="15.75" x14ac:dyDescent="0.25">
      <c r="A113" s="295" t="s">
        <v>79</v>
      </c>
      <c r="B113" s="296">
        <v>11337.616</v>
      </c>
      <c r="C113" s="297">
        <v>47967.478999999999</v>
      </c>
      <c r="D113" s="296">
        <v>2283.5810000000001</v>
      </c>
      <c r="E113" s="298" t="s">
        <v>79</v>
      </c>
      <c r="F113" s="299">
        <v>10584.458000000001</v>
      </c>
      <c r="G113" s="300">
        <v>45450.766000000003</v>
      </c>
      <c r="H113" s="301">
        <v>2563.6759999999999</v>
      </c>
      <c r="I113" s="125"/>
      <c r="J113" s="295" t="s">
        <v>128</v>
      </c>
      <c r="K113" s="296">
        <v>2104.5970000000002</v>
      </c>
      <c r="L113" s="297">
        <v>8807.5820000000003</v>
      </c>
      <c r="M113" s="296">
        <v>469.83800000000002</v>
      </c>
      <c r="N113" s="298" t="s">
        <v>138</v>
      </c>
      <c r="O113" s="299">
        <v>1649.2149999999999</v>
      </c>
      <c r="P113" s="300">
        <v>7085.78</v>
      </c>
      <c r="Q113" s="301">
        <v>334.01600000000002</v>
      </c>
    </row>
    <row r="114" spans="1:17" ht="15.75" x14ac:dyDescent="0.25">
      <c r="A114" s="295" t="s">
        <v>134</v>
      </c>
      <c r="B114" s="296">
        <v>11304.802</v>
      </c>
      <c r="C114" s="297">
        <v>47726.135999999999</v>
      </c>
      <c r="D114" s="296">
        <v>2580.3620000000001</v>
      </c>
      <c r="E114" s="298" t="s">
        <v>131</v>
      </c>
      <c r="F114" s="299">
        <v>8901.0640000000003</v>
      </c>
      <c r="G114" s="300">
        <v>38217.055999999997</v>
      </c>
      <c r="H114" s="301">
        <v>2143.8780000000002</v>
      </c>
      <c r="I114" s="125"/>
      <c r="J114" s="295" t="s">
        <v>76</v>
      </c>
      <c r="K114" s="296">
        <v>1854.049</v>
      </c>
      <c r="L114" s="297">
        <v>7785.59</v>
      </c>
      <c r="M114" s="296">
        <v>328.00599999999997</v>
      </c>
      <c r="N114" s="298" t="s">
        <v>133</v>
      </c>
      <c r="O114" s="299">
        <v>1606.702</v>
      </c>
      <c r="P114" s="300">
        <v>6895.5720000000001</v>
      </c>
      <c r="Q114" s="301">
        <v>216.93</v>
      </c>
    </row>
    <row r="115" spans="1:17" ht="15.75" x14ac:dyDescent="0.25">
      <c r="A115" s="295" t="s">
        <v>131</v>
      </c>
      <c r="B115" s="296">
        <v>6967.11</v>
      </c>
      <c r="C115" s="297">
        <v>29461.760999999999</v>
      </c>
      <c r="D115" s="296">
        <v>1375.454</v>
      </c>
      <c r="E115" s="298" t="s">
        <v>194</v>
      </c>
      <c r="F115" s="299">
        <v>6324.3490000000002</v>
      </c>
      <c r="G115" s="300">
        <v>27102.473000000002</v>
      </c>
      <c r="H115" s="301">
        <v>1448.963</v>
      </c>
      <c r="I115" s="125"/>
      <c r="J115" s="295" t="s">
        <v>129</v>
      </c>
      <c r="K115" s="296">
        <v>1451.386</v>
      </c>
      <c r="L115" s="297">
        <v>6112.7439999999997</v>
      </c>
      <c r="M115" s="296">
        <v>370.125</v>
      </c>
      <c r="N115" s="298" t="s">
        <v>140</v>
      </c>
      <c r="O115" s="299">
        <v>1518.0229999999999</v>
      </c>
      <c r="P115" s="300">
        <v>6524.2560000000003</v>
      </c>
      <c r="Q115" s="301">
        <v>342.43700000000001</v>
      </c>
    </row>
    <row r="116" spans="1:17" ht="15.75" x14ac:dyDescent="0.25">
      <c r="A116" s="295" t="s">
        <v>139</v>
      </c>
      <c r="B116" s="296">
        <v>5431.3869999999997</v>
      </c>
      <c r="C116" s="297">
        <v>22865.920999999998</v>
      </c>
      <c r="D116" s="296">
        <v>1234.104</v>
      </c>
      <c r="E116" s="298" t="s">
        <v>151</v>
      </c>
      <c r="F116" s="299">
        <v>5221.9179999999997</v>
      </c>
      <c r="G116" s="300">
        <v>22427.787</v>
      </c>
      <c r="H116" s="301">
        <v>1226.5360000000001</v>
      </c>
      <c r="I116" s="125"/>
      <c r="J116" s="295" t="s">
        <v>133</v>
      </c>
      <c r="K116" s="296">
        <v>1307.836</v>
      </c>
      <c r="L116" s="297">
        <v>5528.5230000000001</v>
      </c>
      <c r="M116" s="296">
        <v>197.85599999999999</v>
      </c>
      <c r="N116" s="298" t="s">
        <v>76</v>
      </c>
      <c r="O116" s="299">
        <v>916.26099999999997</v>
      </c>
      <c r="P116" s="300">
        <v>3936.1489999999999</v>
      </c>
      <c r="Q116" s="301">
        <v>181.41200000000001</v>
      </c>
    </row>
    <row r="117" spans="1:17" ht="15.75" x14ac:dyDescent="0.25">
      <c r="A117" s="295" t="s">
        <v>128</v>
      </c>
      <c r="B117" s="296">
        <v>4587.0280000000002</v>
      </c>
      <c r="C117" s="297">
        <v>19362.037</v>
      </c>
      <c r="D117" s="296">
        <v>893.505</v>
      </c>
      <c r="E117" s="298" t="s">
        <v>128</v>
      </c>
      <c r="F117" s="299">
        <v>4478.43</v>
      </c>
      <c r="G117" s="300">
        <v>19207.756000000001</v>
      </c>
      <c r="H117" s="301">
        <v>969.84900000000005</v>
      </c>
      <c r="I117" s="125"/>
      <c r="J117" s="295" t="s">
        <v>138</v>
      </c>
      <c r="K117" s="296">
        <v>1151.4459999999999</v>
      </c>
      <c r="L117" s="297">
        <v>4889.4459999999999</v>
      </c>
      <c r="M117" s="296">
        <v>239.67699999999999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194</v>
      </c>
      <c r="B118" s="296">
        <v>3878.4</v>
      </c>
      <c r="C118" s="297">
        <v>16366.596</v>
      </c>
      <c r="D118" s="296">
        <v>808</v>
      </c>
      <c r="E118" s="298" t="s">
        <v>136</v>
      </c>
      <c r="F118" s="299">
        <v>3921.2979999999998</v>
      </c>
      <c r="G118" s="300">
        <v>16814.931</v>
      </c>
      <c r="H118" s="301">
        <v>914.12400000000002</v>
      </c>
      <c r="I118" s="125"/>
      <c r="J118" s="295" t="s">
        <v>132</v>
      </c>
      <c r="K118" s="296">
        <v>879.97900000000004</v>
      </c>
      <c r="L118" s="297">
        <v>3708.395</v>
      </c>
      <c r="M118" s="296">
        <v>175.69200000000001</v>
      </c>
      <c r="N118" s="298" t="s">
        <v>131</v>
      </c>
      <c r="O118" s="299">
        <v>407.11200000000002</v>
      </c>
      <c r="P118" s="300">
        <v>1744.7639999999999</v>
      </c>
      <c r="Q118" s="301">
        <v>90.087000000000003</v>
      </c>
    </row>
    <row r="119" spans="1:17" ht="15.75" x14ac:dyDescent="0.25">
      <c r="A119" s="295" t="s">
        <v>151</v>
      </c>
      <c r="B119" s="296">
        <v>3849.1320000000001</v>
      </c>
      <c r="C119" s="297">
        <v>16363.959000000001</v>
      </c>
      <c r="D119" s="296">
        <v>760.22199999999998</v>
      </c>
      <c r="E119" s="298" t="s">
        <v>139</v>
      </c>
      <c r="F119" s="299">
        <v>3689.93</v>
      </c>
      <c r="G119" s="300">
        <v>15836.897000000001</v>
      </c>
      <c r="H119" s="301">
        <v>763.86400000000003</v>
      </c>
      <c r="I119" s="125"/>
      <c r="J119" s="295" t="s">
        <v>211</v>
      </c>
      <c r="K119" s="296">
        <v>637.15200000000004</v>
      </c>
      <c r="L119" s="297">
        <v>2731.683</v>
      </c>
      <c r="M119" s="296">
        <v>140</v>
      </c>
      <c r="N119" s="298" t="s">
        <v>128</v>
      </c>
      <c r="O119" s="299">
        <v>373.64299999999997</v>
      </c>
      <c r="P119" s="300">
        <v>1604.895</v>
      </c>
      <c r="Q119" s="301">
        <v>81.638999999999996</v>
      </c>
    </row>
    <row r="120" spans="1:17" ht="15.75" x14ac:dyDescent="0.25">
      <c r="A120" s="295" t="s">
        <v>137</v>
      </c>
      <c r="B120" s="296">
        <v>2717.165</v>
      </c>
      <c r="C120" s="297">
        <v>11481.815000000001</v>
      </c>
      <c r="D120" s="296">
        <v>550.21799999999996</v>
      </c>
      <c r="E120" s="298" t="s">
        <v>198</v>
      </c>
      <c r="F120" s="299">
        <v>2634.8150000000001</v>
      </c>
      <c r="G120" s="300">
        <v>11313.289000000001</v>
      </c>
      <c r="H120" s="301">
        <v>577.74800000000005</v>
      </c>
      <c r="I120" s="125"/>
      <c r="J120" s="295" t="s">
        <v>139</v>
      </c>
      <c r="K120" s="296">
        <v>561.46799999999996</v>
      </c>
      <c r="L120" s="297">
        <v>2383.4029999999998</v>
      </c>
      <c r="M120" s="296">
        <v>117.13</v>
      </c>
      <c r="N120" s="298" t="s">
        <v>149</v>
      </c>
      <c r="O120" s="299">
        <v>339.274</v>
      </c>
      <c r="P120" s="300">
        <v>1459.6</v>
      </c>
      <c r="Q120" s="301">
        <v>67.900000000000006</v>
      </c>
    </row>
    <row r="121" spans="1:17" ht="15.75" x14ac:dyDescent="0.25">
      <c r="A121" s="295" t="s">
        <v>136</v>
      </c>
      <c r="B121" s="296">
        <v>2449.7820000000002</v>
      </c>
      <c r="C121" s="297">
        <v>10316.118</v>
      </c>
      <c r="D121" s="296">
        <v>499.45</v>
      </c>
      <c r="E121" s="298" t="s">
        <v>135</v>
      </c>
      <c r="F121" s="299">
        <v>1868.5640000000001</v>
      </c>
      <c r="G121" s="300">
        <v>7974.3940000000002</v>
      </c>
      <c r="H121" s="301">
        <v>369.6</v>
      </c>
      <c r="I121" s="125"/>
      <c r="J121" s="295" t="s">
        <v>149</v>
      </c>
      <c r="K121" s="296">
        <v>359.22800000000001</v>
      </c>
      <c r="L121" s="297">
        <v>1532.6790000000001</v>
      </c>
      <c r="M121" s="296">
        <v>63.15</v>
      </c>
      <c r="N121" s="298" t="s">
        <v>132</v>
      </c>
      <c r="O121" s="299">
        <v>264.36900000000003</v>
      </c>
      <c r="P121" s="300">
        <v>1131.384</v>
      </c>
      <c r="Q121" s="301">
        <v>60.283999999999999</v>
      </c>
    </row>
    <row r="122" spans="1:17" ht="15.75" x14ac:dyDescent="0.25">
      <c r="A122" s="295" t="s">
        <v>198</v>
      </c>
      <c r="B122" s="296">
        <v>2031.9659999999999</v>
      </c>
      <c r="C122" s="297">
        <v>8579.11</v>
      </c>
      <c r="D122" s="296">
        <v>428.30099999999999</v>
      </c>
      <c r="E122" s="298" t="s">
        <v>137</v>
      </c>
      <c r="F122" s="299">
        <v>1765.7639999999999</v>
      </c>
      <c r="G122" s="300">
        <v>7587.4319999999998</v>
      </c>
      <c r="H122" s="301">
        <v>441.77800000000002</v>
      </c>
      <c r="I122" s="125"/>
      <c r="J122" s="295" t="s">
        <v>189</v>
      </c>
      <c r="K122" s="296">
        <v>271.23200000000003</v>
      </c>
      <c r="L122" s="297">
        <v>1157.431</v>
      </c>
      <c r="M122" s="296">
        <v>51</v>
      </c>
      <c r="N122" s="298" t="s">
        <v>79</v>
      </c>
      <c r="O122" s="299">
        <v>157.607</v>
      </c>
      <c r="P122" s="300">
        <v>676.80399999999997</v>
      </c>
      <c r="Q122" s="301">
        <v>26.859000000000002</v>
      </c>
    </row>
    <row r="123" spans="1:17" ht="16.5" thickBot="1" x14ac:dyDescent="0.3">
      <c r="A123" s="302" t="s">
        <v>138</v>
      </c>
      <c r="B123" s="303">
        <v>1899.325</v>
      </c>
      <c r="C123" s="304">
        <v>8029.982</v>
      </c>
      <c r="D123" s="303">
        <v>438.52100000000002</v>
      </c>
      <c r="E123" s="305" t="s">
        <v>134</v>
      </c>
      <c r="F123" s="306">
        <v>1561.8230000000001</v>
      </c>
      <c r="G123" s="307">
        <v>6723.8860000000004</v>
      </c>
      <c r="H123" s="308">
        <v>373.43599999999998</v>
      </c>
      <c r="I123" s="125"/>
      <c r="J123" s="302" t="s">
        <v>151</v>
      </c>
      <c r="K123" s="303">
        <v>245.56700000000001</v>
      </c>
      <c r="L123" s="304">
        <v>1030.9960000000001</v>
      </c>
      <c r="M123" s="303">
        <v>68.346000000000004</v>
      </c>
      <c r="N123" s="305" t="s">
        <v>151</v>
      </c>
      <c r="O123" s="306">
        <v>117.27</v>
      </c>
      <c r="P123" s="307">
        <v>501.42200000000003</v>
      </c>
      <c r="Q123" s="308">
        <v>21.472999999999999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298</v>
      </c>
      <c r="B131" s="310"/>
      <c r="C131" s="311"/>
      <c r="D131" s="312"/>
      <c r="E131" s="309" t="s">
        <v>299</v>
      </c>
      <c r="F131" s="310"/>
      <c r="G131" s="311"/>
      <c r="H131" s="312"/>
      <c r="I131" s="125"/>
      <c r="J131" s="309" t="s">
        <v>298</v>
      </c>
      <c r="K131" s="310"/>
      <c r="L131" s="311"/>
      <c r="M131" s="312"/>
      <c r="N131" s="309" t="s">
        <v>299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462950.85700000002</v>
      </c>
      <c r="C133" s="283">
        <v>1954341.392</v>
      </c>
      <c r="D133" s="284">
        <v>156042.46799999999</v>
      </c>
      <c r="E133" s="285" t="s">
        <v>117</v>
      </c>
      <c r="F133" s="286">
        <v>462997.42099999997</v>
      </c>
      <c r="G133" s="287">
        <v>1987239.4539999999</v>
      </c>
      <c r="H133" s="284">
        <v>152701.72899999999</v>
      </c>
      <c r="I133" s="125"/>
      <c r="J133" s="281" t="s">
        <v>117</v>
      </c>
      <c r="K133" s="282">
        <v>191731.22500000001</v>
      </c>
      <c r="L133" s="283">
        <v>809681.495</v>
      </c>
      <c r="M133" s="284">
        <v>53596.722999999998</v>
      </c>
      <c r="N133" s="285" t="s">
        <v>117</v>
      </c>
      <c r="O133" s="286">
        <v>216281.139</v>
      </c>
      <c r="P133" s="287">
        <v>928310.03200000001</v>
      </c>
      <c r="Q133" s="284">
        <v>59485.915999999997</v>
      </c>
    </row>
    <row r="134" spans="1:17" ht="15.75" x14ac:dyDescent="0.25">
      <c r="A134" s="288" t="s">
        <v>77</v>
      </c>
      <c r="B134" s="289">
        <v>61159.707000000002</v>
      </c>
      <c r="C134" s="290">
        <v>258284.236</v>
      </c>
      <c r="D134" s="289">
        <v>23595.213</v>
      </c>
      <c r="E134" s="291" t="s">
        <v>77</v>
      </c>
      <c r="F134" s="292">
        <v>65080.415999999997</v>
      </c>
      <c r="G134" s="293">
        <v>279416.842</v>
      </c>
      <c r="H134" s="294">
        <v>25949.920999999998</v>
      </c>
      <c r="I134" s="125"/>
      <c r="J134" s="288" t="s">
        <v>77</v>
      </c>
      <c r="K134" s="289">
        <v>66804.553</v>
      </c>
      <c r="L134" s="290">
        <v>282183.73700000002</v>
      </c>
      <c r="M134" s="289">
        <v>20852.885999999999</v>
      </c>
      <c r="N134" s="291" t="s">
        <v>77</v>
      </c>
      <c r="O134" s="292">
        <v>88419.849000000002</v>
      </c>
      <c r="P134" s="293">
        <v>379578.38500000001</v>
      </c>
      <c r="Q134" s="294">
        <v>27019.612000000001</v>
      </c>
    </row>
    <row r="135" spans="1:17" ht="15.75" x14ac:dyDescent="0.25">
      <c r="A135" s="295" t="s">
        <v>132</v>
      </c>
      <c r="B135" s="296">
        <v>56228.783000000003</v>
      </c>
      <c r="C135" s="297">
        <v>237450.416</v>
      </c>
      <c r="D135" s="296">
        <v>17633.925999999999</v>
      </c>
      <c r="E135" s="298" t="s">
        <v>132</v>
      </c>
      <c r="F135" s="299">
        <v>57842.898999999998</v>
      </c>
      <c r="G135" s="300">
        <v>248211.01699999999</v>
      </c>
      <c r="H135" s="301">
        <v>18444.884999999998</v>
      </c>
      <c r="I135" s="125"/>
      <c r="J135" s="295" t="s">
        <v>205</v>
      </c>
      <c r="K135" s="296">
        <v>23290.203000000001</v>
      </c>
      <c r="L135" s="297">
        <v>98305.509000000005</v>
      </c>
      <c r="M135" s="296">
        <v>7725.3710000000001</v>
      </c>
      <c r="N135" s="298" t="s">
        <v>205</v>
      </c>
      <c r="O135" s="299">
        <v>29574.492999999999</v>
      </c>
      <c r="P135" s="300">
        <v>126917.923</v>
      </c>
      <c r="Q135" s="301">
        <v>9125.5010000000002</v>
      </c>
    </row>
    <row r="136" spans="1:17" ht="15.75" x14ac:dyDescent="0.25">
      <c r="A136" s="295" t="s">
        <v>128</v>
      </c>
      <c r="B136" s="296">
        <v>40231.188000000002</v>
      </c>
      <c r="C136" s="297">
        <v>170074.565</v>
      </c>
      <c r="D136" s="296">
        <v>12830.921</v>
      </c>
      <c r="E136" s="298" t="s">
        <v>128</v>
      </c>
      <c r="F136" s="299">
        <v>44431.292999999998</v>
      </c>
      <c r="G136" s="300">
        <v>190661.50700000001</v>
      </c>
      <c r="H136" s="301">
        <v>13463.204</v>
      </c>
      <c r="I136" s="125"/>
      <c r="J136" s="295" t="s">
        <v>128</v>
      </c>
      <c r="K136" s="296">
        <v>22888.385999999999</v>
      </c>
      <c r="L136" s="297">
        <v>96676.519</v>
      </c>
      <c r="M136" s="296">
        <v>4414.0990000000002</v>
      </c>
      <c r="N136" s="298" t="s">
        <v>128</v>
      </c>
      <c r="O136" s="299">
        <v>24833.475999999999</v>
      </c>
      <c r="P136" s="300">
        <v>106597.284</v>
      </c>
      <c r="Q136" s="301">
        <v>4359.4520000000002</v>
      </c>
    </row>
    <row r="137" spans="1:17" ht="15.75" x14ac:dyDescent="0.25">
      <c r="A137" s="295" t="s">
        <v>79</v>
      </c>
      <c r="B137" s="296">
        <v>28712.241000000002</v>
      </c>
      <c r="C137" s="297">
        <v>121248.601</v>
      </c>
      <c r="D137" s="296">
        <v>9844.3189999999995</v>
      </c>
      <c r="E137" s="298" t="s">
        <v>139</v>
      </c>
      <c r="F137" s="299">
        <v>30309.571</v>
      </c>
      <c r="G137" s="300">
        <v>130112.247</v>
      </c>
      <c r="H137" s="301">
        <v>9349.3310000000001</v>
      </c>
      <c r="I137" s="125"/>
      <c r="J137" s="295" t="s">
        <v>132</v>
      </c>
      <c r="K137" s="296">
        <v>17723.344000000001</v>
      </c>
      <c r="L137" s="297">
        <v>74874.240999999995</v>
      </c>
      <c r="M137" s="296">
        <v>4597.5990000000002</v>
      </c>
      <c r="N137" s="298" t="s">
        <v>132</v>
      </c>
      <c r="O137" s="299">
        <v>14512.183999999999</v>
      </c>
      <c r="P137" s="300">
        <v>62256.777000000002</v>
      </c>
      <c r="Q137" s="301">
        <v>3846.5010000000002</v>
      </c>
    </row>
    <row r="138" spans="1:17" ht="15.75" x14ac:dyDescent="0.25">
      <c r="A138" s="295" t="s">
        <v>139</v>
      </c>
      <c r="B138" s="296">
        <v>28668.474999999999</v>
      </c>
      <c r="C138" s="297">
        <v>121117.787</v>
      </c>
      <c r="D138" s="296">
        <v>9162.732</v>
      </c>
      <c r="E138" s="298" t="s">
        <v>79</v>
      </c>
      <c r="F138" s="299">
        <v>28619.195</v>
      </c>
      <c r="G138" s="300">
        <v>122842.193</v>
      </c>
      <c r="H138" s="301">
        <v>9323.9110000000001</v>
      </c>
      <c r="I138" s="125"/>
      <c r="J138" s="295" t="s">
        <v>76</v>
      </c>
      <c r="K138" s="296">
        <v>15986.385</v>
      </c>
      <c r="L138" s="297">
        <v>67472.910999999993</v>
      </c>
      <c r="M138" s="296">
        <v>4331.3239999999996</v>
      </c>
      <c r="N138" s="298" t="s">
        <v>138</v>
      </c>
      <c r="O138" s="299">
        <v>13322.548000000001</v>
      </c>
      <c r="P138" s="300">
        <v>57177.317999999999</v>
      </c>
      <c r="Q138" s="301">
        <v>3986.8359999999998</v>
      </c>
    </row>
    <row r="139" spans="1:17" ht="15.75" x14ac:dyDescent="0.25">
      <c r="A139" s="295" t="s">
        <v>135</v>
      </c>
      <c r="B139" s="296">
        <v>23422.222000000002</v>
      </c>
      <c r="C139" s="297">
        <v>98344.900999999998</v>
      </c>
      <c r="D139" s="296">
        <v>6761.4920000000002</v>
      </c>
      <c r="E139" s="298" t="s">
        <v>135</v>
      </c>
      <c r="F139" s="299">
        <v>22128.844000000001</v>
      </c>
      <c r="G139" s="300">
        <v>94990.774000000005</v>
      </c>
      <c r="H139" s="301">
        <v>6418.9340000000002</v>
      </c>
      <c r="I139" s="125"/>
      <c r="J139" s="295" t="s">
        <v>138</v>
      </c>
      <c r="K139" s="296">
        <v>13493.124</v>
      </c>
      <c r="L139" s="297">
        <v>57027.63</v>
      </c>
      <c r="M139" s="296">
        <v>3920.9470000000001</v>
      </c>
      <c r="N139" s="298" t="s">
        <v>76</v>
      </c>
      <c r="O139" s="299">
        <v>13271.304</v>
      </c>
      <c r="P139" s="300">
        <v>56975.273999999998</v>
      </c>
      <c r="Q139" s="301">
        <v>3301.63</v>
      </c>
    </row>
    <row r="140" spans="1:17" ht="15.75" x14ac:dyDescent="0.25">
      <c r="A140" s="295" t="s">
        <v>136</v>
      </c>
      <c r="B140" s="296">
        <v>21499.909</v>
      </c>
      <c r="C140" s="297">
        <v>90809.254000000001</v>
      </c>
      <c r="D140" s="296">
        <v>7637.64</v>
      </c>
      <c r="E140" s="298" t="s">
        <v>136</v>
      </c>
      <c r="F140" s="299">
        <v>20116.494999999999</v>
      </c>
      <c r="G140" s="300">
        <v>86349.828999999998</v>
      </c>
      <c r="H140" s="301">
        <v>6836.6620000000003</v>
      </c>
      <c r="I140" s="125"/>
      <c r="J140" s="295" t="s">
        <v>139</v>
      </c>
      <c r="K140" s="296">
        <v>5278.384</v>
      </c>
      <c r="L140" s="297">
        <v>22239.289000000001</v>
      </c>
      <c r="M140" s="296">
        <v>1385.106</v>
      </c>
      <c r="N140" s="298" t="s">
        <v>164</v>
      </c>
      <c r="O140" s="299">
        <v>5174.0290000000005</v>
      </c>
      <c r="P140" s="300">
        <v>22190.210999999999</v>
      </c>
      <c r="Q140" s="301">
        <v>909.61300000000006</v>
      </c>
    </row>
    <row r="141" spans="1:17" ht="15.75" x14ac:dyDescent="0.25">
      <c r="A141" s="295" t="s">
        <v>141</v>
      </c>
      <c r="B141" s="296">
        <v>19618.870999999999</v>
      </c>
      <c r="C141" s="297">
        <v>82807.009000000005</v>
      </c>
      <c r="D141" s="296">
        <v>8203.0290000000005</v>
      </c>
      <c r="E141" s="298" t="s">
        <v>141</v>
      </c>
      <c r="F141" s="299">
        <v>20081.271000000001</v>
      </c>
      <c r="G141" s="300">
        <v>86174.622000000003</v>
      </c>
      <c r="H141" s="301">
        <v>8507.5349999999999</v>
      </c>
      <c r="I141" s="125"/>
      <c r="J141" s="295" t="s">
        <v>130</v>
      </c>
      <c r="K141" s="296">
        <v>4817.2290000000003</v>
      </c>
      <c r="L141" s="297">
        <v>20332.756000000001</v>
      </c>
      <c r="M141" s="296">
        <v>846.42399999999998</v>
      </c>
      <c r="N141" s="298" t="s">
        <v>130</v>
      </c>
      <c r="O141" s="299">
        <v>4376.9939999999997</v>
      </c>
      <c r="P141" s="300">
        <v>18772.356</v>
      </c>
      <c r="Q141" s="301">
        <v>656.71299999999997</v>
      </c>
    </row>
    <row r="142" spans="1:17" ht="15.75" x14ac:dyDescent="0.25">
      <c r="A142" s="295" t="s">
        <v>205</v>
      </c>
      <c r="B142" s="296">
        <v>13731.456</v>
      </c>
      <c r="C142" s="297">
        <v>57891.847000000002</v>
      </c>
      <c r="D142" s="296">
        <v>4947.2340000000004</v>
      </c>
      <c r="E142" s="298" t="s">
        <v>211</v>
      </c>
      <c r="F142" s="299">
        <v>17347.855</v>
      </c>
      <c r="G142" s="300">
        <v>74446.126999999993</v>
      </c>
      <c r="H142" s="301">
        <v>4826.5439999999999</v>
      </c>
      <c r="I142" s="125"/>
      <c r="J142" s="295" t="s">
        <v>131</v>
      </c>
      <c r="K142" s="296">
        <v>3942.9650000000001</v>
      </c>
      <c r="L142" s="297">
        <v>16644.893</v>
      </c>
      <c r="M142" s="296">
        <v>825.30399999999997</v>
      </c>
      <c r="N142" s="298" t="s">
        <v>131</v>
      </c>
      <c r="O142" s="299">
        <v>3852.402</v>
      </c>
      <c r="P142" s="300">
        <v>16526.134999999998</v>
      </c>
      <c r="Q142" s="301">
        <v>860.26900000000001</v>
      </c>
    </row>
    <row r="143" spans="1:17" ht="15.75" x14ac:dyDescent="0.25">
      <c r="A143" s="295" t="s">
        <v>131</v>
      </c>
      <c r="B143" s="296">
        <v>12862.752</v>
      </c>
      <c r="C143" s="297">
        <v>54266.805</v>
      </c>
      <c r="D143" s="296">
        <v>4546.1769999999997</v>
      </c>
      <c r="E143" s="298" t="s">
        <v>131</v>
      </c>
      <c r="F143" s="299">
        <v>14279.522000000001</v>
      </c>
      <c r="G143" s="300">
        <v>61314.000999999997</v>
      </c>
      <c r="H143" s="301">
        <v>4891.4769999999999</v>
      </c>
      <c r="I143" s="125"/>
      <c r="J143" s="295" t="s">
        <v>164</v>
      </c>
      <c r="K143" s="296">
        <v>3627.444</v>
      </c>
      <c r="L143" s="297">
        <v>15303.706</v>
      </c>
      <c r="M143" s="296">
        <v>643.67700000000002</v>
      </c>
      <c r="N143" s="298" t="s">
        <v>139</v>
      </c>
      <c r="O143" s="299">
        <v>3502.5970000000002</v>
      </c>
      <c r="P143" s="300">
        <v>15040.805</v>
      </c>
      <c r="Q143" s="301">
        <v>776.47900000000004</v>
      </c>
    </row>
    <row r="144" spans="1:17" ht="15.75" x14ac:dyDescent="0.25">
      <c r="A144" s="295" t="s">
        <v>142</v>
      </c>
      <c r="B144" s="296">
        <v>12544.258</v>
      </c>
      <c r="C144" s="297">
        <v>53005.205000000002</v>
      </c>
      <c r="D144" s="296">
        <v>3924.944</v>
      </c>
      <c r="E144" s="298" t="s">
        <v>130</v>
      </c>
      <c r="F144" s="299">
        <v>11963.341</v>
      </c>
      <c r="G144" s="300">
        <v>51330.898999999998</v>
      </c>
      <c r="H144" s="301">
        <v>3690.5329999999999</v>
      </c>
      <c r="I144" s="125"/>
      <c r="J144" s="295" t="s">
        <v>201</v>
      </c>
      <c r="K144" s="296">
        <v>2021.0930000000001</v>
      </c>
      <c r="L144" s="297">
        <v>8559.5439999999999</v>
      </c>
      <c r="M144" s="296">
        <v>281.65199999999999</v>
      </c>
      <c r="N144" s="298" t="s">
        <v>201</v>
      </c>
      <c r="O144" s="299">
        <v>2860.348</v>
      </c>
      <c r="P144" s="300">
        <v>12267.546</v>
      </c>
      <c r="Q144" s="301">
        <v>396.726</v>
      </c>
    </row>
    <row r="145" spans="1:17" ht="15.75" x14ac:dyDescent="0.25">
      <c r="A145" s="295" t="s">
        <v>130</v>
      </c>
      <c r="B145" s="296">
        <v>11705.058000000001</v>
      </c>
      <c r="C145" s="297">
        <v>49581.695</v>
      </c>
      <c r="D145" s="296">
        <v>3779.0479999999998</v>
      </c>
      <c r="E145" s="298" t="s">
        <v>142</v>
      </c>
      <c r="F145" s="299">
        <v>9537.0990000000002</v>
      </c>
      <c r="G145" s="300">
        <v>40928.584999999999</v>
      </c>
      <c r="H145" s="301">
        <v>2848.8560000000002</v>
      </c>
      <c r="I145" s="125"/>
      <c r="J145" s="295" t="s">
        <v>151</v>
      </c>
      <c r="K145" s="296">
        <v>1925.848</v>
      </c>
      <c r="L145" s="297">
        <v>8122.6530000000002</v>
      </c>
      <c r="M145" s="296">
        <v>769.24</v>
      </c>
      <c r="N145" s="298" t="s">
        <v>189</v>
      </c>
      <c r="O145" s="299">
        <v>1983.6030000000001</v>
      </c>
      <c r="P145" s="300">
        <v>8509.2860000000001</v>
      </c>
      <c r="Q145" s="301">
        <v>609.84400000000005</v>
      </c>
    </row>
    <row r="146" spans="1:17" ht="15.75" x14ac:dyDescent="0.25">
      <c r="A146" s="295" t="s">
        <v>138</v>
      </c>
      <c r="B146" s="296">
        <v>10187.56</v>
      </c>
      <c r="C146" s="297">
        <v>43009.375999999997</v>
      </c>
      <c r="D146" s="296">
        <v>3277.5459999999998</v>
      </c>
      <c r="E146" s="298" t="s">
        <v>138</v>
      </c>
      <c r="F146" s="299">
        <v>8711.07</v>
      </c>
      <c r="G146" s="300">
        <v>37390.209000000003</v>
      </c>
      <c r="H146" s="301">
        <v>2788.6239999999998</v>
      </c>
      <c r="I146" s="125"/>
      <c r="J146" s="295" t="s">
        <v>189</v>
      </c>
      <c r="K146" s="296">
        <v>1749.203</v>
      </c>
      <c r="L146" s="297">
        <v>7402.125</v>
      </c>
      <c r="M146" s="296">
        <v>577.697</v>
      </c>
      <c r="N146" s="298" t="s">
        <v>134</v>
      </c>
      <c r="O146" s="299">
        <v>1745.337</v>
      </c>
      <c r="P146" s="300">
        <v>7490.4049999999997</v>
      </c>
      <c r="Q146" s="301">
        <v>1047.875</v>
      </c>
    </row>
    <row r="147" spans="1:17" ht="15.75" x14ac:dyDescent="0.25">
      <c r="A147" s="295" t="s">
        <v>211</v>
      </c>
      <c r="B147" s="296">
        <v>10082.402</v>
      </c>
      <c r="C147" s="297">
        <v>42603.03</v>
      </c>
      <c r="D147" s="296">
        <v>2884.393</v>
      </c>
      <c r="E147" s="298" t="s">
        <v>137</v>
      </c>
      <c r="F147" s="299">
        <v>8706.01</v>
      </c>
      <c r="G147" s="300">
        <v>37367.269999999997</v>
      </c>
      <c r="H147" s="301">
        <v>3086.9630000000002</v>
      </c>
      <c r="I147" s="125"/>
      <c r="J147" s="295" t="s">
        <v>133</v>
      </c>
      <c r="K147" s="296">
        <v>1600.5840000000001</v>
      </c>
      <c r="L147" s="297">
        <v>6743.61</v>
      </c>
      <c r="M147" s="296">
        <v>654.93700000000001</v>
      </c>
      <c r="N147" s="298" t="s">
        <v>133</v>
      </c>
      <c r="O147" s="299">
        <v>1648.4359999999999</v>
      </c>
      <c r="P147" s="300">
        <v>7079.6270000000004</v>
      </c>
      <c r="Q147" s="301">
        <v>754.73599999999999</v>
      </c>
    </row>
    <row r="148" spans="1:17" ht="15.75" x14ac:dyDescent="0.25">
      <c r="A148" s="295" t="s">
        <v>137</v>
      </c>
      <c r="B148" s="296">
        <v>9579.2209999999995</v>
      </c>
      <c r="C148" s="297">
        <v>40457.148999999998</v>
      </c>
      <c r="D148" s="296">
        <v>3592.2660000000001</v>
      </c>
      <c r="E148" s="298" t="s">
        <v>205</v>
      </c>
      <c r="F148" s="299">
        <v>8510.44</v>
      </c>
      <c r="G148" s="300">
        <v>36530.108999999997</v>
      </c>
      <c r="H148" s="301">
        <v>2895.8229999999999</v>
      </c>
      <c r="I148" s="125"/>
      <c r="J148" s="295" t="s">
        <v>129</v>
      </c>
      <c r="K148" s="296">
        <v>1563.9760000000001</v>
      </c>
      <c r="L148" s="297">
        <v>6613.8950000000004</v>
      </c>
      <c r="M148" s="296">
        <v>385.13099999999997</v>
      </c>
      <c r="N148" s="298" t="s">
        <v>136</v>
      </c>
      <c r="O148" s="299">
        <v>1474.7940000000001</v>
      </c>
      <c r="P148" s="300">
        <v>6338.1589999999997</v>
      </c>
      <c r="Q148" s="301">
        <v>276.79199999999997</v>
      </c>
    </row>
    <row r="149" spans="1:17" ht="16.5" thickBot="1" x14ac:dyDescent="0.3">
      <c r="A149" s="302" t="s">
        <v>202</v>
      </c>
      <c r="B149" s="303">
        <v>7454.9380000000001</v>
      </c>
      <c r="C149" s="304">
        <v>31461.454000000002</v>
      </c>
      <c r="D149" s="303">
        <v>2207.259</v>
      </c>
      <c r="E149" s="305" t="s">
        <v>151</v>
      </c>
      <c r="F149" s="306">
        <v>7627.7250000000004</v>
      </c>
      <c r="G149" s="307">
        <v>32731.981</v>
      </c>
      <c r="H149" s="308">
        <v>2306.373</v>
      </c>
      <c r="I149" s="125"/>
      <c r="J149" s="302" t="s">
        <v>140</v>
      </c>
      <c r="K149" s="303">
        <v>1139.02</v>
      </c>
      <c r="L149" s="304">
        <v>4831.34</v>
      </c>
      <c r="M149" s="303">
        <v>457.13</v>
      </c>
      <c r="N149" s="305" t="s">
        <v>79</v>
      </c>
      <c r="O149" s="306">
        <v>1288.6469999999999</v>
      </c>
      <c r="P149" s="307">
        <v>5535.0959999999995</v>
      </c>
      <c r="Q149" s="308">
        <v>401.654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P32" sqref="P3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6" t="s">
        <v>0</v>
      </c>
      <c r="D5" s="529" t="s">
        <v>168</v>
      </c>
      <c r="E5" s="511" t="s">
        <v>1</v>
      </c>
      <c r="F5" s="512"/>
      <c r="G5" s="513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7"/>
      <c r="D6" s="530"/>
      <c r="E6" s="514"/>
      <c r="F6" s="515"/>
      <c r="G6" s="516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7"/>
      <c r="D7" s="531"/>
      <c r="E7" s="179" t="s">
        <v>26</v>
      </c>
      <c r="F7" s="180"/>
      <c r="G7" s="100" t="s">
        <v>169</v>
      </c>
      <c r="H7" s="509" t="s">
        <v>26</v>
      </c>
      <c r="I7" s="510"/>
      <c r="J7" s="181" t="s">
        <v>169</v>
      </c>
      <c r="K7" s="509" t="s">
        <v>26</v>
      </c>
      <c r="L7" s="510"/>
      <c r="M7" s="181" t="s">
        <v>169</v>
      </c>
      <c r="N7" s="509" t="s">
        <v>26</v>
      </c>
      <c r="O7" s="510"/>
      <c r="P7" s="181" t="s">
        <v>169</v>
      </c>
      <c r="Q7" s="509" t="s">
        <v>26</v>
      </c>
      <c r="R7" s="510"/>
      <c r="S7" s="181" t="s">
        <v>169</v>
      </c>
    </row>
    <row r="8" spans="3:19" ht="15.75" customHeight="1" thickBot="1" x14ac:dyDescent="0.25">
      <c r="C8" s="528"/>
      <c r="D8" s="532"/>
      <c r="E8" s="12" t="s">
        <v>311</v>
      </c>
      <c r="F8" s="91" t="s">
        <v>300</v>
      </c>
      <c r="G8" s="14" t="s">
        <v>14</v>
      </c>
      <c r="H8" s="328" t="s">
        <v>311</v>
      </c>
      <c r="I8" s="329" t="s">
        <v>300</v>
      </c>
      <c r="J8" s="268" t="s">
        <v>14</v>
      </c>
      <c r="K8" s="328" t="s">
        <v>311</v>
      </c>
      <c r="L8" s="329" t="s">
        <v>300</v>
      </c>
      <c r="M8" s="14" t="s">
        <v>14</v>
      </c>
      <c r="N8" s="332" t="s">
        <v>311</v>
      </c>
      <c r="O8" s="329" t="s">
        <v>300</v>
      </c>
      <c r="P8" s="14" t="s">
        <v>14</v>
      </c>
      <c r="Q8" s="332" t="s">
        <v>311</v>
      </c>
      <c r="R8" s="329" t="s">
        <v>300</v>
      </c>
      <c r="S8" s="14" t="s">
        <v>14</v>
      </c>
    </row>
    <row r="9" spans="3:19" ht="24" customHeight="1" x14ac:dyDescent="0.2">
      <c r="C9" s="521" t="s">
        <v>38</v>
      </c>
      <c r="D9" s="182" t="s">
        <v>84</v>
      </c>
      <c r="E9" s="316">
        <v>1690.8130000000001</v>
      </c>
      <c r="F9" s="317">
        <v>1641.5229999999999</v>
      </c>
      <c r="G9" s="337">
        <v>3.0026993225194039</v>
      </c>
      <c r="H9" s="316">
        <v>1694.326</v>
      </c>
      <c r="I9" s="317">
        <v>1643.4760000000001</v>
      </c>
      <c r="J9" s="344">
        <v>3.0940518754152726</v>
      </c>
      <c r="K9" s="316">
        <v>1830.2670000000001</v>
      </c>
      <c r="L9" s="317">
        <v>1827.961</v>
      </c>
      <c r="M9" s="337">
        <v>0.1261514879146787</v>
      </c>
      <c r="N9" s="333">
        <v>1788.1279999999999</v>
      </c>
      <c r="O9" s="317">
        <v>1711.74</v>
      </c>
      <c r="P9" s="337">
        <v>4.4625936181896737</v>
      </c>
      <c r="Q9" s="333">
        <v>1635.4749999999999</v>
      </c>
      <c r="R9" s="317">
        <v>1605.069</v>
      </c>
      <c r="S9" s="337">
        <v>1.89437338830916</v>
      </c>
    </row>
    <row r="10" spans="3:19" ht="27" customHeight="1" x14ac:dyDescent="0.2">
      <c r="C10" s="522"/>
      <c r="D10" s="183" t="s">
        <v>224</v>
      </c>
      <c r="E10" s="318">
        <v>1860.079</v>
      </c>
      <c r="F10" s="319">
        <v>1813.6179999999999</v>
      </c>
      <c r="G10" s="338">
        <v>2.5617853373753463</v>
      </c>
      <c r="H10" s="318">
        <v>1876.6780000000001</v>
      </c>
      <c r="I10" s="319">
        <v>1815.778</v>
      </c>
      <c r="J10" s="345">
        <v>3.353934236454021</v>
      </c>
      <c r="K10" s="318">
        <v>1844.6079999999999</v>
      </c>
      <c r="L10" s="319">
        <v>1821.0830000000001</v>
      </c>
      <c r="M10" s="338">
        <v>1.2918137174417565</v>
      </c>
      <c r="N10" s="334">
        <v>1871.711</v>
      </c>
      <c r="O10" s="319">
        <v>1898.154</v>
      </c>
      <c r="P10" s="338">
        <v>-1.3930903393507579</v>
      </c>
      <c r="Q10" s="334">
        <v>1787.614</v>
      </c>
      <c r="R10" s="319">
        <v>1749.577</v>
      </c>
      <c r="S10" s="338">
        <v>2.1740683605237172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1830.668452749617</v>
      </c>
      <c r="F12" s="323">
        <v>1778.3352838416668</v>
      </c>
      <c r="G12" s="340">
        <v>2.9428178917361976</v>
      </c>
      <c r="H12" s="322">
        <v>1838.162900812943</v>
      </c>
      <c r="I12" s="323">
        <v>1771.9246152252008</v>
      </c>
      <c r="J12" s="351">
        <v>3.7382112657949462</v>
      </c>
      <c r="K12" s="322">
        <v>1844.1848165232639</v>
      </c>
      <c r="L12" s="323">
        <v>1821.2079905608778</v>
      </c>
      <c r="M12" s="340">
        <v>1.2616255848575497</v>
      </c>
      <c r="N12" s="352">
        <v>1868.1035775650892</v>
      </c>
      <c r="O12" s="323">
        <v>1893.8917092705587</v>
      </c>
      <c r="P12" s="340">
        <v>-1.3616476369391795</v>
      </c>
      <c r="Q12" s="352">
        <v>1758.1628445165854</v>
      </c>
      <c r="R12" s="323">
        <v>1720.7267894375643</v>
      </c>
      <c r="S12" s="340">
        <v>2.1755955279372059</v>
      </c>
    </row>
    <row r="13" spans="3:19" ht="20.25" customHeight="1" x14ac:dyDescent="0.2">
      <c r="C13" s="521" t="s">
        <v>28</v>
      </c>
      <c r="D13" s="182" t="s">
        <v>29</v>
      </c>
      <c r="E13" s="316">
        <v>1209.4580000000001</v>
      </c>
      <c r="F13" s="317">
        <v>1187.953</v>
      </c>
      <c r="G13" s="337">
        <v>1.8102568030890203</v>
      </c>
      <c r="H13" s="316">
        <v>1179.989</v>
      </c>
      <c r="I13" s="317">
        <v>1173.6590000000001</v>
      </c>
      <c r="J13" s="344">
        <v>0.53933893916375431</v>
      </c>
      <c r="K13" s="316">
        <v>1262.7349999999999</v>
      </c>
      <c r="L13" s="317">
        <v>1228.8879999999999</v>
      </c>
      <c r="M13" s="337">
        <v>2.7542786649393585</v>
      </c>
      <c r="N13" s="333" t="s">
        <v>95</v>
      </c>
      <c r="O13" s="317" t="s">
        <v>95</v>
      </c>
      <c r="P13" s="337" t="s">
        <v>222</v>
      </c>
      <c r="Q13" s="333" t="s">
        <v>95</v>
      </c>
      <c r="R13" s="317" t="s">
        <v>95</v>
      </c>
      <c r="S13" s="337" t="s">
        <v>222</v>
      </c>
    </row>
    <row r="14" spans="3:19" ht="20.25" customHeight="1" thickBot="1" x14ac:dyDescent="0.25">
      <c r="C14" s="522"/>
      <c r="D14" s="183" t="s">
        <v>30</v>
      </c>
      <c r="E14" s="320">
        <v>918.44600000000003</v>
      </c>
      <c r="F14" s="321">
        <v>912.42899999999997</v>
      </c>
      <c r="G14" s="339">
        <v>0.6594485707929113</v>
      </c>
      <c r="H14" s="320">
        <v>903.68499999999995</v>
      </c>
      <c r="I14" s="321">
        <v>911.01400000000001</v>
      </c>
      <c r="J14" s="349">
        <v>-0.80448818569199432</v>
      </c>
      <c r="K14" s="320">
        <v>944.95699999999999</v>
      </c>
      <c r="L14" s="321">
        <v>929.05899999999997</v>
      </c>
      <c r="M14" s="339">
        <v>1.7111937993173767</v>
      </c>
      <c r="N14" s="350">
        <v>911.36800000000005</v>
      </c>
      <c r="O14" s="321">
        <v>911.37</v>
      </c>
      <c r="P14" s="339">
        <v>-2.1944983924780345E-4</v>
      </c>
      <c r="Q14" s="350">
        <v>926.22299999999996</v>
      </c>
      <c r="R14" s="321">
        <v>890.11599999999999</v>
      </c>
      <c r="S14" s="339">
        <v>4.0564375879098868</v>
      </c>
    </row>
    <row r="15" spans="3:19" ht="20.25" customHeight="1" thickBot="1" x14ac:dyDescent="0.25">
      <c r="C15" s="523"/>
      <c r="D15" s="187" t="s">
        <v>24</v>
      </c>
      <c r="E15" s="322">
        <v>992.65679654238761</v>
      </c>
      <c r="F15" s="323">
        <v>963.9345404408715</v>
      </c>
      <c r="G15" s="340">
        <v>2.9796894806134353</v>
      </c>
      <c r="H15" s="322">
        <v>968.30580422991011</v>
      </c>
      <c r="I15" s="323">
        <v>966.14188865907181</v>
      </c>
      <c r="J15" s="351">
        <v>0.22397492503317931</v>
      </c>
      <c r="K15" s="322">
        <v>1010.6687600580849</v>
      </c>
      <c r="L15" s="323">
        <v>958.42499087608223</v>
      </c>
      <c r="M15" s="340">
        <v>5.4510023923987418</v>
      </c>
      <c r="N15" s="352">
        <v>983.98427292662757</v>
      </c>
      <c r="O15" s="323">
        <v>1050.7050204399454</v>
      </c>
      <c r="P15" s="340">
        <v>-6.3500931484443583</v>
      </c>
      <c r="Q15" s="352">
        <v>1021.450515116174</v>
      </c>
      <c r="R15" s="323">
        <v>937.64773549275026</v>
      </c>
      <c r="S15" s="340">
        <v>8.9375547395082098</v>
      </c>
    </row>
    <row r="16" spans="3:19" ht="18.75" customHeight="1" x14ac:dyDescent="0.2">
      <c r="C16" s="521" t="s">
        <v>31</v>
      </c>
      <c r="D16" s="188" t="s">
        <v>32</v>
      </c>
      <c r="E16" s="316" t="s">
        <v>95</v>
      </c>
      <c r="F16" s="317" t="s">
        <v>95</v>
      </c>
      <c r="G16" s="341" t="s">
        <v>222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222</v>
      </c>
    </row>
    <row r="17" spans="3:19" ht="18" customHeight="1" thickBot="1" x14ac:dyDescent="0.25">
      <c r="C17" s="522"/>
      <c r="D17" s="183" t="s">
        <v>33</v>
      </c>
      <c r="E17" s="324">
        <v>571.15099999999995</v>
      </c>
      <c r="F17" s="325">
        <v>568.48599999999999</v>
      </c>
      <c r="G17" s="342">
        <v>0.46878902910537179</v>
      </c>
      <c r="H17" s="324" t="s">
        <v>95</v>
      </c>
      <c r="I17" s="325" t="s">
        <v>95</v>
      </c>
      <c r="J17" s="353" t="s">
        <v>222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222</v>
      </c>
    </row>
    <row r="18" spans="3:19" ht="18.75" customHeight="1" thickBot="1" x14ac:dyDescent="0.25">
      <c r="C18" s="523" t="s">
        <v>25</v>
      </c>
      <c r="D18" s="187" t="s">
        <v>24</v>
      </c>
      <c r="E18" s="322">
        <v>668.35298914549651</v>
      </c>
      <c r="F18" s="323">
        <v>676.36996560196553</v>
      </c>
      <c r="G18" s="340">
        <v>-1.1852945672024273</v>
      </c>
      <c r="H18" s="322" t="s">
        <v>95</v>
      </c>
      <c r="I18" s="323" t="s">
        <v>95</v>
      </c>
      <c r="J18" s="351" t="s">
        <v>222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222</v>
      </c>
    </row>
    <row r="19" spans="3:19" ht="18.75" customHeight="1" x14ac:dyDescent="0.2">
      <c r="C19" s="524" t="s">
        <v>37</v>
      </c>
      <c r="D19" s="525"/>
      <c r="E19" s="316" t="s">
        <v>95</v>
      </c>
      <c r="F19" s="317" t="s">
        <v>95</v>
      </c>
      <c r="G19" s="341" t="s">
        <v>222</v>
      </c>
      <c r="H19" s="330" t="s">
        <v>95</v>
      </c>
      <c r="I19" s="331" t="s">
        <v>95</v>
      </c>
      <c r="J19" s="346" t="s">
        <v>222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7" t="s">
        <v>34</v>
      </c>
      <c r="D20" s="518"/>
      <c r="E20" s="318">
        <v>317.67500000000001</v>
      </c>
      <c r="F20" s="319">
        <v>307.44200000000001</v>
      </c>
      <c r="G20" s="338">
        <v>3.3284326799851693</v>
      </c>
      <c r="H20" s="318">
        <v>329.80799999999999</v>
      </c>
      <c r="I20" s="319">
        <v>311.82600000000002</v>
      </c>
      <c r="J20" s="345">
        <v>5.7666775701833615</v>
      </c>
      <c r="K20" s="318">
        <v>314.15800000000002</v>
      </c>
      <c r="L20" s="319">
        <v>300.10300000000001</v>
      </c>
      <c r="M20" s="338">
        <v>4.6833920354011811</v>
      </c>
      <c r="N20" s="334">
        <v>270.82600000000002</v>
      </c>
      <c r="O20" s="319">
        <v>279.73200000000003</v>
      </c>
      <c r="P20" s="338">
        <v>-3.1837616003889457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7" t="s">
        <v>35</v>
      </c>
      <c r="D21" s="518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19" t="s">
        <v>36</v>
      </c>
      <c r="D22" s="520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I36" sqref="I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310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33" t="s">
        <v>0</v>
      </c>
      <c r="C4" s="536" t="s">
        <v>40</v>
      </c>
      <c r="D4" s="539" t="s">
        <v>1</v>
      </c>
      <c r="E4" s="540"/>
      <c r="F4" s="541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4"/>
      <c r="C5" s="537"/>
      <c r="D5" s="542"/>
      <c r="E5" s="543"/>
      <c r="F5" s="544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4"/>
      <c r="C6" s="537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5"/>
      <c r="C7" s="538"/>
      <c r="D7" s="12" t="s">
        <v>311</v>
      </c>
      <c r="E7" s="91" t="s">
        <v>300</v>
      </c>
      <c r="F7" s="145" t="s">
        <v>14</v>
      </c>
      <c r="G7" s="12" t="s">
        <v>311</v>
      </c>
      <c r="H7" s="91" t="s">
        <v>300</v>
      </c>
      <c r="I7" s="269" t="s">
        <v>14</v>
      </c>
      <c r="J7" s="12" t="s">
        <v>311</v>
      </c>
      <c r="K7" s="91" t="s">
        <v>300</v>
      </c>
      <c r="L7" s="270" t="s">
        <v>14</v>
      </c>
      <c r="M7" s="12" t="s">
        <v>311</v>
      </c>
      <c r="N7" s="91" t="s">
        <v>300</v>
      </c>
      <c r="O7" s="145" t="s">
        <v>14</v>
      </c>
      <c r="P7" s="12" t="s">
        <v>311</v>
      </c>
      <c r="Q7" s="464" t="s">
        <v>300</v>
      </c>
      <c r="R7" s="463" t="s">
        <v>14</v>
      </c>
    </row>
    <row r="8" spans="2:18" ht="27" customHeight="1" x14ac:dyDescent="0.2">
      <c r="B8" s="547" t="s">
        <v>55</v>
      </c>
      <c r="C8" s="168" t="s">
        <v>153</v>
      </c>
      <c r="D8" s="367">
        <v>1314.665</v>
      </c>
      <c r="E8" s="368">
        <v>1269.6959999999999</v>
      </c>
      <c r="F8" s="337">
        <v>3.5417139220726894</v>
      </c>
      <c r="G8" s="367">
        <v>1312.8579999999999</v>
      </c>
      <c r="H8" s="377">
        <v>1262.0630000000001</v>
      </c>
      <c r="I8" s="359">
        <v>4.0247594612947086</v>
      </c>
      <c r="J8" s="367">
        <v>1421.2850000000001</v>
      </c>
      <c r="K8" s="368">
        <v>1413.634</v>
      </c>
      <c r="L8" s="344">
        <v>0.54122920076908643</v>
      </c>
      <c r="M8" s="367" t="s">
        <v>27</v>
      </c>
      <c r="N8" s="377" t="s">
        <v>27</v>
      </c>
      <c r="O8" s="359" t="s">
        <v>27</v>
      </c>
      <c r="P8" s="367">
        <v>1305.684</v>
      </c>
      <c r="Q8" s="377">
        <v>1319.383</v>
      </c>
      <c r="R8" s="359">
        <v>-1.0382883514491297</v>
      </c>
    </row>
    <row r="9" spans="2:18" ht="23.25" customHeight="1" x14ac:dyDescent="0.2">
      <c r="B9" s="548"/>
      <c r="C9" s="169" t="s">
        <v>154</v>
      </c>
      <c r="D9" s="369">
        <v>1352.396</v>
      </c>
      <c r="E9" s="370">
        <v>1341.748</v>
      </c>
      <c r="F9" s="338">
        <v>0.79359164314013586</v>
      </c>
      <c r="G9" s="369">
        <v>1354.155</v>
      </c>
      <c r="H9" s="378">
        <v>1340.5550000000001</v>
      </c>
      <c r="I9" s="360">
        <v>1.014505186284778</v>
      </c>
      <c r="J9" s="369">
        <v>1364.538</v>
      </c>
      <c r="K9" s="370">
        <v>1407.319</v>
      </c>
      <c r="L9" s="345">
        <v>-3.0398935848943949</v>
      </c>
      <c r="M9" s="369">
        <v>1371.8620000000001</v>
      </c>
      <c r="N9" s="378">
        <v>1349.6020000000001</v>
      </c>
      <c r="O9" s="360">
        <v>1.6493751491180355</v>
      </c>
      <c r="P9" s="369">
        <v>1276.365</v>
      </c>
      <c r="Q9" s="383">
        <v>1283.6500000000001</v>
      </c>
      <c r="R9" s="360">
        <v>-0.56752229969229007</v>
      </c>
    </row>
    <row r="10" spans="2:18" ht="27" customHeight="1" x14ac:dyDescent="0.2">
      <c r="B10" s="548"/>
      <c r="C10" s="169" t="s">
        <v>159</v>
      </c>
      <c r="D10" s="369">
        <v>1336.201</v>
      </c>
      <c r="E10" s="370">
        <v>1346.597</v>
      </c>
      <c r="F10" s="338">
        <v>-0.7720201366852858</v>
      </c>
      <c r="G10" s="369" t="s">
        <v>95</v>
      </c>
      <c r="H10" s="378" t="s">
        <v>95</v>
      </c>
      <c r="I10" s="361" t="s">
        <v>222</v>
      </c>
      <c r="J10" s="381" t="s">
        <v>95</v>
      </c>
      <c r="K10" s="370" t="s">
        <v>95</v>
      </c>
      <c r="L10" s="364" t="s">
        <v>222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48"/>
      <c r="C11" s="169" t="s">
        <v>160</v>
      </c>
      <c r="D11" s="369">
        <v>1533.1279999999999</v>
      </c>
      <c r="E11" s="370">
        <v>1551.691</v>
      </c>
      <c r="F11" s="338">
        <v>-1.1963077700392735</v>
      </c>
      <c r="G11" s="369">
        <v>1533.9960000000001</v>
      </c>
      <c r="H11" s="378">
        <v>1619.0029999999999</v>
      </c>
      <c r="I11" s="360">
        <v>-5.2505770526675883</v>
      </c>
      <c r="J11" s="381" t="s">
        <v>95</v>
      </c>
      <c r="K11" s="370" t="s">
        <v>95</v>
      </c>
      <c r="L11" s="364" t="s">
        <v>222</v>
      </c>
      <c r="M11" s="369" t="s">
        <v>95</v>
      </c>
      <c r="N11" s="378" t="s">
        <v>95</v>
      </c>
      <c r="O11" s="361" t="s">
        <v>222</v>
      </c>
      <c r="P11" s="384" t="s">
        <v>95</v>
      </c>
      <c r="Q11" s="385" t="s">
        <v>95</v>
      </c>
      <c r="R11" s="361" t="s">
        <v>222</v>
      </c>
    </row>
    <row r="12" spans="2:18" ht="25.5" x14ac:dyDescent="0.2">
      <c r="B12" s="548"/>
      <c r="C12" s="169" t="s">
        <v>56</v>
      </c>
      <c r="D12" s="369">
        <v>1347.796</v>
      </c>
      <c r="E12" s="370">
        <v>1347.43</v>
      </c>
      <c r="F12" s="338">
        <v>2.716282107419201E-2</v>
      </c>
      <c r="G12" s="369">
        <v>1344.9880000000001</v>
      </c>
      <c r="H12" s="378">
        <v>1348.116</v>
      </c>
      <c r="I12" s="360">
        <v>-0.23202751098569627</v>
      </c>
      <c r="J12" s="381" t="s">
        <v>95</v>
      </c>
      <c r="K12" s="370" t="s">
        <v>95</v>
      </c>
      <c r="L12" s="364" t="s">
        <v>222</v>
      </c>
      <c r="M12" s="369">
        <v>1387</v>
      </c>
      <c r="N12" s="378">
        <v>1332</v>
      </c>
      <c r="O12" s="360">
        <v>4.1291291291291294</v>
      </c>
      <c r="P12" s="369" t="s">
        <v>95</v>
      </c>
      <c r="Q12" s="378" t="s">
        <v>95</v>
      </c>
      <c r="R12" s="361" t="s">
        <v>222</v>
      </c>
    </row>
    <row r="13" spans="2:18" ht="23.25" customHeight="1" x14ac:dyDescent="0.2">
      <c r="B13" s="548"/>
      <c r="C13" s="169" t="s">
        <v>57</v>
      </c>
      <c r="D13" s="369" t="s">
        <v>27</v>
      </c>
      <c r="E13" s="370" t="s">
        <v>27</v>
      </c>
      <c r="F13" s="357" t="s">
        <v>27</v>
      </c>
      <c r="G13" s="369" t="s">
        <v>27</v>
      </c>
      <c r="H13" s="378" t="s">
        <v>27</v>
      </c>
      <c r="I13" s="361" t="s">
        <v>27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49"/>
      <c r="C14" s="235" t="s">
        <v>58</v>
      </c>
      <c r="D14" s="371" t="s">
        <v>95</v>
      </c>
      <c r="E14" s="372" t="s">
        <v>95</v>
      </c>
      <c r="F14" s="358" t="s">
        <v>222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222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0" t="s">
        <v>59</v>
      </c>
      <c r="C15" s="551"/>
      <c r="D15" s="367">
        <v>1486.8389999999999</v>
      </c>
      <c r="E15" s="368">
        <v>1501.1479999999999</v>
      </c>
      <c r="F15" s="337">
        <v>-0.95320381468049586</v>
      </c>
      <c r="G15" s="369">
        <v>1488.297</v>
      </c>
      <c r="H15" s="378">
        <v>1511.7809999999999</v>
      </c>
      <c r="I15" s="361">
        <v>-1.5533995995451673</v>
      </c>
      <c r="J15" s="367">
        <v>1461.5250000000001</v>
      </c>
      <c r="K15" s="368">
        <v>1515.354</v>
      </c>
      <c r="L15" s="344">
        <v>-3.552239278742785</v>
      </c>
      <c r="M15" s="367">
        <v>1418.961</v>
      </c>
      <c r="N15" s="377">
        <v>1340.452</v>
      </c>
      <c r="O15" s="359">
        <v>5.8569049842888825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2" t="s">
        <v>60</v>
      </c>
      <c r="C16" s="553"/>
      <c r="D16" s="369">
        <v>1119.471</v>
      </c>
      <c r="E16" s="370">
        <v>1165.4659999999999</v>
      </c>
      <c r="F16" s="338">
        <v>-3.9464900734984885</v>
      </c>
      <c r="G16" s="369" t="s">
        <v>95</v>
      </c>
      <c r="H16" s="378" t="s">
        <v>95</v>
      </c>
      <c r="I16" s="361" t="s">
        <v>222</v>
      </c>
      <c r="J16" s="381" t="s">
        <v>95</v>
      </c>
      <c r="K16" s="370" t="s">
        <v>95</v>
      </c>
      <c r="L16" s="364" t="s">
        <v>222</v>
      </c>
      <c r="M16" s="369" t="s">
        <v>95</v>
      </c>
      <c r="N16" s="378" t="s">
        <v>95</v>
      </c>
      <c r="O16" s="361" t="s">
        <v>222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4" t="s">
        <v>61</v>
      </c>
      <c r="C17" s="555"/>
      <c r="D17" s="373">
        <v>2007.865</v>
      </c>
      <c r="E17" s="374">
        <v>1988.9590000000001</v>
      </c>
      <c r="F17" s="343">
        <v>0.95054749745972378</v>
      </c>
      <c r="G17" s="373">
        <v>1828.617</v>
      </c>
      <c r="H17" s="379">
        <v>1803.396</v>
      </c>
      <c r="I17" s="362">
        <v>1.3985281102985703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2166.489</v>
      </c>
      <c r="Q17" s="379">
        <v>2185.14</v>
      </c>
      <c r="R17" s="366">
        <v>-0.8535379884126344</v>
      </c>
    </row>
    <row r="18" spans="2:18" ht="15.75" customHeight="1" x14ac:dyDescent="0.2">
      <c r="B18" s="545" t="s">
        <v>62</v>
      </c>
      <c r="C18" s="236" t="s">
        <v>53</v>
      </c>
      <c r="D18" s="375">
        <v>920.803</v>
      </c>
      <c r="E18" s="376">
        <v>927.89499999999998</v>
      </c>
      <c r="F18" s="348">
        <v>-0.76431061704179726</v>
      </c>
      <c r="G18" s="375">
        <v>971.88900000000001</v>
      </c>
      <c r="H18" s="380">
        <v>966.32899999999995</v>
      </c>
      <c r="I18" s="363">
        <v>0.5753733976730554</v>
      </c>
      <c r="J18" s="375">
        <v>1042.037</v>
      </c>
      <c r="K18" s="376">
        <v>1029.6759999999999</v>
      </c>
      <c r="L18" s="346">
        <v>1.2004747124338242</v>
      </c>
      <c r="M18" s="375">
        <v>983.88599999999997</v>
      </c>
      <c r="N18" s="380">
        <v>987.93299999999999</v>
      </c>
      <c r="O18" s="363">
        <v>-0.40964316406072332</v>
      </c>
      <c r="P18" s="375">
        <v>784.92200000000003</v>
      </c>
      <c r="Q18" s="380">
        <v>794.072</v>
      </c>
      <c r="R18" s="363">
        <v>-1.1522884574698486</v>
      </c>
    </row>
    <row r="19" spans="2:18" ht="37.5" customHeight="1" thickBot="1" x14ac:dyDescent="0.25">
      <c r="B19" s="546"/>
      <c r="C19" s="170" t="s">
        <v>63</v>
      </c>
      <c r="D19" s="373">
        <v>673.57899999999995</v>
      </c>
      <c r="E19" s="374">
        <v>674.43600000000004</v>
      </c>
      <c r="F19" s="343">
        <v>-0.12706913628573868</v>
      </c>
      <c r="G19" s="373" t="s">
        <v>95</v>
      </c>
      <c r="H19" s="379" t="s">
        <v>95</v>
      </c>
      <c r="I19" s="362" t="s">
        <v>222</v>
      </c>
      <c r="J19" s="382" t="s">
        <v>95</v>
      </c>
      <c r="K19" s="374" t="s">
        <v>95</v>
      </c>
      <c r="L19" s="365" t="s">
        <v>222</v>
      </c>
      <c r="M19" s="373" t="s">
        <v>95</v>
      </c>
      <c r="N19" s="379" t="s">
        <v>95</v>
      </c>
      <c r="O19" s="362" t="s">
        <v>222</v>
      </c>
      <c r="P19" s="373" t="s">
        <v>95</v>
      </c>
      <c r="Q19" s="379" t="s">
        <v>95</v>
      </c>
      <c r="R19" s="362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2" sqref="Y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311</v>
      </c>
      <c r="F9" s="91" t="s">
        <v>300</v>
      </c>
      <c r="G9" s="13" t="s">
        <v>14</v>
      </c>
      <c r="H9" s="12" t="s">
        <v>311</v>
      </c>
      <c r="I9" s="91" t="s">
        <v>300</v>
      </c>
      <c r="J9" s="13" t="s">
        <v>14</v>
      </c>
      <c r="K9" s="12" t="s">
        <v>311</v>
      </c>
      <c r="L9" s="91" t="s">
        <v>300</v>
      </c>
      <c r="M9" s="13" t="s">
        <v>14</v>
      </c>
      <c r="N9" s="12" t="s">
        <v>311</v>
      </c>
      <c r="O9" s="91" t="s">
        <v>300</v>
      </c>
      <c r="P9" s="13" t="s">
        <v>14</v>
      </c>
      <c r="Q9" s="12" t="s">
        <v>311</v>
      </c>
      <c r="R9" s="91" t="s">
        <v>300</v>
      </c>
      <c r="S9" s="14" t="s">
        <v>14</v>
      </c>
    </row>
    <row r="10" spans="3:19" ht="17.25" customHeight="1" x14ac:dyDescent="0.2">
      <c r="C10" s="521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6"/>
      <c r="D11" s="172" t="s">
        <v>44</v>
      </c>
      <c r="E11" s="318" t="s">
        <v>95</v>
      </c>
      <c r="F11" s="319" t="s">
        <v>95</v>
      </c>
      <c r="G11" s="387" t="s">
        <v>222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95</v>
      </c>
      <c r="R11" s="319" t="s">
        <v>95</v>
      </c>
      <c r="S11" s="395" t="s">
        <v>222</v>
      </c>
    </row>
    <row r="12" spans="3:19" ht="15" customHeight="1" x14ac:dyDescent="0.2">
      <c r="C12" s="556"/>
      <c r="D12" s="172" t="s">
        <v>45</v>
      </c>
      <c r="E12" s="318">
        <v>176.17400000000001</v>
      </c>
      <c r="F12" s="319">
        <v>175.58</v>
      </c>
      <c r="G12" s="387">
        <v>0.33830732429661353</v>
      </c>
      <c r="H12" s="318">
        <v>177.49700000000001</v>
      </c>
      <c r="I12" s="319">
        <v>177.024</v>
      </c>
      <c r="J12" s="387">
        <v>0.26719540853218388</v>
      </c>
      <c r="K12" s="318">
        <v>181.06399999999999</v>
      </c>
      <c r="L12" s="319">
        <v>178.71700000000001</v>
      </c>
      <c r="M12" s="387">
        <v>1.3132494390572691</v>
      </c>
      <c r="N12" s="318">
        <v>173.666</v>
      </c>
      <c r="O12" s="319">
        <v>173.75800000000001</v>
      </c>
      <c r="P12" s="387">
        <v>-5.2947202430974664E-2</v>
      </c>
      <c r="Q12" s="318">
        <v>168.10900000000001</v>
      </c>
      <c r="R12" s="319">
        <v>167.35499999999999</v>
      </c>
      <c r="S12" s="395">
        <v>0.45053927280333372</v>
      </c>
    </row>
    <row r="13" spans="3:19" ht="15" customHeight="1" x14ac:dyDescent="0.2">
      <c r="C13" s="556"/>
      <c r="D13" s="173" t="s">
        <v>46</v>
      </c>
      <c r="E13" s="318">
        <v>190.726</v>
      </c>
      <c r="F13" s="319">
        <v>186.26599999999999</v>
      </c>
      <c r="G13" s="387">
        <v>2.3944251768975593</v>
      </c>
      <c r="H13" s="318">
        <v>190.44300000000001</v>
      </c>
      <c r="I13" s="319">
        <v>185.73699999999999</v>
      </c>
      <c r="J13" s="387">
        <v>2.5336901102096068</v>
      </c>
      <c r="K13" s="318">
        <v>201.916</v>
      </c>
      <c r="L13" s="319">
        <v>200.46600000000001</v>
      </c>
      <c r="M13" s="387">
        <v>0.72331467680304318</v>
      </c>
      <c r="N13" s="318" t="s">
        <v>95</v>
      </c>
      <c r="O13" s="319" t="s">
        <v>95</v>
      </c>
      <c r="P13" s="387" t="s">
        <v>222</v>
      </c>
      <c r="Q13" s="318">
        <v>163.72</v>
      </c>
      <c r="R13" s="319">
        <v>164.351</v>
      </c>
      <c r="S13" s="395">
        <v>-0.383934384335964</v>
      </c>
    </row>
    <row r="14" spans="3:19" ht="15" customHeight="1" thickBot="1" x14ac:dyDescent="0.25">
      <c r="C14" s="556"/>
      <c r="D14" s="174" t="s">
        <v>47</v>
      </c>
      <c r="E14" s="320">
        <v>296.37099999999998</v>
      </c>
      <c r="F14" s="321">
        <v>290.57499999999999</v>
      </c>
      <c r="G14" s="388">
        <v>1.9946657489460526</v>
      </c>
      <c r="H14" s="320" t="s">
        <v>95</v>
      </c>
      <c r="I14" s="321" t="s">
        <v>95</v>
      </c>
      <c r="J14" s="392" t="s">
        <v>222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222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7"/>
      <c r="D15" s="175" t="s">
        <v>24</v>
      </c>
      <c r="E15" s="405">
        <v>183.52088634741958</v>
      </c>
      <c r="F15" s="406">
        <v>181.68400156074338</v>
      </c>
      <c r="G15" s="389">
        <v>1.0110327661745486</v>
      </c>
      <c r="H15" s="405">
        <v>185.19760622188164</v>
      </c>
      <c r="I15" s="406">
        <v>182.73147775155667</v>
      </c>
      <c r="J15" s="389">
        <v>1.3495914883794378</v>
      </c>
      <c r="K15" s="405">
        <v>189.18587543244337</v>
      </c>
      <c r="L15" s="406">
        <v>187.7231924460128</v>
      </c>
      <c r="M15" s="389">
        <v>0.77917010006699994</v>
      </c>
      <c r="N15" s="405">
        <v>176.81272086178322</v>
      </c>
      <c r="O15" s="406">
        <v>177.06976163602616</v>
      </c>
      <c r="P15" s="389">
        <v>-0.14516356258009513</v>
      </c>
      <c r="Q15" s="405">
        <v>168.11859060785164</v>
      </c>
      <c r="R15" s="406">
        <v>171.76979783562297</v>
      </c>
      <c r="S15" s="397">
        <v>-2.1256398236349945</v>
      </c>
    </row>
    <row r="16" spans="3:19" ht="15.75" customHeight="1" x14ac:dyDescent="0.2">
      <c r="C16" s="521" t="s">
        <v>25</v>
      </c>
      <c r="D16" s="171" t="s">
        <v>43</v>
      </c>
      <c r="E16" s="403">
        <v>169.33799999999999</v>
      </c>
      <c r="F16" s="404">
        <v>167.917</v>
      </c>
      <c r="G16" s="386">
        <v>0.84625142183340119</v>
      </c>
      <c r="H16" s="403">
        <v>169.14699999999999</v>
      </c>
      <c r="I16" s="404">
        <v>167.351</v>
      </c>
      <c r="J16" s="386">
        <v>1.0731934676219397</v>
      </c>
      <c r="K16" s="403">
        <v>170.52500000000001</v>
      </c>
      <c r="L16" s="404">
        <v>170.30699999999999</v>
      </c>
      <c r="M16" s="386">
        <v>0.12800413371148442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59"/>
      <c r="D17" s="176" t="s">
        <v>44</v>
      </c>
      <c r="E17" s="318">
        <v>186.56100000000001</v>
      </c>
      <c r="F17" s="319">
        <v>180.58099999999999</v>
      </c>
      <c r="G17" s="387">
        <v>3.3115333285340198</v>
      </c>
      <c r="H17" s="318">
        <v>186.19300000000001</v>
      </c>
      <c r="I17" s="319">
        <v>179.47</v>
      </c>
      <c r="J17" s="387">
        <v>3.7460299771549641</v>
      </c>
      <c r="K17" s="318">
        <v>189.76</v>
      </c>
      <c r="L17" s="319">
        <v>186.57300000000001</v>
      </c>
      <c r="M17" s="387">
        <v>1.7081785681743784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59"/>
      <c r="D18" s="176" t="s">
        <v>45</v>
      </c>
      <c r="E18" s="318">
        <v>191.8</v>
      </c>
      <c r="F18" s="319">
        <v>186.44300000000001</v>
      </c>
      <c r="G18" s="387">
        <v>2.873264214800233</v>
      </c>
      <c r="H18" s="318">
        <v>195.577</v>
      </c>
      <c r="I18" s="319">
        <v>188.73699999999999</v>
      </c>
      <c r="J18" s="387">
        <v>3.6240906658471865</v>
      </c>
      <c r="K18" s="318">
        <v>177.97200000000001</v>
      </c>
      <c r="L18" s="319">
        <v>175.96799999999999</v>
      </c>
      <c r="M18" s="387">
        <v>1.1388434260774796</v>
      </c>
      <c r="N18" s="318" t="s">
        <v>95</v>
      </c>
      <c r="O18" s="319" t="s">
        <v>95</v>
      </c>
      <c r="P18" s="393" t="s">
        <v>222</v>
      </c>
      <c r="Q18" s="318" t="s">
        <v>95</v>
      </c>
      <c r="R18" s="319" t="s">
        <v>95</v>
      </c>
      <c r="S18" s="398" t="s">
        <v>222</v>
      </c>
    </row>
    <row r="19" spans="3:19" ht="15" customHeight="1" x14ac:dyDescent="0.2">
      <c r="C19" s="559"/>
      <c r="D19" s="176" t="s">
        <v>46</v>
      </c>
      <c r="E19" s="318">
        <v>193.56100000000001</v>
      </c>
      <c r="F19" s="319">
        <v>195.68199999999999</v>
      </c>
      <c r="G19" s="387">
        <v>-1.0839014319150362</v>
      </c>
      <c r="H19" s="318">
        <v>194.72499999999999</v>
      </c>
      <c r="I19" s="319">
        <v>197.24700000000001</v>
      </c>
      <c r="J19" s="387">
        <v>-1.2785999280090543</v>
      </c>
      <c r="K19" s="318">
        <v>188.63300000000001</v>
      </c>
      <c r="L19" s="319">
        <v>188.029</v>
      </c>
      <c r="M19" s="387">
        <v>0.32122704476437858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222</v>
      </c>
    </row>
    <row r="20" spans="3:19" ht="15" customHeight="1" thickBot="1" x14ac:dyDescent="0.25">
      <c r="C20" s="559"/>
      <c r="D20" s="176" t="s">
        <v>47</v>
      </c>
      <c r="E20" s="320">
        <v>206.44399999999999</v>
      </c>
      <c r="F20" s="321">
        <v>209.27799999999999</v>
      </c>
      <c r="G20" s="388">
        <v>-1.3541796079855519</v>
      </c>
      <c r="H20" s="320">
        <v>206.84899999999999</v>
      </c>
      <c r="I20" s="321">
        <v>212.73099999999999</v>
      </c>
      <c r="J20" s="388">
        <v>-2.764994288561613</v>
      </c>
      <c r="K20" s="320">
        <v>203.11099999999999</v>
      </c>
      <c r="L20" s="321">
        <v>206.512</v>
      </c>
      <c r="M20" s="388">
        <v>-1.6468776632834945</v>
      </c>
      <c r="N20" s="320" t="s">
        <v>95</v>
      </c>
      <c r="O20" s="321" t="s">
        <v>95</v>
      </c>
      <c r="P20" s="392" t="s">
        <v>222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0"/>
      <c r="D21" s="175" t="s">
        <v>24</v>
      </c>
      <c r="E21" s="405">
        <v>191.88716557500067</v>
      </c>
      <c r="F21" s="406">
        <v>191.41751477532347</v>
      </c>
      <c r="G21" s="389">
        <v>0.2453541413012546</v>
      </c>
      <c r="H21" s="405">
        <v>192.95854547841461</v>
      </c>
      <c r="I21" s="406">
        <v>192.43072771401697</v>
      </c>
      <c r="J21" s="389">
        <v>0.27428975126158717</v>
      </c>
      <c r="K21" s="405">
        <v>187.04376367751033</v>
      </c>
      <c r="L21" s="406">
        <v>186.77775617130209</v>
      </c>
      <c r="M21" s="389">
        <v>0.14241926429626486</v>
      </c>
      <c r="N21" s="405" t="s">
        <v>95</v>
      </c>
      <c r="O21" s="406" t="s">
        <v>95</v>
      </c>
      <c r="P21" s="389" t="s">
        <v>222</v>
      </c>
      <c r="Q21" s="405" t="s">
        <v>95</v>
      </c>
      <c r="R21" s="406" t="s">
        <v>95</v>
      </c>
      <c r="S21" s="397" t="s">
        <v>222</v>
      </c>
    </row>
    <row r="22" spans="3:19" ht="15.75" customHeight="1" x14ac:dyDescent="0.2">
      <c r="C22" s="521" t="s">
        <v>48</v>
      </c>
      <c r="D22" s="177" t="s">
        <v>43</v>
      </c>
      <c r="E22" s="403">
        <v>252.06700000000001</v>
      </c>
      <c r="F22" s="404">
        <v>252.14400000000001</v>
      </c>
      <c r="G22" s="386">
        <v>-3.0538105209720705E-2</v>
      </c>
      <c r="H22" s="403" t="s">
        <v>95</v>
      </c>
      <c r="I22" s="404" t="s">
        <v>95</v>
      </c>
      <c r="J22" s="386" t="s">
        <v>222</v>
      </c>
      <c r="K22" s="403">
        <v>298.75799999999998</v>
      </c>
      <c r="L22" s="404">
        <v>293.58100000000002</v>
      </c>
      <c r="M22" s="386">
        <v>1.7633974950694915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59"/>
      <c r="D23" s="176" t="s">
        <v>44</v>
      </c>
      <c r="E23" s="320">
        <v>485.18900000000002</v>
      </c>
      <c r="F23" s="321">
        <v>478.65</v>
      </c>
      <c r="G23" s="388">
        <v>1.3661339183119281</v>
      </c>
      <c r="H23" s="320" t="s">
        <v>95</v>
      </c>
      <c r="I23" s="321" t="s">
        <v>95</v>
      </c>
      <c r="J23" s="392" t="s">
        <v>222</v>
      </c>
      <c r="K23" s="320" t="s">
        <v>95</v>
      </c>
      <c r="L23" s="321" t="s">
        <v>95</v>
      </c>
      <c r="M23" s="392" t="s">
        <v>222</v>
      </c>
      <c r="N23" s="320">
        <v>296.92399999999998</v>
      </c>
      <c r="O23" s="321">
        <v>304.37700000000001</v>
      </c>
      <c r="P23" s="388">
        <v>-2.4486081405625364</v>
      </c>
      <c r="Q23" s="318" t="s">
        <v>95</v>
      </c>
      <c r="R23" s="319" t="s">
        <v>95</v>
      </c>
      <c r="S23" s="398" t="s">
        <v>222</v>
      </c>
    </row>
    <row r="24" spans="3:19" ht="15" customHeight="1" x14ac:dyDescent="0.2">
      <c r="C24" s="559"/>
      <c r="D24" s="176" t="s">
        <v>45</v>
      </c>
      <c r="E24" s="320">
        <v>342.21600000000001</v>
      </c>
      <c r="F24" s="321">
        <v>346.49900000000002</v>
      </c>
      <c r="G24" s="388">
        <v>-1.2360786034014573</v>
      </c>
      <c r="H24" s="320">
        <v>348.517</v>
      </c>
      <c r="I24" s="321">
        <v>350.43799999999999</v>
      </c>
      <c r="J24" s="388">
        <v>-0.54817114582322479</v>
      </c>
      <c r="K24" s="320" t="s">
        <v>95</v>
      </c>
      <c r="L24" s="321" t="s">
        <v>95</v>
      </c>
      <c r="M24" s="392" t="s">
        <v>222</v>
      </c>
      <c r="N24" s="320">
        <v>338.464</v>
      </c>
      <c r="O24" s="321">
        <v>345.87599999999998</v>
      </c>
      <c r="P24" s="388">
        <v>-2.142964530641033</v>
      </c>
      <c r="Q24" s="318" t="s">
        <v>95</v>
      </c>
      <c r="R24" s="319" t="s">
        <v>95</v>
      </c>
      <c r="S24" s="395" t="s">
        <v>222</v>
      </c>
    </row>
    <row r="25" spans="3:19" ht="15" customHeight="1" x14ac:dyDescent="0.2">
      <c r="C25" s="559"/>
      <c r="D25" s="176" t="s">
        <v>46</v>
      </c>
      <c r="E25" s="320">
        <v>460.38600000000002</v>
      </c>
      <c r="F25" s="321">
        <v>480.13299999999998</v>
      </c>
      <c r="G25" s="388">
        <v>-4.1128187398075031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222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222</v>
      </c>
    </row>
    <row r="26" spans="3:19" ht="15" customHeight="1" thickBot="1" x14ac:dyDescent="0.25">
      <c r="C26" s="559"/>
      <c r="D26" s="176" t="s">
        <v>47</v>
      </c>
      <c r="E26" s="320">
        <v>388.79399999999998</v>
      </c>
      <c r="F26" s="321">
        <v>398.80399999999997</v>
      </c>
      <c r="G26" s="388">
        <v>-2.5100049146949357</v>
      </c>
      <c r="H26" s="320" t="s">
        <v>95</v>
      </c>
      <c r="I26" s="321" t="s">
        <v>95</v>
      </c>
      <c r="J26" s="388" t="s">
        <v>222</v>
      </c>
      <c r="K26" s="320" t="s">
        <v>95</v>
      </c>
      <c r="L26" s="321" t="s">
        <v>95</v>
      </c>
      <c r="M26" s="392" t="s">
        <v>222</v>
      </c>
      <c r="N26" s="320">
        <v>396.00299999999999</v>
      </c>
      <c r="O26" s="321">
        <v>394.93</v>
      </c>
      <c r="P26" s="388">
        <v>0.27169371787404833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58"/>
      <c r="D27" s="175" t="s">
        <v>24</v>
      </c>
      <c r="E27" s="405">
        <v>410.23647243771484</v>
      </c>
      <c r="F27" s="406">
        <v>415.92170155937487</v>
      </c>
      <c r="G27" s="389">
        <v>-1.3668988899461008</v>
      </c>
      <c r="H27" s="405">
        <v>352.62447761406338</v>
      </c>
      <c r="I27" s="406">
        <v>362.11869592571549</v>
      </c>
      <c r="J27" s="389">
        <v>-2.6218525633925664</v>
      </c>
      <c r="K27" s="405">
        <v>436.55226456737017</v>
      </c>
      <c r="L27" s="406">
        <v>437.42969821008035</v>
      </c>
      <c r="M27" s="389">
        <v>-0.20058849371694373</v>
      </c>
      <c r="N27" s="405">
        <v>343.42340031136024</v>
      </c>
      <c r="O27" s="406">
        <v>350.20756725737618</v>
      </c>
      <c r="P27" s="389">
        <v>-1.9371845671827221</v>
      </c>
      <c r="Q27" s="405">
        <v>459.69817838374081</v>
      </c>
      <c r="R27" s="406">
        <v>479.16081114412634</v>
      </c>
      <c r="S27" s="397">
        <v>-4.0618164732448001</v>
      </c>
    </row>
    <row r="28" spans="3:19" ht="15.75" customHeight="1" x14ac:dyDescent="0.2">
      <c r="C28" s="521" t="s">
        <v>49</v>
      </c>
      <c r="D28" s="177" t="s">
        <v>43</v>
      </c>
      <c r="E28" s="403">
        <v>366.66699999999997</v>
      </c>
      <c r="F28" s="404">
        <v>358.709</v>
      </c>
      <c r="G28" s="386">
        <v>2.2185113838794037</v>
      </c>
      <c r="H28" s="403">
        <v>366.66699999999997</v>
      </c>
      <c r="I28" s="404">
        <v>358.709</v>
      </c>
      <c r="J28" s="386">
        <v>2.2185113838794037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59"/>
      <c r="D29" s="176" t="s">
        <v>44</v>
      </c>
      <c r="E29" s="320">
        <v>262.67500000000001</v>
      </c>
      <c r="F29" s="321">
        <v>265.06400000000002</v>
      </c>
      <c r="G29" s="388">
        <v>-0.90129176349863038</v>
      </c>
      <c r="H29" s="320">
        <v>239.38499999999999</v>
      </c>
      <c r="I29" s="321">
        <v>236.298</v>
      </c>
      <c r="J29" s="388">
        <v>1.3064012391133184</v>
      </c>
      <c r="K29" s="320">
        <v>266.03300000000002</v>
      </c>
      <c r="L29" s="321">
        <v>272.12599999999998</v>
      </c>
      <c r="M29" s="388">
        <v>-2.2390363287594575</v>
      </c>
      <c r="N29" s="320">
        <v>314.21899999999999</v>
      </c>
      <c r="O29" s="321">
        <v>305.78300000000002</v>
      </c>
      <c r="P29" s="388">
        <v>2.7588191626087712</v>
      </c>
      <c r="Q29" s="320">
        <v>308.54500000000002</v>
      </c>
      <c r="R29" s="321">
        <v>318.75099999999998</v>
      </c>
      <c r="S29" s="396">
        <v>-3.2018723078515712</v>
      </c>
    </row>
    <row r="30" spans="3:19" ht="15" customHeight="1" x14ac:dyDescent="0.2">
      <c r="C30" s="559"/>
      <c r="D30" s="176" t="s">
        <v>45</v>
      </c>
      <c r="E30" s="320">
        <v>278.86900000000003</v>
      </c>
      <c r="F30" s="321">
        <v>276.096</v>
      </c>
      <c r="G30" s="388">
        <v>1.0043608020398791</v>
      </c>
      <c r="H30" s="320">
        <v>368.87200000000001</v>
      </c>
      <c r="I30" s="321">
        <v>386.17099999999999</v>
      </c>
      <c r="J30" s="388">
        <v>-4.4796217219832606</v>
      </c>
      <c r="K30" s="320">
        <v>234.85499999999999</v>
      </c>
      <c r="L30" s="321">
        <v>223.79900000000001</v>
      </c>
      <c r="M30" s="388">
        <v>4.9401471856442534</v>
      </c>
      <c r="N30" s="320">
        <v>277.60399999999998</v>
      </c>
      <c r="O30" s="321">
        <v>277.20699999999999</v>
      </c>
      <c r="P30" s="388">
        <v>0.14321427669575132</v>
      </c>
      <c r="Q30" s="320">
        <v>335.90899999999999</v>
      </c>
      <c r="R30" s="321">
        <v>345.06</v>
      </c>
      <c r="S30" s="396">
        <v>-2.6520025502811135</v>
      </c>
    </row>
    <row r="31" spans="3:19" ht="15" customHeight="1" x14ac:dyDescent="0.2">
      <c r="C31" s="559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59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58"/>
      <c r="D33" s="175" t="s">
        <v>24</v>
      </c>
      <c r="E33" s="405">
        <v>273.24547235926349</v>
      </c>
      <c r="F33" s="406">
        <v>272.46302145532115</v>
      </c>
      <c r="G33" s="389">
        <v>0.28717691661899181</v>
      </c>
      <c r="H33" s="405">
        <v>267.0447856395287</v>
      </c>
      <c r="I33" s="406">
        <v>263.09486530677981</v>
      </c>
      <c r="J33" s="389">
        <v>1.5013293125820275</v>
      </c>
      <c r="K33" s="405">
        <v>259.11436237942002</v>
      </c>
      <c r="L33" s="406">
        <v>260.09037714004393</v>
      </c>
      <c r="M33" s="389">
        <v>-0.3752598505781638</v>
      </c>
      <c r="N33" s="405">
        <v>279.90765117085823</v>
      </c>
      <c r="O33" s="406">
        <v>279.36635351663102</v>
      </c>
      <c r="P33" s="389">
        <v>0.1937590720619774</v>
      </c>
      <c r="Q33" s="405">
        <v>320.04268290370919</v>
      </c>
      <c r="R33" s="406">
        <v>327.33445068152355</v>
      </c>
      <c r="S33" s="397">
        <v>-2.2276200267440847</v>
      </c>
    </row>
    <row r="34" spans="3:19" ht="15.75" customHeight="1" x14ac:dyDescent="0.2">
      <c r="C34" s="521" t="s">
        <v>50</v>
      </c>
      <c r="D34" s="178" t="s">
        <v>51</v>
      </c>
      <c r="E34" s="316">
        <v>601.54899999999998</v>
      </c>
      <c r="F34" s="317">
        <v>593.53</v>
      </c>
      <c r="G34" s="390">
        <v>1.3510690276818367</v>
      </c>
      <c r="H34" s="316">
        <v>614.42600000000004</v>
      </c>
      <c r="I34" s="317">
        <v>613.09699999999998</v>
      </c>
      <c r="J34" s="390">
        <v>0.21676830909302516</v>
      </c>
      <c r="K34" s="316">
        <v>521.64700000000005</v>
      </c>
      <c r="L34" s="317">
        <v>523.86500000000001</v>
      </c>
      <c r="M34" s="390">
        <v>-0.42339152262509627</v>
      </c>
      <c r="N34" s="316">
        <v>687.69</v>
      </c>
      <c r="O34" s="317">
        <v>684.45699999999999</v>
      </c>
      <c r="P34" s="390">
        <v>0.47234523132936923</v>
      </c>
      <c r="Q34" s="316">
        <v>592.39200000000005</v>
      </c>
      <c r="R34" s="317">
        <v>569.50599999999997</v>
      </c>
      <c r="S34" s="401">
        <v>4.018570480381257</v>
      </c>
    </row>
    <row r="35" spans="3:19" ht="15.75" customHeight="1" thickBot="1" x14ac:dyDescent="0.25">
      <c r="C35" s="522"/>
      <c r="D35" s="171" t="s">
        <v>52</v>
      </c>
      <c r="E35" s="324">
        <v>946.47400000000005</v>
      </c>
      <c r="F35" s="325">
        <v>938.73900000000003</v>
      </c>
      <c r="G35" s="391">
        <v>0.82397769774133311</v>
      </c>
      <c r="H35" s="324">
        <v>934.30399999999997</v>
      </c>
      <c r="I35" s="325">
        <v>917.80200000000002</v>
      </c>
      <c r="J35" s="391">
        <v>1.7979912878812589</v>
      </c>
      <c r="K35" s="324">
        <v>911.7</v>
      </c>
      <c r="L35" s="325">
        <v>927.13900000000001</v>
      </c>
      <c r="M35" s="391">
        <v>-1.6652303484159297</v>
      </c>
      <c r="N35" s="324">
        <v>626.64300000000003</v>
      </c>
      <c r="O35" s="325">
        <v>633.79100000000005</v>
      </c>
      <c r="P35" s="391">
        <v>-1.127816583069186</v>
      </c>
      <c r="Q35" s="324">
        <v>1072.3879999999999</v>
      </c>
      <c r="R35" s="325">
        <v>1055.19</v>
      </c>
      <c r="S35" s="402">
        <v>1.6298486528492369</v>
      </c>
    </row>
    <row r="36" spans="3:19" ht="15" customHeight="1" thickBot="1" x14ac:dyDescent="0.25">
      <c r="C36" s="558"/>
      <c r="D36" s="175" t="s">
        <v>24</v>
      </c>
      <c r="E36" s="405">
        <v>684.31024601548199</v>
      </c>
      <c r="F36" s="406">
        <v>678.54497288999278</v>
      </c>
      <c r="G36" s="389">
        <v>0.84965232310753491</v>
      </c>
      <c r="H36" s="405">
        <v>673.38679347472601</v>
      </c>
      <c r="I36" s="406">
        <v>676.82459423839066</v>
      </c>
      <c r="J36" s="389">
        <v>-0.50793082771070142</v>
      </c>
      <c r="K36" s="405">
        <v>653.15384671248137</v>
      </c>
      <c r="L36" s="406">
        <v>636.92761226604864</v>
      </c>
      <c r="M36" s="389">
        <v>2.5475790551305111</v>
      </c>
      <c r="N36" s="405">
        <v>670.06276010670672</v>
      </c>
      <c r="O36" s="406">
        <v>670.12451989352962</v>
      </c>
      <c r="P36" s="389">
        <v>-9.2161658004569873E-3</v>
      </c>
      <c r="Q36" s="405">
        <v>740.52866775533914</v>
      </c>
      <c r="R36" s="406">
        <v>716.58118185710896</v>
      </c>
      <c r="S36" s="397">
        <v>3.3419082868136876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0" sqref="K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61" t="s">
        <v>0</v>
      </c>
      <c r="G4" s="562"/>
      <c r="H4" s="239" t="s">
        <v>1</v>
      </c>
      <c r="I4" s="240"/>
      <c r="J4" s="241"/>
    </row>
    <row r="5" spans="2:15" ht="18.75" customHeight="1" x14ac:dyDescent="0.3">
      <c r="B5" s="221"/>
      <c r="F5" s="563"/>
      <c r="G5" s="564"/>
      <c r="H5" s="242" t="s">
        <v>26</v>
      </c>
      <c r="I5" s="242"/>
      <c r="J5" s="567" t="s">
        <v>195</v>
      </c>
    </row>
    <row r="6" spans="2:15" ht="24.75" customHeight="1" x14ac:dyDescent="0.2">
      <c r="F6" s="565"/>
      <c r="G6" s="566"/>
      <c r="H6" s="250" t="s">
        <v>301</v>
      </c>
      <c r="I6" s="250" t="s">
        <v>262</v>
      </c>
      <c r="J6" s="568"/>
    </row>
    <row r="7" spans="2:15" ht="48" customHeight="1" thickBot="1" x14ac:dyDescent="0.25">
      <c r="F7" s="569" t="s">
        <v>197</v>
      </c>
      <c r="G7" s="570"/>
      <c r="H7" s="426">
        <v>130.74</v>
      </c>
      <c r="I7" s="426">
        <v>131.048</v>
      </c>
      <c r="J7" s="343">
        <v>-0.23502838654538238</v>
      </c>
    </row>
    <row r="8" spans="2:15" ht="15.75" customHeight="1" thickBot="1" x14ac:dyDescent="0.25"/>
    <row r="9" spans="2:15" ht="15" customHeight="1" thickBot="1" x14ac:dyDescent="0.25">
      <c r="B9" s="573" t="s">
        <v>0</v>
      </c>
      <c r="C9" s="513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3"/>
      <c r="C10" s="574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3"/>
      <c r="C11" s="574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14"/>
      <c r="C12" s="516"/>
      <c r="D12" s="205" t="s">
        <v>301</v>
      </c>
      <c r="E12" s="503" t="s">
        <v>262</v>
      </c>
      <c r="F12" s="206" t="s">
        <v>14</v>
      </c>
      <c r="G12" s="205" t="s">
        <v>301</v>
      </c>
      <c r="H12" s="503" t="s">
        <v>262</v>
      </c>
      <c r="I12" s="206" t="s">
        <v>14</v>
      </c>
      <c r="J12" s="205" t="s">
        <v>301</v>
      </c>
      <c r="K12" s="503" t="s">
        <v>262</v>
      </c>
      <c r="L12" s="206" t="s">
        <v>14</v>
      </c>
      <c r="M12" s="205" t="s">
        <v>301</v>
      </c>
      <c r="N12" s="205" t="s">
        <v>262</v>
      </c>
      <c r="O12" s="207" t="s">
        <v>14</v>
      </c>
    </row>
    <row r="13" spans="2:15" ht="36" customHeight="1" thickBot="1" x14ac:dyDescent="0.25">
      <c r="B13" s="575" t="s">
        <v>200</v>
      </c>
      <c r="C13" s="576"/>
      <c r="D13" s="427">
        <v>133.86000000000001</v>
      </c>
      <c r="E13" s="428">
        <v>133.80000000000001</v>
      </c>
      <c r="F13" s="502">
        <v>4.4843049327355958E-2</v>
      </c>
      <c r="G13" s="428">
        <v>123.83</v>
      </c>
      <c r="H13" s="428">
        <v>124.24</v>
      </c>
      <c r="I13" s="502">
        <v>-0.33000643915002947</v>
      </c>
      <c r="J13" s="428">
        <v>129.13</v>
      </c>
      <c r="K13" s="428">
        <v>130.547</v>
      </c>
      <c r="L13" s="502">
        <v>-1.0854328326196709</v>
      </c>
      <c r="M13" s="428">
        <v>127.76</v>
      </c>
      <c r="N13" s="428">
        <v>128.79</v>
      </c>
      <c r="O13" s="409">
        <v>-0.79975153350414396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71" t="s">
        <v>302</v>
      </c>
      <c r="K18" s="571" t="s">
        <v>303</v>
      </c>
      <c r="L18" s="571" t="s">
        <v>304</v>
      </c>
      <c r="M18" s="81" t="s">
        <v>261</v>
      </c>
      <c r="N18" s="82"/>
    </row>
    <row r="19" spans="9:14" ht="19.5" customHeight="1" thickBot="1" x14ac:dyDescent="0.25">
      <c r="I19" s="83"/>
      <c r="J19" s="572"/>
      <c r="K19" s="572"/>
      <c r="L19" s="572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504">
        <v>130.74</v>
      </c>
      <c r="K20" s="505">
        <v>131.63</v>
      </c>
      <c r="L20" s="506">
        <v>138.97</v>
      </c>
      <c r="M20" s="410">
        <v>-0.67613765858845731</v>
      </c>
      <c r="N20" s="411">
        <v>-5.9221414693818737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7" t="s">
        <v>86</v>
      </c>
      <c r="C5" s="580" t="s">
        <v>1</v>
      </c>
      <c r="D5" s="581"/>
      <c r="E5" s="581"/>
      <c r="F5" s="581"/>
      <c r="G5" s="581"/>
      <c r="H5" s="582"/>
    </row>
    <row r="6" spans="1:8" ht="13.5" customHeight="1" thickBot="1" x14ac:dyDescent="0.25">
      <c r="B6" s="578"/>
      <c r="C6" s="583"/>
      <c r="D6" s="584"/>
      <c r="E6" s="584"/>
      <c r="F6" s="584"/>
      <c r="G6" s="584"/>
      <c r="H6" s="585"/>
    </row>
    <row r="7" spans="1:8" ht="23.25" customHeight="1" thickBot="1" x14ac:dyDescent="0.25">
      <c r="B7" s="578"/>
      <c r="C7" s="586" t="s">
        <v>87</v>
      </c>
      <c r="D7" s="587"/>
      <c r="E7" s="252" t="s">
        <v>215</v>
      </c>
      <c r="F7" s="24" t="s">
        <v>88</v>
      </c>
      <c r="G7" s="271"/>
      <c r="H7" s="264" t="s">
        <v>215</v>
      </c>
    </row>
    <row r="8" spans="1:8" ht="15.75" thickBot="1" x14ac:dyDescent="0.25">
      <c r="B8" s="579"/>
      <c r="C8" s="94">
        <v>43737</v>
      </c>
      <c r="D8" s="460">
        <v>43730</v>
      </c>
      <c r="E8" s="52" t="s">
        <v>14</v>
      </c>
      <c r="F8" s="94">
        <v>43737</v>
      </c>
      <c r="G8" s="467">
        <v>43730</v>
      </c>
      <c r="H8" s="207" t="s">
        <v>14</v>
      </c>
    </row>
    <row r="9" spans="1:8" ht="27.75" customHeight="1" thickBot="1" x14ac:dyDescent="0.25">
      <c r="B9" s="216" t="s">
        <v>89</v>
      </c>
      <c r="C9" s="412">
        <v>1690.81</v>
      </c>
      <c r="D9" s="414">
        <v>1641.52</v>
      </c>
      <c r="E9" s="413">
        <v>3.0027048101759322</v>
      </c>
      <c r="F9" s="412">
        <v>385.52796588913969</v>
      </c>
      <c r="G9" s="414">
        <v>378.24784552283512</v>
      </c>
      <c r="H9" s="468">
        <v>1.9246957920517929</v>
      </c>
    </row>
    <row r="10" spans="1:8" ht="33.75" customHeight="1" thickBot="1" x14ac:dyDescent="0.25">
      <c r="B10" s="216" t="s">
        <v>158</v>
      </c>
      <c r="C10" s="415">
        <v>1860.08</v>
      </c>
      <c r="D10" s="461">
        <v>1813.62</v>
      </c>
      <c r="E10" s="413">
        <v>2.5617273739813213</v>
      </c>
      <c r="F10" s="412">
        <v>424.1238570809677</v>
      </c>
      <c r="G10" s="414">
        <v>417.90405087792061</v>
      </c>
      <c r="H10" s="468">
        <v>1.4883335516802716</v>
      </c>
    </row>
    <row r="11" spans="1:8" ht="28.5" customHeight="1" thickBot="1" x14ac:dyDescent="0.25">
      <c r="B11" s="155" t="s">
        <v>90</v>
      </c>
      <c r="C11" s="416">
        <v>918.45</v>
      </c>
      <c r="D11" s="462">
        <v>912.43</v>
      </c>
      <c r="E11" s="413">
        <v>0.65977664039982198</v>
      </c>
      <c r="F11" s="412">
        <v>209.41924892263495</v>
      </c>
      <c r="G11" s="414">
        <v>210.24701599152033</v>
      </c>
      <c r="H11" s="468">
        <v>-0.39371168479212298</v>
      </c>
    </row>
    <row r="12" spans="1:8" ht="22.5" customHeight="1" thickBot="1" x14ac:dyDescent="0.25">
      <c r="B12" s="155" t="s">
        <v>91</v>
      </c>
      <c r="C12" s="416">
        <v>1209.46</v>
      </c>
      <c r="D12" s="462">
        <v>1187.95</v>
      </c>
      <c r="E12" s="413">
        <v>1.8106822677722119</v>
      </c>
      <c r="F12" s="412">
        <v>275.77353672161797</v>
      </c>
      <c r="G12" s="414">
        <v>273.733812618093</v>
      </c>
      <c r="H12" s="468">
        <v>0.74514875747949716</v>
      </c>
    </row>
    <row r="13" spans="1:8" ht="23.25" customHeight="1" thickBot="1" x14ac:dyDescent="0.25">
      <c r="B13" s="53" t="s">
        <v>92</v>
      </c>
      <c r="C13" s="412">
        <v>1314.67</v>
      </c>
      <c r="D13" s="414">
        <v>1269.7</v>
      </c>
      <c r="E13" s="417">
        <v>3.5417815231944574</v>
      </c>
      <c r="F13" s="412">
        <v>299.76286567708689</v>
      </c>
      <c r="G13" s="414">
        <v>292.57108622517165</v>
      </c>
      <c r="H13" s="469">
        <v>2.4581306186832914</v>
      </c>
    </row>
    <row r="14" spans="1:8" ht="34.5" customHeight="1" thickBot="1" x14ac:dyDescent="0.25">
      <c r="B14" s="507" t="s">
        <v>93</v>
      </c>
      <c r="C14" s="415">
        <v>1352.4</v>
      </c>
      <c r="D14" s="461">
        <v>1341.75</v>
      </c>
      <c r="E14" s="418">
        <v>0.79373951928452324</v>
      </c>
      <c r="F14" s="412">
        <v>308.36582529584791</v>
      </c>
      <c r="G14" s="414">
        <v>309.17323378957553</v>
      </c>
      <c r="H14" s="470">
        <v>-0.26115083891031343</v>
      </c>
    </row>
    <row r="15" spans="1:8" ht="30.75" customHeight="1" thickBot="1" x14ac:dyDescent="0.25">
      <c r="B15" s="588" t="s">
        <v>94</v>
      </c>
      <c r="C15" s="589"/>
      <c r="D15" s="589"/>
      <c r="E15" s="590"/>
      <c r="F15" s="237" t="s">
        <v>312</v>
      </c>
      <c r="G15" s="237" t="s">
        <v>305</v>
      </c>
      <c r="H15" s="253" t="s">
        <v>254</v>
      </c>
    </row>
    <row r="16" spans="1:8" ht="15.75" thickBot="1" x14ac:dyDescent="0.25">
      <c r="B16" s="591"/>
      <c r="C16" s="592"/>
      <c r="D16" s="592"/>
      <c r="E16" s="593"/>
      <c r="F16" s="238">
        <v>4.3856999999999999</v>
      </c>
      <c r="G16" s="238">
        <v>4.3398000000000003</v>
      </c>
      <c r="H16" s="156">
        <v>1.0576524263790865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D30" sqref="D30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94" t="s">
        <v>86</v>
      </c>
      <c r="C6" s="596" t="s">
        <v>174</v>
      </c>
      <c r="D6" s="597"/>
      <c r="E6" s="597"/>
      <c r="F6" s="597"/>
      <c r="G6" s="597"/>
      <c r="H6" s="597"/>
      <c r="I6" s="596" t="s">
        <v>175</v>
      </c>
      <c r="J6" s="597"/>
      <c r="K6" s="597"/>
      <c r="L6" s="597"/>
      <c r="M6" s="598"/>
    </row>
    <row r="7" spans="2:13" ht="16.5" customHeight="1" thickBot="1" x14ac:dyDescent="0.25">
      <c r="B7" s="595"/>
      <c r="C7" s="210" t="s">
        <v>237</v>
      </c>
      <c r="D7" s="211" t="s">
        <v>255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256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508" t="s">
        <v>306</v>
      </c>
      <c r="C8" s="217">
        <v>130.74</v>
      </c>
      <c r="D8" s="218"/>
      <c r="E8" s="218">
        <v>131.048</v>
      </c>
      <c r="F8" s="219">
        <v>139.47</v>
      </c>
      <c r="G8" s="218">
        <v>131.63</v>
      </c>
      <c r="H8" s="220">
        <v>138.97</v>
      </c>
      <c r="I8" s="429"/>
      <c r="J8" s="430">
        <v>99.764971613454605</v>
      </c>
      <c r="K8" s="431">
        <v>93.740589374058942</v>
      </c>
      <c r="L8" s="430">
        <v>99.323862341411541</v>
      </c>
      <c r="M8" s="430">
        <v>94.077858530618116</v>
      </c>
    </row>
    <row r="9" spans="2:13" ht="30" customHeight="1" thickBot="1" x14ac:dyDescent="0.25">
      <c r="B9" s="508" t="s">
        <v>183</v>
      </c>
      <c r="C9" s="419">
        <v>918.45</v>
      </c>
      <c r="D9" s="420">
        <v>912.43</v>
      </c>
      <c r="E9" s="421">
        <v>881.67</v>
      </c>
      <c r="F9" s="422">
        <v>635.96</v>
      </c>
      <c r="G9" s="420">
        <v>625.68600000000004</v>
      </c>
      <c r="H9" s="423">
        <v>724.33</v>
      </c>
      <c r="I9" s="432">
        <v>100.65977664039981</v>
      </c>
      <c r="J9" s="430">
        <v>104.17162884072272</v>
      </c>
      <c r="K9" s="431">
        <v>144.41946034341782</v>
      </c>
      <c r="L9" s="430">
        <v>146.79088232755726</v>
      </c>
      <c r="M9" s="430">
        <v>126.79993925420733</v>
      </c>
    </row>
    <row r="10" spans="2:13" ht="30" customHeight="1" thickBot="1" x14ac:dyDescent="0.25">
      <c r="B10" s="508" t="s">
        <v>184</v>
      </c>
      <c r="C10" s="419">
        <v>1209.46</v>
      </c>
      <c r="D10" s="420">
        <v>1187.95</v>
      </c>
      <c r="E10" s="421">
        <v>1200.19</v>
      </c>
      <c r="F10" s="422">
        <v>1145.1500000000001</v>
      </c>
      <c r="G10" s="420">
        <v>1191.056</v>
      </c>
      <c r="H10" s="423">
        <v>1320.83</v>
      </c>
      <c r="I10" s="432">
        <v>101.81068226777221</v>
      </c>
      <c r="J10" s="430">
        <v>100.77237770686308</v>
      </c>
      <c r="K10" s="431">
        <v>105.61585818451731</v>
      </c>
      <c r="L10" s="430">
        <v>101.54518343386037</v>
      </c>
      <c r="M10" s="430">
        <v>91.568180613705024</v>
      </c>
    </row>
    <row r="11" spans="2:13" ht="30" customHeight="1" thickBot="1" x14ac:dyDescent="0.25">
      <c r="B11" s="508" t="s">
        <v>185</v>
      </c>
      <c r="C11" s="419">
        <v>1690.81</v>
      </c>
      <c r="D11" s="420">
        <v>1641.52</v>
      </c>
      <c r="E11" s="421">
        <v>1510.97</v>
      </c>
      <c r="F11" s="422">
        <v>1795.12</v>
      </c>
      <c r="G11" s="420">
        <v>2218.0050000000001</v>
      </c>
      <c r="H11" s="423">
        <v>2493.88</v>
      </c>
      <c r="I11" s="432">
        <v>103.00270481017594</v>
      </c>
      <c r="J11" s="430">
        <v>111.90228793424092</v>
      </c>
      <c r="K11" s="431">
        <v>94.189246401354794</v>
      </c>
      <c r="L11" s="430">
        <v>76.231117603431912</v>
      </c>
      <c r="M11" s="430">
        <v>67.798370410765557</v>
      </c>
    </row>
    <row r="12" spans="2:13" ht="30" customHeight="1" thickBot="1" x14ac:dyDescent="0.25">
      <c r="B12" s="508" t="s">
        <v>186</v>
      </c>
      <c r="C12" s="419">
        <v>1860.08</v>
      </c>
      <c r="D12" s="420">
        <v>1813.62</v>
      </c>
      <c r="E12" s="421">
        <v>1657.61</v>
      </c>
      <c r="F12" s="422">
        <v>2048.9</v>
      </c>
      <c r="G12" s="420">
        <v>2379.6149999999998</v>
      </c>
      <c r="H12" s="423">
        <v>2733.95</v>
      </c>
      <c r="I12" s="432">
        <v>102.56172737398133</v>
      </c>
      <c r="J12" s="430">
        <v>112.21457399508932</v>
      </c>
      <c r="K12" s="431">
        <v>90.784323295426816</v>
      </c>
      <c r="L12" s="430">
        <v>78.167266553623179</v>
      </c>
      <c r="M12" s="430">
        <v>68.036357651017767</v>
      </c>
    </row>
    <row r="13" spans="2:13" ht="30" customHeight="1" thickBot="1" x14ac:dyDescent="0.25">
      <c r="B13" s="508" t="s">
        <v>92</v>
      </c>
      <c r="C13" s="424">
        <v>1314.67</v>
      </c>
      <c r="D13" s="465">
        <v>1269.7</v>
      </c>
      <c r="E13" s="421">
        <v>1281.45</v>
      </c>
      <c r="F13" s="422">
        <v>1311.33</v>
      </c>
      <c r="G13" s="420">
        <v>1345.268</v>
      </c>
      <c r="H13" s="423">
        <v>1477.41</v>
      </c>
      <c r="I13" s="432">
        <v>103.54178152319446</v>
      </c>
      <c r="J13" s="430">
        <v>102.59237582426158</v>
      </c>
      <c r="K13" s="431">
        <v>100.25470324022176</v>
      </c>
      <c r="L13" s="430">
        <v>97.725508969216534</v>
      </c>
      <c r="M13" s="430">
        <v>88.984777414529475</v>
      </c>
    </row>
    <row r="14" spans="2:13" ht="30" customHeight="1" thickBot="1" x14ac:dyDescent="0.25">
      <c r="B14" s="508" t="s">
        <v>93</v>
      </c>
      <c r="C14" s="425">
        <v>1352.4</v>
      </c>
      <c r="D14" s="466">
        <v>1341.75</v>
      </c>
      <c r="E14" s="421">
        <v>1322.0920000000001</v>
      </c>
      <c r="F14" s="422">
        <v>1320.36</v>
      </c>
      <c r="G14" s="420">
        <v>1325.5530000000001</v>
      </c>
      <c r="H14" s="423">
        <v>1469.94</v>
      </c>
      <c r="I14" s="432">
        <v>100.79373951928451</v>
      </c>
      <c r="J14" s="430">
        <v>102.29242745588053</v>
      </c>
      <c r="K14" s="431">
        <v>102.42661092429339</v>
      </c>
      <c r="L14" s="430">
        <v>102.02534338498724</v>
      </c>
      <c r="M14" s="430">
        <v>92.003755255316534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8" sqref="V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V25" sqref="V25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265</v>
      </c>
    </row>
    <row r="5" spans="3:15" ht="15.75" x14ac:dyDescent="0.25">
      <c r="C5" s="472" t="s">
        <v>266</v>
      </c>
    </row>
    <row r="6" spans="3:15" ht="15.75" x14ac:dyDescent="0.25">
      <c r="C6" s="472" t="s">
        <v>220</v>
      </c>
    </row>
    <row r="7" spans="3:15" ht="18.75" x14ac:dyDescent="0.3">
      <c r="C7" s="473" t="s">
        <v>293</v>
      </c>
    </row>
    <row r="8" spans="3:15" ht="18.75" x14ac:dyDescent="0.3">
      <c r="C8" s="473" t="s">
        <v>267</v>
      </c>
    </row>
    <row r="9" spans="3:15" ht="15" x14ac:dyDescent="0.25">
      <c r="C9" s="474"/>
    </row>
    <row r="10" spans="3:15" ht="15" x14ac:dyDescent="0.25">
      <c r="C10" s="475" t="s">
        <v>268</v>
      </c>
    </row>
    <row r="12" spans="3:15" ht="15" x14ac:dyDescent="0.25">
      <c r="C12" s="476" t="s">
        <v>313</v>
      </c>
    </row>
    <row r="13" spans="3:15" ht="16.5" thickBot="1" x14ac:dyDescent="0.3">
      <c r="E13" s="477" t="s">
        <v>269</v>
      </c>
      <c r="G13" s="478"/>
      <c r="H13" s="479"/>
    </row>
    <row r="14" spans="3:15" ht="13.5" thickBot="1" x14ac:dyDescent="0.25">
      <c r="C14" s="498" t="s">
        <v>270</v>
      </c>
      <c r="D14" s="499" t="s">
        <v>271</v>
      </c>
      <c r="E14" s="500" t="s">
        <v>272</v>
      </c>
      <c r="F14" s="500" t="s">
        <v>273</v>
      </c>
      <c r="G14" s="500" t="s">
        <v>274</v>
      </c>
      <c r="H14" s="500" t="s">
        <v>275</v>
      </c>
      <c r="I14" s="500" t="s">
        <v>276</v>
      </c>
      <c r="J14" s="500" t="s">
        <v>277</v>
      </c>
      <c r="K14" s="500" t="s">
        <v>278</v>
      </c>
      <c r="L14" s="500" t="s">
        <v>279</v>
      </c>
      <c r="M14" s="500" t="s">
        <v>280</v>
      </c>
      <c r="N14" s="500" t="s">
        <v>281</v>
      </c>
      <c r="O14" s="501" t="s">
        <v>282</v>
      </c>
    </row>
    <row r="15" spans="3:15" ht="15" x14ac:dyDescent="0.25">
      <c r="C15" s="480" t="s">
        <v>283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284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285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286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 t="s">
        <v>27</v>
      </c>
      <c r="N18" s="489" t="s">
        <v>27</v>
      </c>
      <c r="O18" s="491" t="s">
        <v>27</v>
      </c>
    </row>
    <row r="19" spans="3:15" ht="15.75" x14ac:dyDescent="0.25">
      <c r="C19" s="492" t="s">
        <v>287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284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285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286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 t="s">
        <v>27</v>
      </c>
      <c r="N22" s="485" t="s">
        <v>27</v>
      </c>
      <c r="O22" s="486" t="s">
        <v>27</v>
      </c>
    </row>
    <row r="23" spans="3:15" ht="15.75" x14ac:dyDescent="0.25">
      <c r="C23" s="492" t="s">
        <v>288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284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285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286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 t="s">
        <v>27</v>
      </c>
      <c r="N26" s="485" t="s">
        <v>27</v>
      </c>
      <c r="O26" s="486" t="s">
        <v>27</v>
      </c>
    </row>
    <row r="27" spans="3:15" ht="15.75" x14ac:dyDescent="0.25">
      <c r="C27" s="492" t="s">
        <v>289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284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285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286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 t="s">
        <v>27</v>
      </c>
      <c r="N30" s="489" t="s">
        <v>27</v>
      </c>
      <c r="O30" s="491" t="s">
        <v>27</v>
      </c>
    </row>
    <row r="31" spans="3:15" ht="15.75" x14ac:dyDescent="0.25">
      <c r="C31" s="492" t="s">
        <v>290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284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285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286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 t="s">
        <v>27</v>
      </c>
      <c r="N34" s="489" t="s">
        <v>27</v>
      </c>
      <c r="O34" s="491" t="s">
        <v>27</v>
      </c>
    </row>
    <row r="35" spans="3:15" ht="15.75" x14ac:dyDescent="0.25">
      <c r="C35" s="492" t="s">
        <v>291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284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285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286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 t="s">
        <v>27</v>
      </c>
      <c r="N38" s="489" t="s">
        <v>27</v>
      </c>
      <c r="O38" s="491" t="s">
        <v>27</v>
      </c>
    </row>
    <row r="39" spans="3:15" ht="15.75" x14ac:dyDescent="0.25">
      <c r="C39" s="495" t="s">
        <v>292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284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285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286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 t="s">
        <v>27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2019-10-03T10:36:41Z</dcterms:modified>
</cp:coreProperties>
</file>