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KOMP_KS\00 - PROJEKTY\03 - OSADY_GIOŚ_2022\ZAŁĄCZNIKI DO RAPORTU\Zał. nr 6 - Ocena jakości osadów\załącznik nr 6b - ocena jakości osadów_jeziora\"/>
    </mc:Choice>
  </mc:AlternateContent>
  <xr:revisionPtr revIDLastSave="0" documentId="13_ncr:1_{E26D7D0C-16A0-4890-865A-BC22B787DF4B}" xr6:coauthVersionLast="47" xr6:coauthVersionMax="47" xr10:uidLastSave="{00000000-0000-0000-0000-000000000000}"/>
  <bookViews>
    <workbookView xWindow="28680" yWindow="2610" windowWidth="24240" windowHeight="13140" tabRatio="601" activeTab="1" xr2:uid="{00000000-000D-0000-FFFF-FFFF00000000}"/>
  </bookViews>
  <sheets>
    <sheet name="jeziora 2022" sheetId="1" r:id="rId1"/>
    <sheet name="GIOŚ (2015)-jeziora" sheetId="4" r:id="rId2"/>
    <sheet name="CSST (2013)-jeziora" sheetId="8" r:id="rId3"/>
    <sheet name="CSST (2013)-normy" sheetId="9" state="hidden" r:id="rId4"/>
  </sheets>
  <definedNames>
    <definedName name="_xlnm._FilterDatabase" localSheetId="2" hidden="1">'CSST (2013)-jeziora'!$A$2:$AY$196</definedName>
    <definedName name="_xlnm._FilterDatabase" localSheetId="1" hidden="1">'GIOŚ (2015)-jeziora'!$A$4:$AO$198</definedName>
    <definedName name="_xlnm._FilterDatabase" localSheetId="0" hidden="1">'jeziora 2022'!$A$1:$DJ$197</definedName>
    <definedName name="Z_FB1470F3_388A_4235_BFB8_43234B719E27_.wvu.FilterData" localSheetId="2" hidden="1">'CSST (2013)-jeziora'!$A$5:$B$154</definedName>
    <definedName name="Z_FB1470F3_388A_4235_BFB8_43234B719E27_.wvu.FilterData" localSheetId="1" hidden="1">'GIOŚ (2015)-jeziora'!$A$7:$B$156</definedName>
    <definedName name="Z_FB1470F3_388A_4235_BFB8_43234B719E27_.wvu.FilterData" localSheetId="0" hidden="1">'jeziora 2022'!$A$8:$B$163</definedName>
  </definedNames>
  <calcPr calcId="191029"/>
  <customWorkbookViews>
    <customWorkbookView name="Kreciala - Widok osobisty" guid="{FB1470F3-388A-4235-BFB8-43234B719E27}" mergeInterval="0" personalView="1" maximized="1" windowWidth="1916" windowHeight="857" tabRatio="679" activeSheetId="8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W192" i="1" l="1"/>
  <c r="CW185" i="1"/>
  <c r="CW176" i="1"/>
  <c r="CW162" i="1"/>
  <c r="CW152" i="1"/>
  <c r="CW147" i="1"/>
  <c r="CW138" i="1"/>
  <c r="CW131" i="1"/>
  <c r="CW118" i="1"/>
  <c r="CW92" i="1"/>
  <c r="CW89" i="1"/>
  <c r="CW73" i="1"/>
  <c r="CW72" i="1"/>
  <c r="CW71" i="1"/>
  <c r="CW70" i="1"/>
  <c r="CW67" i="1"/>
  <c r="CW61" i="1"/>
  <c r="CW59" i="1"/>
  <c r="CW58" i="1"/>
  <c r="CW57" i="1"/>
  <c r="CW51" i="1"/>
  <c r="CW49" i="1"/>
  <c r="CW45" i="1"/>
  <c r="CW44" i="1"/>
  <c r="CW41" i="1"/>
  <c r="CW38" i="1"/>
  <c r="CW36" i="1"/>
  <c r="CW34" i="1"/>
  <c r="CW31" i="1"/>
  <c r="CW29" i="1"/>
  <c r="CW26" i="1"/>
  <c r="CW25" i="1"/>
  <c r="CW24" i="1"/>
  <c r="CW17" i="1"/>
  <c r="CW16" i="1"/>
  <c r="DF16" i="1" l="1"/>
  <c r="DG16" i="1"/>
  <c r="DH16" i="1"/>
  <c r="DI16" i="1"/>
  <c r="DJ16" i="1"/>
  <c r="DF17" i="1"/>
  <c r="DG17" i="1"/>
  <c r="DH17" i="1"/>
  <c r="DI17" i="1"/>
  <c r="DJ17" i="1"/>
  <c r="DF24" i="1"/>
  <c r="DG24" i="1"/>
  <c r="DH24" i="1"/>
  <c r="DI24" i="1"/>
  <c r="DJ24" i="1"/>
  <c r="DF25" i="1"/>
  <c r="DG25" i="1"/>
  <c r="DH25" i="1"/>
  <c r="DI25" i="1"/>
  <c r="DJ25" i="1"/>
  <c r="DF26" i="1"/>
  <c r="DG26" i="1"/>
  <c r="DH26" i="1"/>
  <c r="DI26" i="1"/>
  <c r="DJ26" i="1"/>
  <c r="DF29" i="1"/>
  <c r="DG29" i="1"/>
  <c r="DH29" i="1"/>
  <c r="DI29" i="1"/>
  <c r="DJ29" i="1"/>
  <c r="DF31" i="1"/>
  <c r="DG31" i="1"/>
  <c r="DH31" i="1"/>
  <c r="DI31" i="1"/>
  <c r="DJ31" i="1"/>
  <c r="DF34" i="1"/>
  <c r="DG34" i="1"/>
  <c r="DH34" i="1"/>
  <c r="DI34" i="1"/>
  <c r="DJ34" i="1"/>
  <c r="DF36" i="1"/>
  <c r="DG36" i="1"/>
  <c r="DH36" i="1"/>
  <c r="DI36" i="1"/>
  <c r="DJ36" i="1"/>
  <c r="DF38" i="1"/>
  <c r="DG38" i="1"/>
  <c r="DH38" i="1"/>
  <c r="DI38" i="1"/>
  <c r="DJ38" i="1"/>
  <c r="DF41" i="1"/>
  <c r="DG41" i="1"/>
  <c r="DH41" i="1"/>
  <c r="DI41" i="1"/>
  <c r="DJ41" i="1"/>
  <c r="DF44" i="1"/>
  <c r="DG44" i="1"/>
  <c r="DH44" i="1"/>
  <c r="DI44" i="1"/>
  <c r="DJ44" i="1"/>
  <c r="DF45" i="1"/>
  <c r="DG45" i="1"/>
  <c r="DH45" i="1"/>
  <c r="DI45" i="1"/>
  <c r="DJ45" i="1"/>
  <c r="DF49" i="1"/>
  <c r="DG49" i="1"/>
  <c r="DH49" i="1"/>
  <c r="DI49" i="1"/>
  <c r="DJ49" i="1"/>
  <c r="DF51" i="1"/>
  <c r="DG51" i="1"/>
  <c r="DH51" i="1"/>
  <c r="DI51" i="1"/>
  <c r="DJ51" i="1"/>
  <c r="DF57" i="1"/>
  <c r="DG57" i="1"/>
  <c r="DH57" i="1"/>
  <c r="DI57" i="1"/>
  <c r="DJ57" i="1"/>
  <c r="DF58" i="1"/>
  <c r="DG58" i="1"/>
  <c r="DH58" i="1"/>
  <c r="DI58" i="1"/>
  <c r="DJ58" i="1"/>
  <c r="DF59" i="1"/>
  <c r="DG59" i="1"/>
  <c r="DH59" i="1"/>
  <c r="DI59" i="1"/>
  <c r="DJ59" i="1"/>
  <c r="DF61" i="1"/>
  <c r="DG61" i="1"/>
  <c r="DH61" i="1"/>
  <c r="DI61" i="1"/>
  <c r="DJ61" i="1"/>
  <c r="DF67" i="1"/>
  <c r="DG67" i="1"/>
  <c r="DH67" i="1"/>
  <c r="DI67" i="1"/>
  <c r="DJ67" i="1"/>
  <c r="DF70" i="1"/>
  <c r="DG70" i="1"/>
  <c r="DH70" i="1"/>
  <c r="DI70" i="1"/>
  <c r="DJ70" i="1"/>
  <c r="DF71" i="1"/>
  <c r="DG71" i="1"/>
  <c r="DH71" i="1"/>
  <c r="DI71" i="1"/>
  <c r="DJ71" i="1"/>
  <c r="DF72" i="1"/>
  <c r="DG72" i="1"/>
  <c r="DH72" i="1"/>
  <c r="DI72" i="1"/>
  <c r="DJ72" i="1"/>
  <c r="DF73" i="1"/>
  <c r="DG73" i="1"/>
  <c r="DH73" i="1"/>
  <c r="DI73" i="1"/>
  <c r="DJ73" i="1"/>
  <c r="DF89" i="1"/>
  <c r="DG89" i="1"/>
  <c r="DH89" i="1"/>
  <c r="DI89" i="1"/>
  <c r="DJ89" i="1"/>
  <c r="DF92" i="1"/>
  <c r="DG92" i="1"/>
  <c r="DH92" i="1"/>
  <c r="DI92" i="1"/>
  <c r="DJ92" i="1"/>
  <c r="DF118" i="1"/>
  <c r="DG118" i="1"/>
  <c r="DH118" i="1"/>
  <c r="DI118" i="1"/>
  <c r="DJ118" i="1"/>
  <c r="DF131" i="1"/>
  <c r="DG131" i="1"/>
  <c r="DH131" i="1"/>
  <c r="DI131" i="1"/>
  <c r="DJ131" i="1"/>
  <c r="DF138" i="1"/>
  <c r="DG138" i="1"/>
  <c r="DH138" i="1"/>
  <c r="DI138" i="1"/>
  <c r="DJ138" i="1"/>
  <c r="DF147" i="1"/>
  <c r="DG147" i="1"/>
  <c r="DH147" i="1"/>
  <c r="DI147" i="1"/>
  <c r="DJ147" i="1"/>
  <c r="DF152" i="1"/>
  <c r="DG152" i="1"/>
  <c r="DH152" i="1"/>
  <c r="DI152" i="1"/>
  <c r="DJ152" i="1"/>
  <c r="DF162" i="1"/>
  <c r="DG162" i="1"/>
  <c r="DH162" i="1"/>
  <c r="DI162" i="1"/>
  <c r="DJ162" i="1"/>
  <c r="DF176" i="1"/>
  <c r="DG176" i="1"/>
  <c r="DH176" i="1"/>
  <c r="DI176" i="1"/>
  <c r="DJ176" i="1"/>
  <c r="DF185" i="1"/>
  <c r="DG185" i="1"/>
  <c r="DH185" i="1"/>
  <c r="DI185" i="1"/>
  <c r="DJ185" i="1"/>
  <c r="DF192" i="1"/>
  <c r="DG192" i="1"/>
  <c r="DH192" i="1"/>
  <c r="DI192" i="1"/>
  <c r="DJ192" i="1"/>
  <c r="DC7" i="1"/>
  <c r="DD7" i="1"/>
  <c r="DC8" i="1"/>
  <c r="DD8" i="1"/>
  <c r="DC9" i="1"/>
  <c r="DD9" i="1"/>
  <c r="DC10" i="1"/>
  <c r="DD10" i="1"/>
  <c r="DC11" i="1"/>
  <c r="DD11" i="1"/>
  <c r="DC12" i="1"/>
  <c r="DD12" i="1"/>
  <c r="DC13" i="1"/>
  <c r="DD13" i="1"/>
  <c r="DC14" i="1"/>
  <c r="DD14" i="1"/>
  <c r="DC15" i="1"/>
  <c r="DD15" i="1"/>
  <c r="BY16" i="1"/>
  <c r="BZ16" i="1"/>
  <c r="CA16" i="1"/>
  <c r="CB16" i="1"/>
  <c r="CC16" i="1"/>
  <c r="CD16" i="1"/>
  <c r="CE16" i="1"/>
  <c r="CF16" i="1"/>
  <c r="CG16" i="1"/>
  <c r="CH16" i="1"/>
  <c r="CI16" i="1"/>
  <c r="CK16" i="1"/>
  <c r="CL16" i="1"/>
  <c r="CM16" i="1"/>
  <c r="CO16" i="1" s="1"/>
  <c r="CN16" i="1"/>
  <c r="CP16" i="1"/>
  <c r="CQ16" i="1"/>
  <c r="CR16" i="1"/>
  <c r="CS16" i="1"/>
  <c r="CT16" i="1"/>
  <c r="CU16" i="1"/>
  <c r="CV16" i="1"/>
  <c r="CX16" i="1"/>
  <c r="CY16" i="1"/>
  <c r="CZ16" i="1"/>
  <c r="DA16" i="1"/>
  <c r="DB16" i="1"/>
  <c r="DC16" i="1"/>
  <c r="DD16" i="1"/>
  <c r="BY17" i="1"/>
  <c r="BZ17" i="1"/>
  <c r="CA17" i="1"/>
  <c r="CB17" i="1"/>
  <c r="CC17" i="1"/>
  <c r="CD17" i="1"/>
  <c r="CE17" i="1"/>
  <c r="CF17" i="1"/>
  <c r="CG17" i="1"/>
  <c r="CH17" i="1"/>
  <c r="CI17" i="1"/>
  <c r="CK17" i="1"/>
  <c r="CL17" i="1"/>
  <c r="CM17" i="1"/>
  <c r="CN17" i="1"/>
  <c r="CP17" i="1"/>
  <c r="CQ17" i="1"/>
  <c r="CR17" i="1"/>
  <c r="CS17" i="1"/>
  <c r="CT17" i="1"/>
  <c r="CU17" i="1"/>
  <c r="CV17" i="1"/>
  <c r="CX17" i="1"/>
  <c r="CY17" i="1"/>
  <c r="CZ17" i="1"/>
  <c r="DA17" i="1"/>
  <c r="DB17" i="1"/>
  <c r="DC17" i="1"/>
  <c r="DD17" i="1"/>
  <c r="DC18" i="1"/>
  <c r="DD18" i="1"/>
  <c r="DC19" i="1"/>
  <c r="DD19" i="1"/>
  <c r="DC20" i="1"/>
  <c r="DD20" i="1"/>
  <c r="DC21" i="1"/>
  <c r="DD21" i="1"/>
  <c r="DC22" i="1"/>
  <c r="DD22" i="1"/>
  <c r="DC23" i="1"/>
  <c r="DD23" i="1"/>
  <c r="BY24" i="1"/>
  <c r="BZ24" i="1"/>
  <c r="CA24" i="1"/>
  <c r="CB24" i="1"/>
  <c r="CC24" i="1"/>
  <c r="CD24" i="1"/>
  <c r="CE24" i="1"/>
  <c r="CF24" i="1"/>
  <c r="CG24" i="1"/>
  <c r="CH24" i="1"/>
  <c r="CI24" i="1"/>
  <c r="CK24" i="1"/>
  <c r="CL24" i="1"/>
  <c r="CO24" i="1" s="1"/>
  <c r="CM24" i="1"/>
  <c r="CN24" i="1"/>
  <c r="CP24" i="1"/>
  <c r="CQ24" i="1"/>
  <c r="CR24" i="1"/>
  <c r="CS24" i="1"/>
  <c r="CT24" i="1"/>
  <c r="CU24" i="1"/>
  <c r="CV24" i="1"/>
  <c r="CX24" i="1"/>
  <c r="CY24" i="1"/>
  <c r="CZ24" i="1"/>
  <c r="DA24" i="1"/>
  <c r="DB24" i="1"/>
  <c r="DC24" i="1"/>
  <c r="DD24" i="1"/>
  <c r="BY25" i="1"/>
  <c r="BZ25" i="1"/>
  <c r="CA25" i="1"/>
  <c r="CB25" i="1"/>
  <c r="CC25" i="1"/>
  <c r="CD25" i="1"/>
  <c r="CE25" i="1"/>
  <c r="CF25" i="1"/>
  <c r="CG25" i="1"/>
  <c r="CH25" i="1"/>
  <c r="CI25" i="1"/>
  <c r="CK25" i="1"/>
  <c r="CL25" i="1"/>
  <c r="CM25" i="1"/>
  <c r="CN25" i="1"/>
  <c r="CP25" i="1"/>
  <c r="CQ25" i="1"/>
  <c r="CR25" i="1"/>
  <c r="CS25" i="1"/>
  <c r="CT25" i="1"/>
  <c r="CU25" i="1"/>
  <c r="CV25" i="1"/>
  <c r="CX25" i="1"/>
  <c r="CY25" i="1"/>
  <c r="CZ25" i="1"/>
  <c r="DA25" i="1"/>
  <c r="DB25" i="1"/>
  <c r="DC25" i="1"/>
  <c r="DD25" i="1"/>
  <c r="BY26" i="1"/>
  <c r="BZ26" i="1"/>
  <c r="CA26" i="1"/>
  <c r="CB26" i="1"/>
  <c r="CC26" i="1"/>
  <c r="CD26" i="1"/>
  <c r="CE26" i="1"/>
  <c r="CF26" i="1"/>
  <c r="CG26" i="1"/>
  <c r="CH26" i="1"/>
  <c r="CI26" i="1"/>
  <c r="CK26" i="1"/>
  <c r="CL26" i="1"/>
  <c r="CM26" i="1"/>
  <c r="CN26" i="1"/>
  <c r="CP26" i="1"/>
  <c r="CQ26" i="1"/>
  <c r="CR26" i="1"/>
  <c r="CS26" i="1"/>
  <c r="CT26" i="1"/>
  <c r="CU26" i="1"/>
  <c r="CV26" i="1"/>
  <c r="CX26" i="1"/>
  <c r="CY26" i="1"/>
  <c r="CZ26" i="1"/>
  <c r="DA26" i="1"/>
  <c r="DB26" i="1"/>
  <c r="DC26" i="1"/>
  <c r="DD26" i="1"/>
  <c r="DC27" i="1"/>
  <c r="DD27" i="1"/>
  <c r="DC28" i="1"/>
  <c r="DD28" i="1"/>
  <c r="BY29" i="1"/>
  <c r="BZ29" i="1"/>
  <c r="CA29" i="1"/>
  <c r="CB29" i="1"/>
  <c r="CC29" i="1"/>
  <c r="CD29" i="1"/>
  <c r="CE29" i="1"/>
  <c r="CF29" i="1"/>
  <c r="CG29" i="1"/>
  <c r="CH29" i="1"/>
  <c r="CI29" i="1"/>
  <c r="CK29" i="1"/>
  <c r="CL29" i="1"/>
  <c r="CM29" i="1"/>
  <c r="CN29" i="1"/>
  <c r="CP29" i="1"/>
  <c r="CQ29" i="1"/>
  <c r="CR29" i="1"/>
  <c r="CS29" i="1"/>
  <c r="CT29" i="1"/>
  <c r="CU29" i="1"/>
  <c r="CV29" i="1"/>
  <c r="CX29" i="1"/>
  <c r="CY29" i="1"/>
  <c r="CZ29" i="1"/>
  <c r="DA29" i="1"/>
  <c r="DB29" i="1"/>
  <c r="DC29" i="1"/>
  <c r="DD29" i="1"/>
  <c r="DC30" i="1"/>
  <c r="DD30" i="1"/>
  <c r="BY31" i="1"/>
  <c r="BZ31" i="1"/>
  <c r="CA31" i="1"/>
  <c r="CB31" i="1"/>
  <c r="CC31" i="1"/>
  <c r="CD31" i="1"/>
  <c r="CE31" i="1"/>
  <c r="CF31" i="1"/>
  <c r="CG31" i="1"/>
  <c r="CH31" i="1"/>
  <c r="CI31" i="1"/>
  <c r="CK31" i="1"/>
  <c r="CL31" i="1"/>
  <c r="CO31" i="1" s="1"/>
  <c r="CM31" i="1"/>
  <c r="CN31" i="1"/>
  <c r="CP31" i="1"/>
  <c r="CQ31" i="1"/>
  <c r="CR31" i="1"/>
  <c r="CS31" i="1"/>
  <c r="CT31" i="1"/>
  <c r="CU31" i="1"/>
  <c r="CV31" i="1"/>
  <c r="CX31" i="1"/>
  <c r="CY31" i="1"/>
  <c r="CZ31" i="1"/>
  <c r="DA31" i="1"/>
  <c r="DB31" i="1"/>
  <c r="DC31" i="1"/>
  <c r="DD31" i="1"/>
  <c r="DC32" i="1"/>
  <c r="DD32" i="1"/>
  <c r="DC33" i="1"/>
  <c r="DD33" i="1"/>
  <c r="BY34" i="1"/>
  <c r="BZ34" i="1"/>
  <c r="CA34" i="1"/>
  <c r="CB34" i="1"/>
  <c r="CC34" i="1"/>
  <c r="CD34" i="1"/>
  <c r="CE34" i="1"/>
  <c r="CF34" i="1"/>
  <c r="CG34" i="1"/>
  <c r="CH34" i="1"/>
  <c r="CI34" i="1"/>
  <c r="CK34" i="1"/>
  <c r="CL34" i="1"/>
  <c r="CM34" i="1"/>
  <c r="CN34" i="1"/>
  <c r="CP34" i="1"/>
  <c r="CQ34" i="1"/>
  <c r="CR34" i="1"/>
  <c r="CS34" i="1"/>
  <c r="CT34" i="1"/>
  <c r="CU34" i="1"/>
  <c r="CV34" i="1"/>
  <c r="CX34" i="1"/>
  <c r="CY34" i="1"/>
  <c r="CZ34" i="1"/>
  <c r="DA34" i="1"/>
  <c r="DB34" i="1"/>
  <c r="DC34" i="1"/>
  <c r="DD34" i="1"/>
  <c r="DC35" i="1"/>
  <c r="DD35" i="1"/>
  <c r="BY36" i="1"/>
  <c r="BZ36" i="1"/>
  <c r="CA36" i="1"/>
  <c r="CB36" i="1"/>
  <c r="CC36" i="1"/>
  <c r="CD36" i="1"/>
  <c r="CE36" i="1"/>
  <c r="CF36" i="1"/>
  <c r="CG36" i="1"/>
  <c r="CH36" i="1"/>
  <c r="CI36" i="1"/>
  <c r="CK36" i="1"/>
  <c r="CL36" i="1"/>
  <c r="CM36" i="1"/>
  <c r="CO36" i="1" s="1"/>
  <c r="CN36" i="1"/>
  <c r="CP36" i="1"/>
  <c r="CQ36" i="1"/>
  <c r="CR36" i="1"/>
  <c r="CS36" i="1"/>
  <c r="CT36" i="1"/>
  <c r="CU36" i="1"/>
  <c r="CV36" i="1"/>
  <c r="CX36" i="1"/>
  <c r="CY36" i="1"/>
  <c r="CZ36" i="1"/>
  <c r="DA36" i="1"/>
  <c r="DB36" i="1"/>
  <c r="DC36" i="1"/>
  <c r="DD36" i="1"/>
  <c r="DC37" i="1"/>
  <c r="DD37" i="1"/>
  <c r="BY38" i="1"/>
  <c r="BZ38" i="1"/>
  <c r="CA38" i="1"/>
  <c r="CB38" i="1"/>
  <c r="CC38" i="1"/>
  <c r="CD38" i="1"/>
  <c r="CE38" i="1"/>
  <c r="CF38" i="1"/>
  <c r="CG38" i="1"/>
  <c r="CH38" i="1"/>
  <c r="CI38" i="1"/>
  <c r="CK38" i="1"/>
  <c r="CL38" i="1"/>
  <c r="CO38" i="1" s="1"/>
  <c r="CM38" i="1"/>
  <c r="CN38" i="1"/>
  <c r="CP38" i="1"/>
  <c r="CQ38" i="1"/>
  <c r="CR38" i="1"/>
  <c r="CS38" i="1"/>
  <c r="CT38" i="1"/>
  <c r="CU38" i="1"/>
  <c r="CV38" i="1"/>
  <c r="CX38" i="1"/>
  <c r="CY38" i="1"/>
  <c r="CZ38" i="1"/>
  <c r="DA38" i="1"/>
  <c r="DB38" i="1"/>
  <c r="DC38" i="1"/>
  <c r="DD38" i="1"/>
  <c r="DC39" i="1"/>
  <c r="DD39" i="1"/>
  <c r="DC40" i="1"/>
  <c r="DD40" i="1"/>
  <c r="BY41" i="1"/>
  <c r="BZ41" i="1"/>
  <c r="CA41" i="1"/>
  <c r="CB41" i="1"/>
  <c r="CC41" i="1"/>
  <c r="CD41" i="1"/>
  <c r="CE41" i="1"/>
  <c r="CF41" i="1"/>
  <c r="CG41" i="1"/>
  <c r="CH41" i="1"/>
  <c r="CI41" i="1"/>
  <c r="CK41" i="1"/>
  <c r="CL41" i="1"/>
  <c r="CM41" i="1"/>
  <c r="CN41" i="1"/>
  <c r="CP41" i="1"/>
  <c r="CQ41" i="1"/>
  <c r="CR41" i="1"/>
  <c r="CS41" i="1"/>
  <c r="CT41" i="1"/>
  <c r="CU41" i="1"/>
  <c r="CV41" i="1"/>
  <c r="CX41" i="1"/>
  <c r="CY41" i="1"/>
  <c r="CZ41" i="1"/>
  <c r="DA41" i="1"/>
  <c r="DB41" i="1"/>
  <c r="DC41" i="1"/>
  <c r="DD41" i="1"/>
  <c r="DC42" i="1"/>
  <c r="DD42" i="1"/>
  <c r="DC43" i="1"/>
  <c r="DD43" i="1"/>
  <c r="BY44" i="1"/>
  <c r="BZ44" i="1"/>
  <c r="CA44" i="1"/>
  <c r="CB44" i="1"/>
  <c r="CC44" i="1"/>
  <c r="CD44" i="1"/>
  <c r="CE44" i="1"/>
  <c r="CF44" i="1"/>
  <c r="CG44" i="1"/>
  <c r="CH44" i="1"/>
  <c r="CI44" i="1"/>
  <c r="CK44" i="1"/>
  <c r="CL44" i="1"/>
  <c r="CO44" i="1" s="1"/>
  <c r="CM44" i="1"/>
  <c r="CN44" i="1"/>
  <c r="CP44" i="1"/>
  <c r="CQ44" i="1"/>
  <c r="CR44" i="1"/>
  <c r="CS44" i="1"/>
  <c r="CT44" i="1"/>
  <c r="CU44" i="1"/>
  <c r="CV44" i="1"/>
  <c r="CX44" i="1"/>
  <c r="CY44" i="1"/>
  <c r="CZ44" i="1"/>
  <c r="DA44" i="1"/>
  <c r="DB44" i="1"/>
  <c r="DC44" i="1"/>
  <c r="DD44" i="1"/>
  <c r="BY45" i="1"/>
  <c r="BZ45" i="1"/>
  <c r="CA45" i="1"/>
  <c r="CB45" i="1"/>
  <c r="CC45" i="1"/>
  <c r="CD45" i="1"/>
  <c r="CE45" i="1"/>
  <c r="CF45" i="1"/>
  <c r="CG45" i="1"/>
  <c r="CH45" i="1"/>
  <c r="CI45" i="1"/>
  <c r="CK45" i="1"/>
  <c r="CL45" i="1"/>
  <c r="CO45" i="1" s="1"/>
  <c r="CM45" i="1"/>
  <c r="CN45" i="1"/>
  <c r="CP45" i="1"/>
  <c r="CQ45" i="1"/>
  <c r="CR45" i="1"/>
  <c r="CS45" i="1"/>
  <c r="CT45" i="1"/>
  <c r="CU45" i="1"/>
  <c r="CV45" i="1"/>
  <c r="CX45" i="1"/>
  <c r="CY45" i="1"/>
  <c r="CZ45" i="1"/>
  <c r="DA45" i="1"/>
  <c r="DB45" i="1"/>
  <c r="DC45" i="1"/>
  <c r="DD45" i="1"/>
  <c r="DC46" i="1"/>
  <c r="DD46" i="1"/>
  <c r="DC47" i="1"/>
  <c r="DD47" i="1"/>
  <c r="DC48" i="1"/>
  <c r="DD48" i="1"/>
  <c r="BY49" i="1"/>
  <c r="BZ49" i="1"/>
  <c r="CA49" i="1"/>
  <c r="CB49" i="1"/>
  <c r="CC49" i="1"/>
  <c r="CD49" i="1"/>
  <c r="CE49" i="1"/>
  <c r="CF49" i="1"/>
  <c r="CG49" i="1"/>
  <c r="CH49" i="1"/>
  <c r="CI49" i="1"/>
  <c r="CK49" i="1"/>
  <c r="CL49" i="1"/>
  <c r="CM49" i="1"/>
  <c r="CO49" i="1" s="1"/>
  <c r="CN49" i="1"/>
  <c r="CP49" i="1"/>
  <c r="CQ49" i="1"/>
  <c r="CR49" i="1"/>
  <c r="CS49" i="1"/>
  <c r="CT49" i="1"/>
  <c r="CU49" i="1"/>
  <c r="CV49" i="1"/>
  <c r="CX49" i="1"/>
  <c r="CY49" i="1"/>
  <c r="CZ49" i="1"/>
  <c r="DA49" i="1"/>
  <c r="DB49" i="1"/>
  <c r="DC49" i="1"/>
  <c r="DD49" i="1"/>
  <c r="DC50" i="1"/>
  <c r="DD50" i="1"/>
  <c r="BY51" i="1"/>
  <c r="BZ51" i="1"/>
  <c r="CA51" i="1"/>
  <c r="CB51" i="1"/>
  <c r="CC51" i="1"/>
  <c r="CD51" i="1"/>
  <c r="CE51" i="1"/>
  <c r="CF51" i="1"/>
  <c r="CG51" i="1"/>
  <c r="CH51" i="1"/>
  <c r="CI51" i="1"/>
  <c r="CK51" i="1"/>
  <c r="CL51" i="1"/>
  <c r="CM51" i="1"/>
  <c r="CN51" i="1"/>
  <c r="CP51" i="1"/>
  <c r="CQ51" i="1"/>
  <c r="CR51" i="1"/>
  <c r="CS51" i="1"/>
  <c r="CT51" i="1"/>
  <c r="CU51" i="1"/>
  <c r="CV51" i="1"/>
  <c r="CX51" i="1"/>
  <c r="CY51" i="1"/>
  <c r="CZ51" i="1"/>
  <c r="DA51" i="1"/>
  <c r="DB51" i="1"/>
  <c r="DC51" i="1"/>
  <c r="DD51" i="1"/>
  <c r="DC52" i="1"/>
  <c r="DD52" i="1"/>
  <c r="DC53" i="1"/>
  <c r="DD53" i="1"/>
  <c r="DC54" i="1"/>
  <c r="DD54" i="1"/>
  <c r="DC55" i="1"/>
  <c r="DD55" i="1"/>
  <c r="DC56" i="1"/>
  <c r="DD56" i="1"/>
  <c r="BY57" i="1"/>
  <c r="BZ57" i="1"/>
  <c r="CA57" i="1"/>
  <c r="CB57" i="1"/>
  <c r="CC57" i="1"/>
  <c r="CD57" i="1"/>
  <c r="CE57" i="1"/>
  <c r="CF57" i="1"/>
  <c r="CG57" i="1"/>
  <c r="CH57" i="1"/>
  <c r="CI57" i="1"/>
  <c r="CK57" i="1"/>
  <c r="CL57" i="1"/>
  <c r="CO57" i="1" s="1"/>
  <c r="CM57" i="1"/>
  <c r="CN57" i="1"/>
  <c r="CP57" i="1"/>
  <c r="CQ57" i="1"/>
  <c r="CR57" i="1"/>
  <c r="CS57" i="1"/>
  <c r="CT57" i="1"/>
  <c r="CU57" i="1"/>
  <c r="CV57" i="1"/>
  <c r="CX57" i="1"/>
  <c r="CY57" i="1"/>
  <c r="CZ57" i="1"/>
  <c r="DA57" i="1"/>
  <c r="DB57" i="1"/>
  <c r="DC57" i="1"/>
  <c r="DD57" i="1"/>
  <c r="BY58" i="1"/>
  <c r="BZ58" i="1"/>
  <c r="CA58" i="1"/>
  <c r="CB58" i="1"/>
  <c r="CC58" i="1"/>
  <c r="CD58" i="1"/>
  <c r="CE58" i="1"/>
  <c r="CF58" i="1"/>
  <c r="CG58" i="1"/>
  <c r="CH58" i="1"/>
  <c r="CI58" i="1"/>
  <c r="CK58" i="1"/>
  <c r="CL58" i="1"/>
  <c r="CM58" i="1"/>
  <c r="CO58" i="1" s="1"/>
  <c r="CN58" i="1"/>
  <c r="CP58" i="1"/>
  <c r="CQ58" i="1"/>
  <c r="CR58" i="1"/>
  <c r="CS58" i="1"/>
  <c r="CT58" i="1"/>
  <c r="CU58" i="1"/>
  <c r="CV58" i="1"/>
  <c r="CX58" i="1"/>
  <c r="CY58" i="1"/>
  <c r="CZ58" i="1"/>
  <c r="DA58" i="1"/>
  <c r="DB58" i="1"/>
  <c r="DC58" i="1"/>
  <c r="DD58" i="1"/>
  <c r="BY59" i="1"/>
  <c r="BZ59" i="1"/>
  <c r="CA59" i="1"/>
  <c r="CB59" i="1"/>
  <c r="CC59" i="1"/>
  <c r="CD59" i="1"/>
  <c r="CE59" i="1"/>
  <c r="CF59" i="1"/>
  <c r="CG59" i="1"/>
  <c r="CH59" i="1"/>
  <c r="CI59" i="1"/>
  <c r="CK59" i="1"/>
  <c r="CL59" i="1"/>
  <c r="CM59" i="1"/>
  <c r="CN59" i="1"/>
  <c r="CP59" i="1"/>
  <c r="CQ59" i="1"/>
  <c r="CR59" i="1"/>
  <c r="CS59" i="1"/>
  <c r="CT59" i="1"/>
  <c r="CU59" i="1"/>
  <c r="CV59" i="1"/>
  <c r="CX59" i="1"/>
  <c r="CY59" i="1"/>
  <c r="CZ59" i="1"/>
  <c r="DA59" i="1"/>
  <c r="DB59" i="1"/>
  <c r="DC59" i="1"/>
  <c r="DD59" i="1"/>
  <c r="DC60" i="1"/>
  <c r="DD60" i="1"/>
  <c r="BY61" i="1"/>
  <c r="BZ61" i="1"/>
  <c r="CA61" i="1"/>
  <c r="CB61" i="1"/>
  <c r="CC61" i="1"/>
  <c r="CD61" i="1"/>
  <c r="CE61" i="1"/>
  <c r="CF61" i="1"/>
  <c r="CG61" i="1"/>
  <c r="CH61" i="1"/>
  <c r="CI61" i="1"/>
  <c r="CK61" i="1"/>
  <c r="CL61" i="1"/>
  <c r="CM61" i="1"/>
  <c r="CN61" i="1"/>
  <c r="CP61" i="1"/>
  <c r="CQ61" i="1"/>
  <c r="CR61" i="1"/>
  <c r="CS61" i="1"/>
  <c r="CT61" i="1"/>
  <c r="CU61" i="1"/>
  <c r="CV61" i="1"/>
  <c r="CX61" i="1"/>
  <c r="CY61" i="1"/>
  <c r="CZ61" i="1"/>
  <c r="DA61" i="1"/>
  <c r="DB61" i="1"/>
  <c r="DC61" i="1"/>
  <c r="DD61" i="1"/>
  <c r="DC62" i="1"/>
  <c r="DD62" i="1"/>
  <c r="DC63" i="1"/>
  <c r="DD63" i="1"/>
  <c r="DC64" i="1"/>
  <c r="DD64" i="1"/>
  <c r="DC65" i="1"/>
  <c r="DD65" i="1"/>
  <c r="DC66" i="1"/>
  <c r="DD66" i="1"/>
  <c r="BY67" i="1"/>
  <c r="BZ67" i="1"/>
  <c r="CA67" i="1"/>
  <c r="CB67" i="1"/>
  <c r="CC67" i="1"/>
  <c r="CD67" i="1"/>
  <c r="CE67" i="1"/>
  <c r="CF67" i="1"/>
  <c r="CG67" i="1"/>
  <c r="CH67" i="1"/>
  <c r="CI67" i="1"/>
  <c r="CK67" i="1"/>
  <c r="CL67" i="1"/>
  <c r="CM67" i="1"/>
  <c r="CN67" i="1"/>
  <c r="CP67" i="1"/>
  <c r="CQ67" i="1"/>
  <c r="CR67" i="1"/>
  <c r="CS67" i="1"/>
  <c r="CT67" i="1"/>
  <c r="CU67" i="1"/>
  <c r="CV67" i="1"/>
  <c r="CX67" i="1"/>
  <c r="CY67" i="1"/>
  <c r="CZ67" i="1"/>
  <c r="DA67" i="1"/>
  <c r="DB67" i="1"/>
  <c r="DC67" i="1"/>
  <c r="DD67" i="1"/>
  <c r="DC68" i="1"/>
  <c r="DD68" i="1"/>
  <c r="DC69" i="1"/>
  <c r="DD69" i="1"/>
  <c r="BY70" i="1"/>
  <c r="BZ70" i="1"/>
  <c r="CA70" i="1"/>
  <c r="CB70" i="1"/>
  <c r="CC70" i="1"/>
  <c r="CD70" i="1"/>
  <c r="CE70" i="1"/>
  <c r="CF70" i="1"/>
  <c r="CG70" i="1"/>
  <c r="CH70" i="1"/>
  <c r="CI70" i="1"/>
  <c r="CK70" i="1"/>
  <c r="CL70" i="1"/>
  <c r="CM70" i="1"/>
  <c r="CO70" i="1" s="1"/>
  <c r="CN70" i="1"/>
  <c r="CP70" i="1"/>
  <c r="CQ70" i="1"/>
  <c r="CR70" i="1"/>
  <c r="CS70" i="1"/>
  <c r="CT70" i="1"/>
  <c r="CU70" i="1"/>
  <c r="CV70" i="1"/>
  <c r="CX70" i="1"/>
  <c r="CY70" i="1"/>
  <c r="CZ70" i="1"/>
  <c r="DA70" i="1"/>
  <c r="DB70" i="1"/>
  <c r="DC70" i="1"/>
  <c r="DD70" i="1"/>
  <c r="BY71" i="1"/>
  <c r="BZ71" i="1"/>
  <c r="CA71" i="1"/>
  <c r="CB71" i="1"/>
  <c r="CC71" i="1"/>
  <c r="CD71" i="1"/>
  <c r="CE71" i="1"/>
  <c r="CF71" i="1"/>
  <c r="CG71" i="1"/>
  <c r="CH71" i="1"/>
  <c r="CI71" i="1"/>
  <c r="CK71" i="1"/>
  <c r="CL71" i="1"/>
  <c r="CM71" i="1"/>
  <c r="CN71" i="1"/>
  <c r="CP71" i="1"/>
  <c r="CQ71" i="1"/>
  <c r="CR71" i="1"/>
  <c r="CS71" i="1"/>
  <c r="CT71" i="1"/>
  <c r="CU71" i="1"/>
  <c r="CV71" i="1"/>
  <c r="CX71" i="1"/>
  <c r="CY71" i="1"/>
  <c r="CZ71" i="1"/>
  <c r="DA71" i="1"/>
  <c r="DB71" i="1"/>
  <c r="DC71" i="1"/>
  <c r="DD71" i="1"/>
  <c r="BY72" i="1"/>
  <c r="BZ72" i="1"/>
  <c r="CA72" i="1"/>
  <c r="CB72" i="1"/>
  <c r="CC72" i="1"/>
  <c r="CD72" i="1"/>
  <c r="CE72" i="1"/>
  <c r="CF72" i="1"/>
  <c r="CG72" i="1"/>
  <c r="CH72" i="1"/>
  <c r="CI72" i="1"/>
  <c r="CK72" i="1"/>
  <c r="CL72" i="1"/>
  <c r="CO72" i="1" s="1"/>
  <c r="CM72" i="1"/>
  <c r="CN72" i="1"/>
  <c r="CP72" i="1"/>
  <c r="CQ72" i="1"/>
  <c r="CR72" i="1"/>
  <c r="CS72" i="1"/>
  <c r="CT72" i="1"/>
  <c r="CU72" i="1"/>
  <c r="CV72" i="1"/>
  <c r="CX72" i="1"/>
  <c r="CY72" i="1"/>
  <c r="CZ72" i="1"/>
  <c r="DA72" i="1"/>
  <c r="DB72" i="1"/>
  <c r="DC72" i="1"/>
  <c r="DD72" i="1"/>
  <c r="BY73" i="1"/>
  <c r="BZ73" i="1"/>
  <c r="CA73" i="1"/>
  <c r="CB73" i="1"/>
  <c r="CC73" i="1"/>
  <c r="CD73" i="1"/>
  <c r="CE73" i="1"/>
  <c r="CF73" i="1"/>
  <c r="CG73" i="1"/>
  <c r="CH73" i="1"/>
  <c r="CI73" i="1"/>
  <c r="CK73" i="1"/>
  <c r="CL73" i="1"/>
  <c r="CM73" i="1"/>
  <c r="CN73" i="1"/>
  <c r="CP73" i="1"/>
  <c r="CQ73" i="1"/>
  <c r="CR73" i="1"/>
  <c r="CS73" i="1"/>
  <c r="CT73" i="1"/>
  <c r="CU73" i="1"/>
  <c r="CV73" i="1"/>
  <c r="CX73" i="1"/>
  <c r="CY73" i="1"/>
  <c r="CZ73" i="1"/>
  <c r="DA73" i="1"/>
  <c r="DB73" i="1"/>
  <c r="DC73" i="1"/>
  <c r="DD73" i="1"/>
  <c r="DC74" i="1"/>
  <c r="DD74" i="1"/>
  <c r="DC75" i="1"/>
  <c r="DD75" i="1"/>
  <c r="DC76" i="1"/>
  <c r="DD76" i="1"/>
  <c r="DC77" i="1"/>
  <c r="DD77" i="1"/>
  <c r="DC78" i="1"/>
  <c r="DD78" i="1"/>
  <c r="DC79" i="1"/>
  <c r="DD79" i="1"/>
  <c r="DC80" i="1"/>
  <c r="DD80" i="1"/>
  <c r="DC81" i="1"/>
  <c r="DD81" i="1"/>
  <c r="DC82" i="1"/>
  <c r="DD82" i="1"/>
  <c r="DC83" i="1"/>
  <c r="DD83" i="1"/>
  <c r="DC84" i="1"/>
  <c r="DD84" i="1"/>
  <c r="DC85" i="1"/>
  <c r="DD85" i="1"/>
  <c r="DC86" i="1"/>
  <c r="DD86" i="1"/>
  <c r="DC87" i="1"/>
  <c r="DD87" i="1"/>
  <c r="DC88" i="1"/>
  <c r="DD88" i="1"/>
  <c r="BY89" i="1"/>
  <c r="BZ89" i="1"/>
  <c r="CA89" i="1"/>
  <c r="CB89" i="1"/>
  <c r="CC89" i="1"/>
  <c r="CD89" i="1"/>
  <c r="CE89" i="1"/>
  <c r="CF89" i="1"/>
  <c r="CG89" i="1"/>
  <c r="CH89" i="1"/>
  <c r="CI89" i="1"/>
  <c r="CK89" i="1"/>
  <c r="CL89" i="1"/>
  <c r="CO89" i="1" s="1"/>
  <c r="CM89" i="1"/>
  <c r="CN89" i="1"/>
  <c r="CP89" i="1"/>
  <c r="CQ89" i="1"/>
  <c r="CR89" i="1"/>
  <c r="CS89" i="1"/>
  <c r="CT89" i="1"/>
  <c r="CU89" i="1"/>
  <c r="CV89" i="1"/>
  <c r="CX89" i="1"/>
  <c r="CY89" i="1"/>
  <c r="CZ89" i="1"/>
  <c r="DA89" i="1"/>
  <c r="DB89" i="1"/>
  <c r="DC89" i="1"/>
  <c r="DD89" i="1"/>
  <c r="DC90" i="1"/>
  <c r="DD90" i="1"/>
  <c r="DC91" i="1"/>
  <c r="DD91" i="1"/>
  <c r="BY92" i="1"/>
  <c r="BZ92" i="1"/>
  <c r="CA92" i="1"/>
  <c r="CB92" i="1"/>
  <c r="CC92" i="1"/>
  <c r="CD92" i="1"/>
  <c r="CE92" i="1"/>
  <c r="CF92" i="1"/>
  <c r="CG92" i="1"/>
  <c r="CH92" i="1"/>
  <c r="CI92" i="1"/>
  <c r="CK92" i="1"/>
  <c r="CL92" i="1"/>
  <c r="CM92" i="1"/>
  <c r="CN92" i="1"/>
  <c r="CP92" i="1"/>
  <c r="CQ92" i="1"/>
  <c r="CR92" i="1"/>
  <c r="CS92" i="1"/>
  <c r="CT92" i="1"/>
  <c r="CU92" i="1"/>
  <c r="CV92" i="1"/>
  <c r="CX92" i="1"/>
  <c r="CY92" i="1"/>
  <c r="CZ92" i="1"/>
  <c r="DA92" i="1"/>
  <c r="DB92" i="1"/>
  <c r="DC92" i="1"/>
  <c r="DD92" i="1"/>
  <c r="DC93" i="1"/>
  <c r="DD93" i="1"/>
  <c r="DC94" i="1"/>
  <c r="DD94" i="1"/>
  <c r="DC95" i="1"/>
  <c r="DD95" i="1"/>
  <c r="DC96" i="1"/>
  <c r="DD96" i="1"/>
  <c r="DC97" i="1"/>
  <c r="DD97" i="1"/>
  <c r="DC98" i="1"/>
  <c r="DD98" i="1"/>
  <c r="DC99" i="1"/>
  <c r="DD99" i="1"/>
  <c r="DC100" i="1"/>
  <c r="DD100" i="1"/>
  <c r="DC101" i="1"/>
  <c r="DD101" i="1"/>
  <c r="DC102" i="1"/>
  <c r="DD102" i="1"/>
  <c r="DC103" i="1"/>
  <c r="DD103" i="1"/>
  <c r="DC104" i="1"/>
  <c r="DD104" i="1"/>
  <c r="DC105" i="1"/>
  <c r="DD105" i="1"/>
  <c r="DC106" i="1"/>
  <c r="DD106" i="1"/>
  <c r="DC107" i="1"/>
  <c r="DD107" i="1"/>
  <c r="DC108" i="1"/>
  <c r="DD108" i="1"/>
  <c r="DC109" i="1"/>
  <c r="DD109" i="1"/>
  <c r="DC110" i="1"/>
  <c r="DD110" i="1"/>
  <c r="DC111" i="1"/>
  <c r="DD111" i="1"/>
  <c r="DC112" i="1"/>
  <c r="DD112" i="1"/>
  <c r="DC113" i="1"/>
  <c r="DD113" i="1"/>
  <c r="DC114" i="1"/>
  <c r="DD114" i="1"/>
  <c r="DC115" i="1"/>
  <c r="DD115" i="1"/>
  <c r="DC116" i="1"/>
  <c r="DD116" i="1"/>
  <c r="DC117" i="1"/>
  <c r="DD117" i="1"/>
  <c r="BY118" i="1"/>
  <c r="BZ118" i="1"/>
  <c r="CA118" i="1"/>
  <c r="CB118" i="1"/>
  <c r="CC118" i="1"/>
  <c r="CD118" i="1"/>
  <c r="CE118" i="1"/>
  <c r="CF118" i="1"/>
  <c r="CG118" i="1"/>
  <c r="CH118" i="1"/>
  <c r="CI118" i="1"/>
  <c r="CK118" i="1"/>
  <c r="CL118" i="1"/>
  <c r="CM118" i="1"/>
  <c r="CN118" i="1"/>
  <c r="CP118" i="1"/>
  <c r="CQ118" i="1"/>
  <c r="CR118" i="1"/>
  <c r="CS118" i="1"/>
  <c r="CT118" i="1"/>
  <c r="CU118" i="1"/>
  <c r="CV118" i="1"/>
  <c r="CX118" i="1"/>
  <c r="CY118" i="1"/>
  <c r="CZ118" i="1"/>
  <c r="DA118" i="1"/>
  <c r="DB118" i="1"/>
  <c r="DC118" i="1"/>
  <c r="DD118" i="1"/>
  <c r="DC119" i="1"/>
  <c r="DD119" i="1"/>
  <c r="DC120" i="1"/>
  <c r="DD120" i="1"/>
  <c r="DC121" i="1"/>
  <c r="DD121" i="1"/>
  <c r="DC122" i="1"/>
  <c r="DD122" i="1"/>
  <c r="DC123" i="1"/>
  <c r="DD123" i="1"/>
  <c r="DC124" i="1"/>
  <c r="DD124" i="1"/>
  <c r="DC125" i="1"/>
  <c r="DD125" i="1"/>
  <c r="DC126" i="1"/>
  <c r="DD126" i="1"/>
  <c r="DC127" i="1"/>
  <c r="DD127" i="1"/>
  <c r="DC128" i="1"/>
  <c r="DD128" i="1"/>
  <c r="DC129" i="1"/>
  <c r="DD129" i="1"/>
  <c r="DC130" i="1"/>
  <c r="DD130" i="1"/>
  <c r="BY131" i="1"/>
  <c r="BZ131" i="1"/>
  <c r="CA131" i="1"/>
  <c r="CB131" i="1"/>
  <c r="CC131" i="1"/>
  <c r="CD131" i="1"/>
  <c r="CE131" i="1"/>
  <c r="CF131" i="1"/>
  <c r="CG131" i="1"/>
  <c r="CH131" i="1"/>
  <c r="CI131" i="1"/>
  <c r="CK131" i="1"/>
  <c r="CL131" i="1"/>
  <c r="CO131" i="1" s="1"/>
  <c r="CM131" i="1"/>
  <c r="CN131" i="1"/>
  <c r="CP131" i="1"/>
  <c r="CQ131" i="1"/>
  <c r="CR131" i="1"/>
  <c r="CS131" i="1"/>
  <c r="CT131" i="1"/>
  <c r="CU131" i="1"/>
  <c r="CV131" i="1"/>
  <c r="CX131" i="1"/>
  <c r="CY131" i="1"/>
  <c r="CZ131" i="1"/>
  <c r="DA131" i="1"/>
  <c r="DB131" i="1"/>
  <c r="DC131" i="1"/>
  <c r="DD131" i="1"/>
  <c r="DC132" i="1"/>
  <c r="DD132" i="1"/>
  <c r="DC133" i="1"/>
  <c r="DD133" i="1"/>
  <c r="DC134" i="1"/>
  <c r="DD134" i="1"/>
  <c r="DC135" i="1"/>
  <c r="DD135" i="1"/>
  <c r="DC136" i="1"/>
  <c r="DD136" i="1"/>
  <c r="DC137" i="1"/>
  <c r="DD137" i="1"/>
  <c r="BY138" i="1"/>
  <c r="BZ138" i="1"/>
  <c r="CA138" i="1"/>
  <c r="CB138" i="1"/>
  <c r="CC138" i="1"/>
  <c r="CD138" i="1"/>
  <c r="CE138" i="1"/>
  <c r="CF138" i="1"/>
  <c r="CG138" i="1"/>
  <c r="CH138" i="1"/>
  <c r="CI138" i="1"/>
  <c r="CK138" i="1"/>
  <c r="CL138" i="1"/>
  <c r="CM138" i="1"/>
  <c r="CO138" i="1" s="1"/>
  <c r="CN138" i="1"/>
  <c r="CP138" i="1"/>
  <c r="CQ138" i="1"/>
  <c r="CR138" i="1"/>
  <c r="CS138" i="1"/>
  <c r="CT138" i="1"/>
  <c r="CU138" i="1"/>
  <c r="CV138" i="1"/>
  <c r="CX138" i="1"/>
  <c r="CY138" i="1"/>
  <c r="CZ138" i="1"/>
  <c r="DA138" i="1"/>
  <c r="DB138" i="1"/>
  <c r="DC138" i="1"/>
  <c r="DD138" i="1"/>
  <c r="DC139" i="1"/>
  <c r="DD139" i="1"/>
  <c r="DC140" i="1"/>
  <c r="DD140" i="1"/>
  <c r="DC141" i="1"/>
  <c r="DD141" i="1"/>
  <c r="DC142" i="1"/>
  <c r="DD142" i="1"/>
  <c r="DC143" i="1"/>
  <c r="DD143" i="1"/>
  <c r="DC144" i="1"/>
  <c r="DD144" i="1"/>
  <c r="DC145" i="1"/>
  <c r="DD145" i="1"/>
  <c r="DC146" i="1"/>
  <c r="DD146" i="1"/>
  <c r="BY147" i="1"/>
  <c r="BZ147" i="1"/>
  <c r="CA147" i="1"/>
  <c r="CB147" i="1"/>
  <c r="CC147" i="1"/>
  <c r="CD147" i="1"/>
  <c r="CE147" i="1"/>
  <c r="CF147" i="1"/>
  <c r="CG147" i="1"/>
  <c r="CH147" i="1"/>
  <c r="CI147" i="1"/>
  <c r="CK147" i="1"/>
  <c r="CL147" i="1"/>
  <c r="CM147" i="1"/>
  <c r="CN147" i="1"/>
  <c r="CP147" i="1"/>
  <c r="CQ147" i="1"/>
  <c r="CR147" i="1"/>
  <c r="CS147" i="1"/>
  <c r="CT147" i="1"/>
  <c r="CU147" i="1"/>
  <c r="CV147" i="1"/>
  <c r="CX147" i="1"/>
  <c r="CY147" i="1"/>
  <c r="CZ147" i="1"/>
  <c r="DA147" i="1"/>
  <c r="DB147" i="1"/>
  <c r="DC147" i="1"/>
  <c r="DD147" i="1"/>
  <c r="DC148" i="1"/>
  <c r="DD148" i="1"/>
  <c r="DC149" i="1"/>
  <c r="DD149" i="1"/>
  <c r="DC150" i="1"/>
  <c r="DD150" i="1"/>
  <c r="DC151" i="1"/>
  <c r="DD151" i="1"/>
  <c r="BY152" i="1"/>
  <c r="BZ152" i="1"/>
  <c r="CA152" i="1"/>
  <c r="CB152" i="1"/>
  <c r="CC152" i="1"/>
  <c r="CD152" i="1"/>
  <c r="CE152" i="1"/>
  <c r="CF152" i="1"/>
  <c r="CG152" i="1"/>
  <c r="CH152" i="1"/>
  <c r="CI152" i="1"/>
  <c r="CK152" i="1"/>
  <c r="CL152" i="1"/>
  <c r="CM152" i="1"/>
  <c r="CN152" i="1"/>
  <c r="CP152" i="1"/>
  <c r="CQ152" i="1"/>
  <c r="CR152" i="1"/>
  <c r="CS152" i="1"/>
  <c r="CT152" i="1"/>
  <c r="CU152" i="1"/>
  <c r="CV152" i="1"/>
  <c r="CX152" i="1"/>
  <c r="CY152" i="1"/>
  <c r="CZ152" i="1"/>
  <c r="DA152" i="1"/>
  <c r="DB152" i="1"/>
  <c r="DC152" i="1"/>
  <c r="DD152" i="1"/>
  <c r="DC153" i="1"/>
  <c r="DD153" i="1"/>
  <c r="DC154" i="1"/>
  <c r="DD154" i="1"/>
  <c r="DC155" i="1"/>
  <c r="DD155" i="1"/>
  <c r="DC156" i="1"/>
  <c r="DD156" i="1"/>
  <c r="DC157" i="1"/>
  <c r="DD157" i="1"/>
  <c r="DC158" i="1"/>
  <c r="DD158" i="1"/>
  <c r="DC159" i="1"/>
  <c r="DD159" i="1"/>
  <c r="DC160" i="1"/>
  <c r="DD160" i="1"/>
  <c r="DC161" i="1"/>
  <c r="DD161" i="1"/>
  <c r="BY162" i="1"/>
  <c r="BZ162" i="1"/>
  <c r="CA162" i="1"/>
  <c r="CB162" i="1"/>
  <c r="CC162" i="1"/>
  <c r="CD162" i="1"/>
  <c r="CE162" i="1"/>
  <c r="CF162" i="1"/>
  <c r="CG162" i="1"/>
  <c r="CH162" i="1"/>
  <c r="CI162" i="1"/>
  <c r="CK162" i="1"/>
  <c r="CL162" i="1"/>
  <c r="CM162" i="1"/>
  <c r="CN162" i="1"/>
  <c r="CP162" i="1"/>
  <c r="CQ162" i="1"/>
  <c r="CR162" i="1"/>
  <c r="CS162" i="1"/>
  <c r="CT162" i="1"/>
  <c r="CU162" i="1"/>
  <c r="CV162" i="1"/>
  <c r="CX162" i="1"/>
  <c r="CY162" i="1"/>
  <c r="CZ162" i="1"/>
  <c r="DA162" i="1"/>
  <c r="DB162" i="1"/>
  <c r="DC162" i="1"/>
  <c r="DD162" i="1"/>
  <c r="DC163" i="1"/>
  <c r="DD163" i="1"/>
  <c r="DC164" i="1"/>
  <c r="DD164" i="1"/>
  <c r="DC165" i="1"/>
  <c r="DD165" i="1"/>
  <c r="DC166" i="1"/>
  <c r="DD166" i="1"/>
  <c r="DC167" i="1"/>
  <c r="DD167" i="1"/>
  <c r="DC168" i="1"/>
  <c r="DD168" i="1"/>
  <c r="DC169" i="1"/>
  <c r="DD169" i="1"/>
  <c r="DC170" i="1"/>
  <c r="DD170" i="1"/>
  <c r="DC171" i="1"/>
  <c r="DD171" i="1"/>
  <c r="DC172" i="1"/>
  <c r="DD172" i="1"/>
  <c r="DC173" i="1"/>
  <c r="DD173" i="1"/>
  <c r="DC174" i="1"/>
  <c r="DD174" i="1"/>
  <c r="DC175" i="1"/>
  <c r="DD175" i="1"/>
  <c r="BY176" i="1"/>
  <c r="BZ176" i="1"/>
  <c r="CA176" i="1"/>
  <c r="CB176" i="1"/>
  <c r="CC176" i="1"/>
  <c r="CD176" i="1"/>
  <c r="CE176" i="1"/>
  <c r="CF176" i="1"/>
  <c r="CG176" i="1"/>
  <c r="CH176" i="1"/>
  <c r="CI176" i="1"/>
  <c r="CK176" i="1"/>
  <c r="CL176" i="1"/>
  <c r="CM176" i="1"/>
  <c r="CN176" i="1"/>
  <c r="CP176" i="1"/>
  <c r="CQ176" i="1"/>
  <c r="CR176" i="1"/>
  <c r="CS176" i="1"/>
  <c r="CT176" i="1"/>
  <c r="CU176" i="1"/>
  <c r="CV176" i="1"/>
  <c r="CX176" i="1"/>
  <c r="CY176" i="1"/>
  <c r="CZ176" i="1"/>
  <c r="DA176" i="1"/>
  <c r="DB176" i="1"/>
  <c r="DC176" i="1"/>
  <c r="DD176" i="1"/>
  <c r="DC177" i="1"/>
  <c r="DD177" i="1"/>
  <c r="DC178" i="1"/>
  <c r="DD178" i="1"/>
  <c r="DC179" i="1"/>
  <c r="DD179" i="1"/>
  <c r="DC180" i="1"/>
  <c r="DD180" i="1"/>
  <c r="DC181" i="1"/>
  <c r="DD181" i="1"/>
  <c r="DC182" i="1"/>
  <c r="DD182" i="1"/>
  <c r="DC183" i="1"/>
  <c r="DD183" i="1"/>
  <c r="DC184" i="1"/>
  <c r="DD184" i="1"/>
  <c r="BY185" i="1"/>
  <c r="BZ185" i="1"/>
  <c r="CA185" i="1"/>
  <c r="CB185" i="1"/>
  <c r="CC185" i="1"/>
  <c r="CD185" i="1"/>
  <c r="CE185" i="1"/>
  <c r="CF185" i="1"/>
  <c r="CG185" i="1"/>
  <c r="CH185" i="1"/>
  <c r="CI185" i="1"/>
  <c r="CK185" i="1"/>
  <c r="CL185" i="1"/>
  <c r="CM185" i="1"/>
  <c r="CN185" i="1"/>
  <c r="CP185" i="1"/>
  <c r="CQ185" i="1"/>
  <c r="CR185" i="1"/>
  <c r="CS185" i="1"/>
  <c r="CT185" i="1"/>
  <c r="CU185" i="1"/>
  <c r="CV185" i="1"/>
  <c r="CX185" i="1"/>
  <c r="CY185" i="1"/>
  <c r="CZ185" i="1"/>
  <c r="DA185" i="1"/>
  <c r="DB185" i="1"/>
  <c r="DC185" i="1"/>
  <c r="DD185" i="1"/>
  <c r="DC186" i="1"/>
  <c r="DD186" i="1"/>
  <c r="DC187" i="1"/>
  <c r="DD187" i="1"/>
  <c r="DC188" i="1"/>
  <c r="DD188" i="1"/>
  <c r="DC189" i="1"/>
  <c r="DD189" i="1"/>
  <c r="DC190" i="1"/>
  <c r="DD190" i="1"/>
  <c r="DC191" i="1"/>
  <c r="DD191" i="1"/>
  <c r="BY192" i="1"/>
  <c r="BZ192" i="1"/>
  <c r="CA192" i="1"/>
  <c r="CB192" i="1"/>
  <c r="CC192" i="1"/>
  <c r="CD192" i="1"/>
  <c r="CE192" i="1"/>
  <c r="CF192" i="1"/>
  <c r="CG192" i="1"/>
  <c r="CH192" i="1"/>
  <c r="CI192" i="1"/>
  <c r="CK192" i="1"/>
  <c r="CL192" i="1"/>
  <c r="CO192" i="1" s="1"/>
  <c r="CM192" i="1"/>
  <c r="CN192" i="1"/>
  <c r="CP192" i="1"/>
  <c r="CQ192" i="1"/>
  <c r="CR192" i="1"/>
  <c r="CS192" i="1"/>
  <c r="CT192" i="1"/>
  <c r="CU192" i="1"/>
  <c r="CV192" i="1"/>
  <c r="CX192" i="1"/>
  <c r="CY192" i="1"/>
  <c r="CZ192" i="1"/>
  <c r="DA192" i="1"/>
  <c r="DB192" i="1"/>
  <c r="DC192" i="1"/>
  <c r="DD192" i="1"/>
  <c r="DC193" i="1"/>
  <c r="DD193" i="1"/>
  <c r="DC194" i="1"/>
  <c r="DD194" i="1"/>
  <c r="DC195" i="1"/>
  <c r="DD195" i="1"/>
  <c r="DC196" i="1"/>
  <c r="DD196" i="1"/>
  <c r="DC197" i="1"/>
  <c r="DD197" i="1"/>
  <c r="DC6" i="1"/>
  <c r="DD6" i="1"/>
  <c r="CO34" i="1" l="1"/>
  <c r="CO26" i="1"/>
  <c r="CO176" i="1"/>
  <c r="CO92" i="1"/>
  <c r="CO185" i="1"/>
  <c r="CO118" i="1"/>
  <c r="CO71" i="1"/>
  <c r="CO59" i="1"/>
  <c r="CO29" i="1"/>
  <c r="CO17" i="1"/>
  <c r="CO51" i="1"/>
  <c r="CO73" i="1"/>
  <c r="CO67" i="1"/>
  <c r="CO25" i="1"/>
  <c r="CO152" i="1"/>
  <c r="CO147" i="1"/>
  <c r="CO162" i="1"/>
  <c r="CO61" i="1"/>
  <c r="CO41" i="1"/>
  <c r="B186" i="4" l="1"/>
  <c r="B187" i="4"/>
  <c r="B188" i="4"/>
  <c r="B189" i="4"/>
  <c r="B190" i="4"/>
  <c r="B191" i="4"/>
  <c r="B192" i="4"/>
  <c r="B193" i="4"/>
  <c r="B194" i="4"/>
  <c r="B195" i="4"/>
  <c r="B196" i="4"/>
  <c r="B197" i="4"/>
  <c r="B198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7" i="4"/>
  <c r="B6" i="8" l="1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5" i="8"/>
  <c r="AH6" i="1" l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Z188" i="8" s="1"/>
  <c r="AV189" i="1"/>
  <c r="AW189" i="1"/>
  <c r="AX189" i="1"/>
  <c r="AY189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BA14" i="1" l="1"/>
  <c r="BA19" i="1"/>
  <c r="BA15" i="1"/>
  <c r="BA28" i="1"/>
  <c r="BA33" i="1"/>
  <c r="BA24" i="1"/>
  <c r="BA31" i="1"/>
  <c r="BA22" i="1"/>
  <c r="BA17" i="1"/>
  <c r="BA36" i="1"/>
  <c r="BA29" i="1"/>
  <c r="BA20" i="1"/>
  <c r="BA34" i="1"/>
  <c r="BA25" i="1"/>
  <c r="BA27" i="1"/>
  <c r="BA32" i="1"/>
  <c r="BA23" i="1"/>
  <c r="BA18" i="1"/>
  <c r="BA186" i="1"/>
  <c r="BA30" i="1"/>
  <c r="BA21" i="1"/>
  <c r="BA16" i="1"/>
  <c r="BA35" i="1"/>
  <c r="BA61" i="1"/>
  <c r="BA57" i="1"/>
  <c r="BA53" i="1"/>
  <c r="BA49" i="1"/>
  <c r="BA45" i="1"/>
  <c r="BA40" i="1"/>
  <c r="BA11" i="1"/>
  <c r="BA7" i="1"/>
  <c r="BA26" i="1"/>
  <c r="BA8" i="1"/>
  <c r="BA59" i="1"/>
  <c r="BA55" i="1"/>
  <c r="BA51" i="1"/>
  <c r="BA47" i="1"/>
  <c r="BA42" i="1"/>
  <c r="BA38" i="1"/>
  <c r="BA9" i="1"/>
  <c r="BA146" i="1"/>
  <c r="BA58" i="1"/>
  <c r="BA54" i="1"/>
  <c r="BA50" i="1"/>
  <c r="BA46" i="1"/>
  <c r="BA41" i="1"/>
  <c r="BA60" i="1"/>
  <c r="BA56" i="1"/>
  <c r="BA52" i="1"/>
  <c r="BA48" i="1"/>
  <c r="BA44" i="1"/>
  <c r="BA39" i="1"/>
  <c r="BA10" i="1"/>
  <c r="BA37" i="1"/>
  <c r="BA13" i="1"/>
  <c r="BA190" i="1"/>
  <c r="BA182" i="1"/>
  <c r="BA178" i="1"/>
  <c r="BA191" i="1"/>
  <c r="BA179" i="1"/>
  <c r="BA171" i="1"/>
  <c r="BA155" i="1"/>
  <c r="BA143" i="1"/>
  <c r="BA43" i="1"/>
  <c r="BA196" i="1"/>
  <c r="BA192" i="1"/>
  <c r="BA188" i="1"/>
  <c r="BA184" i="1"/>
  <c r="BA180" i="1"/>
  <c r="BA164" i="1"/>
  <c r="BA12" i="1"/>
  <c r="BA194" i="1"/>
  <c r="BA195" i="1"/>
  <c r="BA187" i="1"/>
  <c r="BA183" i="1"/>
  <c r="BA6" i="1"/>
  <c r="BA197" i="1"/>
  <c r="BA193" i="1"/>
  <c r="BA189" i="1"/>
  <c r="BA185" i="1"/>
  <c r="BA181" i="1"/>
  <c r="BA137" i="1"/>
  <c r="BA113" i="1"/>
  <c r="BA105" i="1"/>
  <c r="BA97" i="1"/>
  <c r="BA77" i="1"/>
  <c r="BA73" i="1"/>
  <c r="BA65" i="1"/>
  <c r="BA175" i="1"/>
  <c r="BA167" i="1"/>
  <c r="BA159" i="1"/>
  <c r="BA138" i="1"/>
  <c r="BA134" i="1"/>
  <c r="BA130" i="1"/>
  <c r="BA126" i="1"/>
  <c r="BA122" i="1"/>
  <c r="BA118" i="1"/>
  <c r="BA114" i="1"/>
  <c r="BA106" i="1"/>
  <c r="BA102" i="1"/>
  <c r="BA94" i="1"/>
  <c r="BA90" i="1"/>
  <c r="BA86" i="1"/>
  <c r="BA82" i="1"/>
  <c r="BA78" i="1"/>
  <c r="BA70" i="1"/>
  <c r="BA62" i="1"/>
  <c r="BA172" i="1"/>
  <c r="BA168" i="1"/>
  <c r="BA160" i="1"/>
  <c r="BA177" i="1"/>
  <c r="BA173" i="1"/>
  <c r="BA169" i="1"/>
  <c r="BA165" i="1"/>
  <c r="BA161" i="1"/>
  <c r="BA157" i="1"/>
  <c r="BA153" i="1"/>
  <c r="BA149" i="1"/>
  <c r="BA145" i="1"/>
  <c r="BA141" i="1"/>
  <c r="BA140" i="1"/>
  <c r="BA136" i="1"/>
  <c r="BA132" i="1"/>
  <c r="BA128" i="1"/>
  <c r="BA124" i="1"/>
  <c r="BA120" i="1"/>
  <c r="BA116" i="1"/>
  <c r="BA112" i="1"/>
  <c r="BA108" i="1"/>
  <c r="BA104" i="1"/>
  <c r="BA100" i="1"/>
  <c r="BA96" i="1"/>
  <c r="BA92" i="1"/>
  <c r="BA88" i="1"/>
  <c r="BA84" i="1"/>
  <c r="BA80" i="1"/>
  <c r="BA76" i="1"/>
  <c r="BA72" i="1"/>
  <c r="BA68" i="1"/>
  <c r="BA64" i="1"/>
  <c r="BA174" i="1"/>
  <c r="BA170" i="1"/>
  <c r="BA166" i="1"/>
  <c r="BA162" i="1"/>
  <c r="BA158" i="1"/>
  <c r="BA154" i="1"/>
  <c r="BA133" i="1"/>
  <c r="BA121" i="1"/>
  <c r="BA101" i="1"/>
  <c r="BA85" i="1"/>
  <c r="BA81" i="1"/>
  <c r="BA150" i="1"/>
  <c r="BA142" i="1"/>
  <c r="BA129" i="1"/>
  <c r="BA125" i="1"/>
  <c r="BA117" i="1"/>
  <c r="BA109" i="1"/>
  <c r="BA93" i="1"/>
  <c r="BA89" i="1"/>
  <c r="BA69" i="1"/>
  <c r="BA163" i="1"/>
  <c r="BA151" i="1"/>
  <c r="BA147" i="1"/>
  <c r="BA110" i="1"/>
  <c r="BA98" i="1"/>
  <c r="BA74" i="1"/>
  <c r="BA66" i="1"/>
  <c r="BA176" i="1"/>
  <c r="BA156" i="1"/>
  <c r="BA152" i="1"/>
  <c r="BA148" i="1"/>
  <c r="BA144" i="1"/>
  <c r="BA139" i="1"/>
  <c r="BA135" i="1"/>
  <c r="BA131" i="1"/>
  <c r="BA127" i="1"/>
  <c r="BA123" i="1"/>
  <c r="BA119" i="1"/>
  <c r="BA115" i="1"/>
  <c r="BA111" i="1"/>
  <c r="BA107" i="1"/>
  <c r="BA103" i="1"/>
  <c r="BA99" i="1"/>
  <c r="BA95" i="1"/>
  <c r="BA91" i="1"/>
  <c r="BA87" i="1"/>
  <c r="BA83" i="1"/>
  <c r="BA79" i="1"/>
  <c r="BA75" i="1"/>
  <c r="BA71" i="1"/>
  <c r="BA67" i="1"/>
  <c r="BA63" i="1"/>
  <c r="AQ6" i="8" l="1"/>
  <c r="A188" i="8" l="1"/>
  <c r="C188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W188" i="8"/>
  <c r="X188" i="8"/>
  <c r="Y188" i="8"/>
  <c r="AA188" i="8"/>
  <c r="AB188" i="8"/>
  <c r="AC188" i="8"/>
  <c r="AD188" i="8"/>
  <c r="AF188" i="8"/>
  <c r="AG188" i="8"/>
  <c r="AH188" i="8"/>
  <c r="AI188" i="8"/>
  <c r="AJ188" i="8"/>
  <c r="AK188" i="8"/>
  <c r="AL188" i="8"/>
  <c r="AM188" i="8"/>
  <c r="AN188" i="8"/>
  <c r="AO188" i="8"/>
  <c r="AP188" i="8"/>
  <c r="AQ188" i="8"/>
  <c r="AR188" i="8"/>
  <c r="AS188" i="8"/>
  <c r="AT188" i="8"/>
  <c r="AU188" i="8"/>
  <c r="AV188" i="8"/>
  <c r="AW188" i="8"/>
  <c r="AX188" i="8"/>
  <c r="A189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F189" i="8"/>
  <c r="AG189" i="8"/>
  <c r="AH189" i="8"/>
  <c r="AI189" i="8"/>
  <c r="AJ189" i="8"/>
  <c r="AK189" i="8"/>
  <c r="AL189" i="8"/>
  <c r="AM189" i="8"/>
  <c r="AN189" i="8"/>
  <c r="AO189" i="8"/>
  <c r="AP189" i="8"/>
  <c r="AQ189" i="8"/>
  <c r="AR189" i="8"/>
  <c r="AS189" i="8"/>
  <c r="AT189" i="8"/>
  <c r="AU189" i="8"/>
  <c r="AV189" i="8"/>
  <c r="AW189" i="8"/>
  <c r="AX189" i="8"/>
  <c r="A190" i="8"/>
  <c r="C190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W190" i="8"/>
  <c r="X190" i="8"/>
  <c r="Y190" i="8"/>
  <c r="Z190" i="8"/>
  <c r="AA190" i="8"/>
  <c r="AB190" i="8"/>
  <c r="AC190" i="8"/>
  <c r="AD190" i="8"/>
  <c r="AF190" i="8"/>
  <c r="AG190" i="8"/>
  <c r="AH190" i="8"/>
  <c r="AI190" i="8"/>
  <c r="AJ190" i="8"/>
  <c r="AK190" i="8"/>
  <c r="AL190" i="8"/>
  <c r="AM190" i="8"/>
  <c r="AN190" i="8"/>
  <c r="AO190" i="8"/>
  <c r="AP190" i="8"/>
  <c r="AQ190" i="8"/>
  <c r="AR190" i="8"/>
  <c r="AS190" i="8"/>
  <c r="AT190" i="8"/>
  <c r="AU190" i="8"/>
  <c r="AV190" i="8"/>
  <c r="AW190" i="8"/>
  <c r="AX190" i="8"/>
  <c r="A191" i="8"/>
  <c r="C191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W191" i="8"/>
  <c r="X191" i="8"/>
  <c r="Y191" i="8"/>
  <c r="Z191" i="8"/>
  <c r="AA191" i="8"/>
  <c r="AB191" i="8"/>
  <c r="AC191" i="8"/>
  <c r="AD191" i="8"/>
  <c r="AF191" i="8"/>
  <c r="AG191" i="8"/>
  <c r="AH191" i="8"/>
  <c r="AI191" i="8"/>
  <c r="AJ191" i="8"/>
  <c r="AK191" i="8"/>
  <c r="AL191" i="8"/>
  <c r="AM191" i="8"/>
  <c r="AN191" i="8"/>
  <c r="AO191" i="8"/>
  <c r="AP191" i="8"/>
  <c r="AQ191" i="8"/>
  <c r="AR191" i="8"/>
  <c r="AS191" i="8"/>
  <c r="AT191" i="8"/>
  <c r="AU191" i="8"/>
  <c r="AV191" i="8"/>
  <c r="AW191" i="8"/>
  <c r="AX191" i="8"/>
  <c r="A192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F192" i="8"/>
  <c r="AG192" i="8"/>
  <c r="AH192" i="8"/>
  <c r="AI192" i="8"/>
  <c r="AJ192" i="8"/>
  <c r="AK192" i="8"/>
  <c r="AL192" i="8"/>
  <c r="AM192" i="8"/>
  <c r="AN192" i="8"/>
  <c r="AO192" i="8"/>
  <c r="AP192" i="8"/>
  <c r="AQ192" i="8"/>
  <c r="AR192" i="8"/>
  <c r="AS192" i="8"/>
  <c r="AT192" i="8"/>
  <c r="AU192" i="8"/>
  <c r="AV192" i="8"/>
  <c r="AW192" i="8"/>
  <c r="AX192" i="8"/>
  <c r="A193" i="8"/>
  <c r="C193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W193" i="8"/>
  <c r="X193" i="8"/>
  <c r="Y193" i="8"/>
  <c r="Z193" i="8"/>
  <c r="AA193" i="8"/>
  <c r="AB193" i="8"/>
  <c r="AC193" i="8"/>
  <c r="AD193" i="8"/>
  <c r="AF193" i="8"/>
  <c r="AG193" i="8"/>
  <c r="AH193" i="8"/>
  <c r="AI193" i="8"/>
  <c r="AJ193" i="8"/>
  <c r="AK193" i="8"/>
  <c r="AL193" i="8"/>
  <c r="AM193" i="8"/>
  <c r="AN193" i="8"/>
  <c r="AO193" i="8"/>
  <c r="AP193" i="8"/>
  <c r="AQ193" i="8"/>
  <c r="AR193" i="8"/>
  <c r="AS193" i="8"/>
  <c r="AT193" i="8"/>
  <c r="AU193" i="8"/>
  <c r="AV193" i="8"/>
  <c r="AW193" i="8"/>
  <c r="AX193" i="8"/>
  <c r="A194" i="8"/>
  <c r="C194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W194" i="8"/>
  <c r="X194" i="8"/>
  <c r="Y194" i="8"/>
  <c r="Z194" i="8"/>
  <c r="AA194" i="8"/>
  <c r="AB194" i="8"/>
  <c r="AC194" i="8"/>
  <c r="AD194" i="8"/>
  <c r="AF194" i="8"/>
  <c r="AG194" i="8"/>
  <c r="AH194" i="8"/>
  <c r="AI194" i="8"/>
  <c r="AJ194" i="8"/>
  <c r="AK194" i="8"/>
  <c r="AL194" i="8"/>
  <c r="AM194" i="8"/>
  <c r="AN194" i="8"/>
  <c r="AO194" i="8"/>
  <c r="AP194" i="8"/>
  <c r="AQ194" i="8"/>
  <c r="AR194" i="8"/>
  <c r="AS194" i="8"/>
  <c r="AT194" i="8"/>
  <c r="AU194" i="8"/>
  <c r="AV194" i="8"/>
  <c r="AW194" i="8"/>
  <c r="AX194" i="8"/>
  <c r="A195" i="8"/>
  <c r="C195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W195" i="8"/>
  <c r="X195" i="8"/>
  <c r="Y195" i="8"/>
  <c r="Z195" i="8"/>
  <c r="AA195" i="8"/>
  <c r="AB195" i="8"/>
  <c r="AC195" i="8"/>
  <c r="AD195" i="8"/>
  <c r="AF195" i="8"/>
  <c r="AG195" i="8"/>
  <c r="AH195" i="8"/>
  <c r="AI195" i="8"/>
  <c r="AJ195" i="8"/>
  <c r="AK195" i="8"/>
  <c r="AL195" i="8"/>
  <c r="AM195" i="8"/>
  <c r="AN195" i="8"/>
  <c r="AO195" i="8"/>
  <c r="AP195" i="8"/>
  <c r="AQ195" i="8"/>
  <c r="AR195" i="8"/>
  <c r="AS195" i="8"/>
  <c r="AT195" i="8"/>
  <c r="AU195" i="8"/>
  <c r="AV195" i="8"/>
  <c r="AW195" i="8"/>
  <c r="AX195" i="8"/>
  <c r="A196" i="8"/>
  <c r="C196" i="8"/>
  <c r="D196" i="8"/>
  <c r="E196" i="8"/>
  <c r="F196" i="8"/>
  <c r="G196" i="8"/>
  <c r="H196" i="8"/>
  <c r="I196" i="8"/>
  <c r="J196" i="8"/>
  <c r="K196" i="8"/>
  <c r="L196" i="8"/>
  <c r="M196" i="8"/>
  <c r="N196" i="8"/>
  <c r="O196" i="8"/>
  <c r="P196" i="8"/>
  <c r="Q196" i="8"/>
  <c r="R196" i="8"/>
  <c r="S196" i="8"/>
  <c r="T196" i="8"/>
  <c r="U196" i="8"/>
  <c r="V196" i="8"/>
  <c r="W196" i="8"/>
  <c r="X196" i="8"/>
  <c r="Y196" i="8"/>
  <c r="Z196" i="8"/>
  <c r="AA196" i="8"/>
  <c r="AB196" i="8"/>
  <c r="AC196" i="8"/>
  <c r="AD196" i="8"/>
  <c r="AF196" i="8"/>
  <c r="AG196" i="8"/>
  <c r="AH196" i="8"/>
  <c r="AI196" i="8"/>
  <c r="AJ196" i="8"/>
  <c r="AK196" i="8"/>
  <c r="AL196" i="8"/>
  <c r="AM196" i="8"/>
  <c r="AN196" i="8"/>
  <c r="AO196" i="8"/>
  <c r="AP196" i="8"/>
  <c r="AQ196" i="8"/>
  <c r="AR196" i="8"/>
  <c r="AS196" i="8"/>
  <c r="AT196" i="8"/>
  <c r="AU196" i="8"/>
  <c r="AV196" i="8"/>
  <c r="AW196" i="8"/>
  <c r="AX196" i="8"/>
  <c r="A165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F165" i="8"/>
  <c r="AG165" i="8"/>
  <c r="AH165" i="8"/>
  <c r="AI165" i="8"/>
  <c r="AJ165" i="8"/>
  <c r="AK165" i="8"/>
  <c r="AL165" i="8"/>
  <c r="AM165" i="8"/>
  <c r="AN165" i="8"/>
  <c r="AO165" i="8"/>
  <c r="AP165" i="8"/>
  <c r="AQ165" i="8"/>
  <c r="AR165" i="8"/>
  <c r="AS165" i="8"/>
  <c r="AT165" i="8"/>
  <c r="AU165" i="8"/>
  <c r="AV165" i="8"/>
  <c r="AW165" i="8"/>
  <c r="AX165" i="8"/>
  <c r="A166" i="8"/>
  <c r="C166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W166" i="8"/>
  <c r="X166" i="8"/>
  <c r="Y166" i="8"/>
  <c r="Z166" i="8"/>
  <c r="AA166" i="8"/>
  <c r="AB166" i="8"/>
  <c r="AC166" i="8"/>
  <c r="AD166" i="8"/>
  <c r="AF166" i="8"/>
  <c r="AG166" i="8"/>
  <c r="AH166" i="8"/>
  <c r="AI166" i="8"/>
  <c r="AJ166" i="8"/>
  <c r="AK166" i="8"/>
  <c r="AL166" i="8"/>
  <c r="AM166" i="8"/>
  <c r="AN166" i="8"/>
  <c r="AO166" i="8"/>
  <c r="AP166" i="8"/>
  <c r="AQ166" i="8"/>
  <c r="AR166" i="8"/>
  <c r="AS166" i="8"/>
  <c r="AT166" i="8"/>
  <c r="AU166" i="8"/>
  <c r="AV166" i="8"/>
  <c r="AW166" i="8"/>
  <c r="AX166" i="8"/>
  <c r="A167" i="8"/>
  <c r="C167" i="8"/>
  <c r="D167" i="8"/>
  <c r="E167" i="8"/>
  <c r="F167" i="8"/>
  <c r="G167" i="8"/>
  <c r="H167" i="8"/>
  <c r="I167" i="8"/>
  <c r="J167" i="8"/>
  <c r="K167" i="8"/>
  <c r="L167" i="8"/>
  <c r="M167" i="8"/>
  <c r="N167" i="8"/>
  <c r="O167" i="8"/>
  <c r="P167" i="8"/>
  <c r="Q167" i="8"/>
  <c r="R167" i="8"/>
  <c r="S167" i="8"/>
  <c r="T167" i="8"/>
  <c r="U167" i="8"/>
  <c r="V167" i="8"/>
  <c r="W167" i="8"/>
  <c r="X167" i="8"/>
  <c r="Y167" i="8"/>
  <c r="Z167" i="8"/>
  <c r="AA167" i="8"/>
  <c r="AB167" i="8"/>
  <c r="AC167" i="8"/>
  <c r="AD167" i="8"/>
  <c r="AF167" i="8"/>
  <c r="AG167" i="8"/>
  <c r="AH167" i="8"/>
  <c r="AI167" i="8"/>
  <c r="AJ167" i="8"/>
  <c r="AK167" i="8"/>
  <c r="AL167" i="8"/>
  <c r="AM167" i="8"/>
  <c r="AN167" i="8"/>
  <c r="AO167" i="8"/>
  <c r="AP167" i="8"/>
  <c r="AQ167" i="8"/>
  <c r="AR167" i="8"/>
  <c r="AS167" i="8"/>
  <c r="AT167" i="8"/>
  <c r="AU167" i="8"/>
  <c r="AV167" i="8"/>
  <c r="AW167" i="8"/>
  <c r="AX167" i="8"/>
  <c r="A168" i="8"/>
  <c r="C168" i="8"/>
  <c r="D168" i="8"/>
  <c r="E168" i="8"/>
  <c r="F168" i="8"/>
  <c r="G168" i="8"/>
  <c r="H168" i="8"/>
  <c r="I168" i="8"/>
  <c r="J168" i="8"/>
  <c r="K168" i="8"/>
  <c r="L168" i="8"/>
  <c r="M168" i="8"/>
  <c r="N168" i="8"/>
  <c r="O168" i="8"/>
  <c r="P168" i="8"/>
  <c r="Q168" i="8"/>
  <c r="R168" i="8"/>
  <c r="S168" i="8"/>
  <c r="T168" i="8"/>
  <c r="U168" i="8"/>
  <c r="V168" i="8"/>
  <c r="W168" i="8"/>
  <c r="X168" i="8"/>
  <c r="Y168" i="8"/>
  <c r="Z168" i="8"/>
  <c r="AA168" i="8"/>
  <c r="AB168" i="8"/>
  <c r="AC168" i="8"/>
  <c r="AD168" i="8"/>
  <c r="AF168" i="8"/>
  <c r="AG168" i="8"/>
  <c r="AH168" i="8"/>
  <c r="AI168" i="8"/>
  <c r="AJ168" i="8"/>
  <c r="AK168" i="8"/>
  <c r="AL168" i="8"/>
  <c r="AM168" i="8"/>
  <c r="AN168" i="8"/>
  <c r="AO168" i="8"/>
  <c r="AP168" i="8"/>
  <c r="AQ168" i="8"/>
  <c r="AR168" i="8"/>
  <c r="AS168" i="8"/>
  <c r="AT168" i="8"/>
  <c r="AU168" i="8"/>
  <c r="AV168" i="8"/>
  <c r="AW168" i="8"/>
  <c r="AX168" i="8"/>
  <c r="A169" i="8"/>
  <c r="C169" i="8"/>
  <c r="D169" i="8"/>
  <c r="E169" i="8"/>
  <c r="F169" i="8"/>
  <c r="G169" i="8"/>
  <c r="H169" i="8"/>
  <c r="I169" i="8"/>
  <c r="J169" i="8"/>
  <c r="K169" i="8"/>
  <c r="L169" i="8"/>
  <c r="M169" i="8"/>
  <c r="N169" i="8"/>
  <c r="O169" i="8"/>
  <c r="P169" i="8"/>
  <c r="Q169" i="8"/>
  <c r="R169" i="8"/>
  <c r="S169" i="8"/>
  <c r="T169" i="8"/>
  <c r="U169" i="8"/>
  <c r="V169" i="8"/>
  <c r="W169" i="8"/>
  <c r="X169" i="8"/>
  <c r="Y169" i="8"/>
  <c r="Z169" i="8"/>
  <c r="AA169" i="8"/>
  <c r="AB169" i="8"/>
  <c r="AC169" i="8"/>
  <c r="AD169" i="8"/>
  <c r="AF169" i="8"/>
  <c r="AG169" i="8"/>
  <c r="AH169" i="8"/>
  <c r="AI169" i="8"/>
  <c r="AJ169" i="8"/>
  <c r="AK169" i="8"/>
  <c r="AL169" i="8"/>
  <c r="AM169" i="8"/>
  <c r="AN169" i="8"/>
  <c r="AO169" i="8"/>
  <c r="AP169" i="8"/>
  <c r="AQ169" i="8"/>
  <c r="AR169" i="8"/>
  <c r="AS169" i="8"/>
  <c r="AT169" i="8"/>
  <c r="AU169" i="8"/>
  <c r="AV169" i="8"/>
  <c r="AW169" i="8"/>
  <c r="AX169" i="8"/>
  <c r="A170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W170" i="8"/>
  <c r="X170" i="8"/>
  <c r="Y170" i="8"/>
  <c r="Z170" i="8"/>
  <c r="AA170" i="8"/>
  <c r="AB170" i="8"/>
  <c r="AC170" i="8"/>
  <c r="AD170" i="8"/>
  <c r="AF170" i="8"/>
  <c r="AG170" i="8"/>
  <c r="AH170" i="8"/>
  <c r="AI170" i="8"/>
  <c r="AJ170" i="8"/>
  <c r="AK170" i="8"/>
  <c r="AL170" i="8"/>
  <c r="AM170" i="8"/>
  <c r="AN170" i="8"/>
  <c r="AO170" i="8"/>
  <c r="AP170" i="8"/>
  <c r="AQ170" i="8"/>
  <c r="AR170" i="8"/>
  <c r="AS170" i="8"/>
  <c r="AT170" i="8"/>
  <c r="AU170" i="8"/>
  <c r="AV170" i="8"/>
  <c r="AW170" i="8"/>
  <c r="AX170" i="8"/>
  <c r="A171" i="8"/>
  <c r="C171" i="8"/>
  <c r="D171" i="8"/>
  <c r="E171" i="8"/>
  <c r="F171" i="8"/>
  <c r="G171" i="8"/>
  <c r="H171" i="8"/>
  <c r="I171" i="8"/>
  <c r="J171" i="8"/>
  <c r="K171" i="8"/>
  <c r="L171" i="8"/>
  <c r="M171" i="8"/>
  <c r="N171" i="8"/>
  <c r="O171" i="8"/>
  <c r="P171" i="8"/>
  <c r="Q171" i="8"/>
  <c r="R171" i="8"/>
  <c r="S171" i="8"/>
  <c r="T171" i="8"/>
  <c r="U171" i="8"/>
  <c r="V171" i="8"/>
  <c r="W171" i="8"/>
  <c r="X171" i="8"/>
  <c r="Y171" i="8"/>
  <c r="Z171" i="8"/>
  <c r="AA171" i="8"/>
  <c r="AB171" i="8"/>
  <c r="AC171" i="8"/>
  <c r="AD171" i="8"/>
  <c r="AF171" i="8"/>
  <c r="AG171" i="8"/>
  <c r="AH171" i="8"/>
  <c r="AI171" i="8"/>
  <c r="AJ171" i="8"/>
  <c r="AK171" i="8"/>
  <c r="AL171" i="8"/>
  <c r="AM171" i="8"/>
  <c r="AN171" i="8"/>
  <c r="AO171" i="8"/>
  <c r="AP171" i="8"/>
  <c r="AQ171" i="8"/>
  <c r="AR171" i="8"/>
  <c r="AS171" i="8"/>
  <c r="AT171" i="8"/>
  <c r="AU171" i="8"/>
  <c r="AV171" i="8"/>
  <c r="AW171" i="8"/>
  <c r="AX171" i="8"/>
  <c r="A172" i="8"/>
  <c r="C172" i="8"/>
  <c r="D172" i="8"/>
  <c r="E172" i="8"/>
  <c r="F172" i="8"/>
  <c r="G172" i="8"/>
  <c r="H172" i="8"/>
  <c r="I172" i="8"/>
  <c r="J172" i="8"/>
  <c r="K172" i="8"/>
  <c r="L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F172" i="8"/>
  <c r="AG172" i="8"/>
  <c r="AH172" i="8"/>
  <c r="AI172" i="8"/>
  <c r="AJ172" i="8"/>
  <c r="AK172" i="8"/>
  <c r="AL172" i="8"/>
  <c r="AM172" i="8"/>
  <c r="AN172" i="8"/>
  <c r="AO172" i="8"/>
  <c r="AP172" i="8"/>
  <c r="AQ172" i="8"/>
  <c r="AR172" i="8"/>
  <c r="AS172" i="8"/>
  <c r="AT172" i="8"/>
  <c r="AU172" i="8"/>
  <c r="AV172" i="8"/>
  <c r="AW172" i="8"/>
  <c r="AX172" i="8"/>
  <c r="A173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W173" i="8"/>
  <c r="X173" i="8"/>
  <c r="Y173" i="8"/>
  <c r="Z173" i="8"/>
  <c r="AA173" i="8"/>
  <c r="AB173" i="8"/>
  <c r="AC173" i="8"/>
  <c r="AD173" i="8"/>
  <c r="AF173" i="8"/>
  <c r="AG173" i="8"/>
  <c r="AH173" i="8"/>
  <c r="AI173" i="8"/>
  <c r="AJ173" i="8"/>
  <c r="AK173" i="8"/>
  <c r="AL173" i="8"/>
  <c r="AM173" i="8"/>
  <c r="AN173" i="8"/>
  <c r="AO173" i="8"/>
  <c r="AP173" i="8"/>
  <c r="AQ173" i="8"/>
  <c r="AR173" i="8"/>
  <c r="AS173" i="8"/>
  <c r="AT173" i="8"/>
  <c r="AU173" i="8"/>
  <c r="AV173" i="8"/>
  <c r="AW173" i="8"/>
  <c r="AX173" i="8"/>
  <c r="A174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V174" i="8"/>
  <c r="W174" i="8"/>
  <c r="X174" i="8"/>
  <c r="Y174" i="8"/>
  <c r="Z174" i="8"/>
  <c r="AA174" i="8"/>
  <c r="AB174" i="8"/>
  <c r="AC174" i="8"/>
  <c r="AD174" i="8"/>
  <c r="AF174" i="8"/>
  <c r="AG174" i="8"/>
  <c r="AH174" i="8"/>
  <c r="AI174" i="8"/>
  <c r="AJ174" i="8"/>
  <c r="AK174" i="8"/>
  <c r="AL174" i="8"/>
  <c r="AM174" i="8"/>
  <c r="AN174" i="8"/>
  <c r="AO174" i="8"/>
  <c r="AP174" i="8"/>
  <c r="AQ174" i="8"/>
  <c r="AR174" i="8"/>
  <c r="AS174" i="8"/>
  <c r="AT174" i="8"/>
  <c r="AU174" i="8"/>
  <c r="AV174" i="8"/>
  <c r="AW174" i="8"/>
  <c r="AX174" i="8"/>
  <c r="A175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W175" i="8"/>
  <c r="X175" i="8"/>
  <c r="Y175" i="8"/>
  <c r="Z175" i="8"/>
  <c r="AA175" i="8"/>
  <c r="AB175" i="8"/>
  <c r="AC175" i="8"/>
  <c r="AD175" i="8"/>
  <c r="AF175" i="8"/>
  <c r="AG175" i="8"/>
  <c r="AH175" i="8"/>
  <c r="AI175" i="8"/>
  <c r="AJ175" i="8"/>
  <c r="AK175" i="8"/>
  <c r="AL175" i="8"/>
  <c r="AM175" i="8"/>
  <c r="AN175" i="8"/>
  <c r="AO175" i="8"/>
  <c r="AP175" i="8"/>
  <c r="AQ175" i="8"/>
  <c r="AR175" i="8"/>
  <c r="AS175" i="8"/>
  <c r="AT175" i="8"/>
  <c r="AU175" i="8"/>
  <c r="AV175" i="8"/>
  <c r="AW175" i="8"/>
  <c r="AX175" i="8"/>
  <c r="A176" i="8"/>
  <c r="C176" i="8"/>
  <c r="D176" i="8"/>
  <c r="E176" i="8"/>
  <c r="F176" i="8"/>
  <c r="G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V176" i="8"/>
  <c r="W176" i="8"/>
  <c r="X176" i="8"/>
  <c r="Y176" i="8"/>
  <c r="Z176" i="8"/>
  <c r="AA176" i="8"/>
  <c r="AB176" i="8"/>
  <c r="AC176" i="8"/>
  <c r="AD176" i="8"/>
  <c r="AF176" i="8"/>
  <c r="AG176" i="8"/>
  <c r="AH176" i="8"/>
  <c r="AI176" i="8"/>
  <c r="AJ176" i="8"/>
  <c r="AK176" i="8"/>
  <c r="AL176" i="8"/>
  <c r="AM176" i="8"/>
  <c r="AN176" i="8"/>
  <c r="AO176" i="8"/>
  <c r="AP176" i="8"/>
  <c r="AQ176" i="8"/>
  <c r="AR176" i="8"/>
  <c r="AS176" i="8"/>
  <c r="AT176" i="8"/>
  <c r="AU176" i="8"/>
  <c r="AV176" i="8"/>
  <c r="AW176" i="8"/>
  <c r="AX176" i="8"/>
  <c r="A177" i="8"/>
  <c r="C177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W177" i="8"/>
  <c r="X177" i="8"/>
  <c r="Y177" i="8"/>
  <c r="Z177" i="8"/>
  <c r="AA177" i="8"/>
  <c r="AB177" i="8"/>
  <c r="AC177" i="8"/>
  <c r="AD177" i="8"/>
  <c r="AF177" i="8"/>
  <c r="AG177" i="8"/>
  <c r="AH177" i="8"/>
  <c r="AI177" i="8"/>
  <c r="AJ177" i="8"/>
  <c r="AK177" i="8"/>
  <c r="AL177" i="8"/>
  <c r="AM177" i="8"/>
  <c r="AN177" i="8"/>
  <c r="AO177" i="8"/>
  <c r="AP177" i="8"/>
  <c r="AQ177" i="8"/>
  <c r="AR177" i="8"/>
  <c r="AS177" i="8"/>
  <c r="AT177" i="8"/>
  <c r="AU177" i="8"/>
  <c r="AV177" i="8"/>
  <c r="AW177" i="8"/>
  <c r="AX177" i="8"/>
  <c r="A178" i="8"/>
  <c r="C178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W178" i="8"/>
  <c r="X178" i="8"/>
  <c r="Y178" i="8"/>
  <c r="Z178" i="8"/>
  <c r="AA178" i="8"/>
  <c r="AB178" i="8"/>
  <c r="AC178" i="8"/>
  <c r="AD178" i="8"/>
  <c r="AF178" i="8"/>
  <c r="AG178" i="8"/>
  <c r="AH178" i="8"/>
  <c r="AI178" i="8"/>
  <c r="AJ178" i="8"/>
  <c r="AK178" i="8"/>
  <c r="AL178" i="8"/>
  <c r="AM178" i="8"/>
  <c r="AN178" i="8"/>
  <c r="AO178" i="8"/>
  <c r="AP178" i="8"/>
  <c r="AQ178" i="8"/>
  <c r="AR178" i="8"/>
  <c r="AS178" i="8"/>
  <c r="AT178" i="8"/>
  <c r="AU178" i="8"/>
  <c r="AV178" i="8"/>
  <c r="AW178" i="8"/>
  <c r="AX178" i="8"/>
  <c r="A179" i="8"/>
  <c r="C179" i="8"/>
  <c r="D179" i="8"/>
  <c r="E179" i="8"/>
  <c r="F179" i="8"/>
  <c r="G179" i="8"/>
  <c r="H179" i="8"/>
  <c r="I179" i="8"/>
  <c r="J179" i="8"/>
  <c r="K179" i="8"/>
  <c r="L179" i="8"/>
  <c r="M179" i="8"/>
  <c r="N179" i="8"/>
  <c r="O179" i="8"/>
  <c r="P179" i="8"/>
  <c r="Q179" i="8"/>
  <c r="R179" i="8"/>
  <c r="S179" i="8"/>
  <c r="T179" i="8"/>
  <c r="U179" i="8"/>
  <c r="V179" i="8"/>
  <c r="W179" i="8"/>
  <c r="X179" i="8"/>
  <c r="Y179" i="8"/>
  <c r="Z179" i="8"/>
  <c r="AA179" i="8"/>
  <c r="AB179" i="8"/>
  <c r="AC179" i="8"/>
  <c r="AD179" i="8"/>
  <c r="AF179" i="8"/>
  <c r="AG179" i="8"/>
  <c r="AH179" i="8"/>
  <c r="AI179" i="8"/>
  <c r="AJ179" i="8"/>
  <c r="AK179" i="8"/>
  <c r="AL179" i="8"/>
  <c r="AM179" i="8"/>
  <c r="AN179" i="8"/>
  <c r="AO179" i="8"/>
  <c r="AP179" i="8"/>
  <c r="AQ179" i="8"/>
  <c r="AR179" i="8"/>
  <c r="AS179" i="8"/>
  <c r="AT179" i="8"/>
  <c r="AU179" i="8"/>
  <c r="AV179" i="8"/>
  <c r="AW179" i="8"/>
  <c r="AX179" i="8"/>
  <c r="A180" i="8"/>
  <c r="C180" i="8"/>
  <c r="D180" i="8"/>
  <c r="E180" i="8"/>
  <c r="F180" i="8"/>
  <c r="G180" i="8"/>
  <c r="H180" i="8"/>
  <c r="I180" i="8"/>
  <c r="J180" i="8"/>
  <c r="K180" i="8"/>
  <c r="L180" i="8"/>
  <c r="M180" i="8"/>
  <c r="N180" i="8"/>
  <c r="O180" i="8"/>
  <c r="P180" i="8"/>
  <c r="Q180" i="8"/>
  <c r="R180" i="8"/>
  <c r="S180" i="8"/>
  <c r="T180" i="8"/>
  <c r="U180" i="8"/>
  <c r="V180" i="8"/>
  <c r="W180" i="8"/>
  <c r="X180" i="8"/>
  <c r="Y180" i="8"/>
  <c r="Z180" i="8"/>
  <c r="AA180" i="8"/>
  <c r="AB180" i="8"/>
  <c r="AC180" i="8"/>
  <c r="AD180" i="8"/>
  <c r="AF180" i="8"/>
  <c r="AG180" i="8"/>
  <c r="AH180" i="8"/>
  <c r="AI180" i="8"/>
  <c r="AJ180" i="8"/>
  <c r="AK180" i="8"/>
  <c r="AL180" i="8"/>
  <c r="AM180" i="8"/>
  <c r="AN180" i="8"/>
  <c r="AO180" i="8"/>
  <c r="AP180" i="8"/>
  <c r="AQ180" i="8"/>
  <c r="AR180" i="8"/>
  <c r="AS180" i="8"/>
  <c r="AT180" i="8"/>
  <c r="AU180" i="8"/>
  <c r="AV180" i="8"/>
  <c r="AW180" i="8"/>
  <c r="AX180" i="8"/>
  <c r="A181" i="8"/>
  <c r="C181" i="8"/>
  <c r="D181" i="8"/>
  <c r="E181" i="8"/>
  <c r="F181" i="8"/>
  <c r="G181" i="8"/>
  <c r="H181" i="8"/>
  <c r="I181" i="8"/>
  <c r="J181" i="8"/>
  <c r="K181" i="8"/>
  <c r="L181" i="8"/>
  <c r="M181" i="8"/>
  <c r="N181" i="8"/>
  <c r="O181" i="8"/>
  <c r="P181" i="8"/>
  <c r="Q181" i="8"/>
  <c r="R181" i="8"/>
  <c r="S181" i="8"/>
  <c r="T181" i="8"/>
  <c r="U181" i="8"/>
  <c r="V181" i="8"/>
  <c r="W181" i="8"/>
  <c r="X181" i="8"/>
  <c r="Y181" i="8"/>
  <c r="Z181" i="8"/>
  <c r="AA181" i="8"/>
  <c r="AB181" i="8"/>
  <c r="AC181" i="8"/>
  <c r="AD181" i="8"/>
  <c r="AF181" i="8"/>
  <c r="AG181" i="8"/>
  <c r="AH181" i="8"/>
  <c r="AI181" i="8"/>
  <c r="AJ181" i="8"/>
  <c r="AK181" i="8"/>
  <c r="AL181" i="8"/>
  <c r="AM181" i="8"/>
  <c r="AN181" i="8"/>
  <c r="AO181" i="8"/>
  <c r="AP181" i="8"/>
  <c r="AQ181" i="8"/>
  <c r="AR181" i="8"/>
  <c r="AS181" i="8"/>
  <c r="AT181" i="8"/>
  <c r="AU181" i="8"/>
  <c r="AV181" i="8"/>
  <c r="AW181" i="8"/>
  <c r="AX181" i="8"/>
  <c r="A182" i="8"/>
  <c r="C182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W182" i="8"/>
  <c r="X182" i="8"/>
  <c r="Y182" i="8"/>
  <c r="Z182" i="8"/>
  <c r="AA182" i="8"/>
  <c r="AB182" i="8"/>
  <c r="AC182" i="8"/>
  <c r="AD182" i="8"/>
  <c r="AF182" i="8"/>
  <c r="AG182" i="8"/>
  <c r="AH182" i="8"/>
  <c r="AI182" i="8"/>
  <c r="AJ182" i="8"/>
  <c r="AK182" i="8"/>
  <c r="AL182" i="8"/>
  <c r="AM182" i="8"/>
  <c r="AN182" i="8"/>
  <c r="AO182" i="8"/>
  <c r="AP182" i="8"/>
  <c r="AQ182" i="8"/>
  <c r="AR182" i="8"/>
  <c r="AS182" i="8"/>
  <c r="AT182" i="8"/>
  <c r="AU182" i="8"/>
  <c r="AV182" i="8"/>
  <c r="AW182" i="8"/>
  <c r="AX182" i="8"/>
  <c r="A183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W183" i="8"/>
  <c r="X183" i="8"/>
  <c r="Y183" i="8"/>
  <c r="Z183" i="8"/>
  <c r="AA183" i="8"/>
  <c r="AB183" i="8"/>
  <c r="AC183" i="8"/>
  <c r="AD183" i="8"/>
  <c r="AF183" i="8"/>
  <c r="AG183" i="8"/>
  <c r="AH183" i="8"/>
  <c r="AI183" i="8"/>
  <c r="AJ183" i="8"/>
  <c r="AK183" i="8"/>
  <c r="AL183" i="8"/>
  <c r="AM183" i="8"/>
  <c r="AN183" i="8"/>
  <c r="AO183" i="8"/>
  <c r="AP183" i="8"/>
  <c r="AQ183" i="8"/>
  <c r="AR183" i="8"/>
  <c r="AS183" i="8"/>
  <c r="AT183" i="8"/>
  <c r="AU183" i="8"/>
  <c r="AV183" i="8"/>
  <c r="AW183" i="8"/>
  <c r="AX183" i="8"/>
  <c r="A184" i="8"/>
  <c r="C184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W184" i="8"/>
  <c r="X184" i="8"/>
  <c r="Y184" i="8"/>
  <c r="Z184" i="8"/>
  <c r="AA184" i="8"/>
  <c r="AB184" i="8"/>
  <c r="AC184" i="8"/>
  <c r="AD184" i="8"/>
  <c r="AF184" i="8"/>
  <c r="AG184" i="8"/>
  <c r="AH184" i="8"/>
  <c r="AI184" i="8"/>
  <c r="AJ184" i="8"/>
  <c r="AK184" i="8"/>
  <c r="AL184" i="8"/>
  <c r="AM184" i="8"/>
  <c r="AN184" i="8"/>
  <c r="AO184" i="8"/>
  <c r="AP184" i="8"/>
  <c r="AQ184" i="8"/>
  <c r="AR184" i="8"/>
  <c r="AS184" i="8"/>
  <c r="AT184" i="8"/>
  <c r="AU184" i="8"/>
  <c r="AV184" i="8"/>
  <c r="AW184" i="8"/>
  <c r="AX184" i="8"/>
  <c r="A185" i="8"/>
  <c r="C185" i="8"/>
  <c r="D185" i="8"/>
  <c r="E185" i="8"/>
  <c r="F185" i="8"/>
  <c r="G185" i="8"/>
  <c r="H185" i="8"/>
  <c r="I185" i="8"/>
  <c r="J185" i="8"/>
  <c r="K185" i="8"/>
  <c r="L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F185" i="8"/>
  <c r="AG185" i="8"/>
  <c r="AH185" i="8"/>
  <c r="AI185" i="8"/>
  <c r="AJ185" i="8"/>
  <c r="AK185" i="8"/>
  <c r="AL185" i="8"/>
  <c r="AM185" i="8"/>
  <c r="AN185" i="8"/>
  <c r="AO185" i="8"/>
  <c r="AP185" i="8"/>
  <c r="AQ185" i="8"/>
  <c r="AR185" i="8"/>
  <c r="AS185" i="8"/>
  <c r="AT185" i="8"/>
  <c r="AU185" i="8"/>
  <c r="AV185" i="8"/>
  <c r="AW185" i="8"/>
  <c r="AX185" i="8"/>
  <c r="A186" i="8"/>
  <c r="C186" i="8"/>
  <c r="D186" i="8"/>
  <c r="E186" i="8"/>
  <c r="F186" i="8"/>
  <c r="G186" i="8"/>
  <c r="H186" i="8"/>
  <c r="I186" i="8"/>
  <c r="J186" i="8"/>
  <c r="K186" i="8"/>
  <c r="L186" i="8"/>
  <c r="M186" i="8"/>
  <c r="N186" i="8"/>
  <c r="O186" i="8"/>
  <c r="P186" i="8"/>
  <c r="Q186" i="8"/>
  <c r="R186" i="8"/>
  <c r="S186" i="8"/>
  <c r="T186" i="8"/>
  <c r="U186" i="8"/>
  <c r="V186" i="8"/>
  <c r="W186" i="8"/>
  <c r="X186" i="8"/>
  <c r="Y186" i="8"/>
  <c r="Z186" i="8"/>
  <c r="AA186" i="8"/>
  <c r="AB186" i="8"/>
  <c r="AC186" i="8"/>
  <c r="AD186" i="8"/>
  <c r="AF186" i="8"/>
  <c r="AG186" i="8"/>
  <c r="AH186" i="8"/>
  <c r="AI186" i="8"/>
  <c r="AJ186" i="8"/>
  <c r="AK186" i="8"/>
  <c r="AL186" i="8"/>
  <c r="AM186" i="8"/>
  <c r="AN186" i="8"/>
  <c r="AO186" i="8"/>
  <c r="AP186" i="8"/>
  <c r="AQ186" i="8"/>
  <c r="AR186" i="8"/>
  <c r="AS186" i="8"/>
  <c r="AT186" i="8"/>
  <c r="AU186" i="8"/>
  <c r="AV186" i="8"/>
  <c r="AW186" i="8"/>
  <c r="AX186" i="8"/>
  <c r="A187" i="8"/>
  <c r="C187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W187" i="8"/>
  <c r="X187" i="8"/>
  <c r="Y187" i="8"/>
  <c r="Z187" i="8"/>
  <c r="AA187" i="8"/>
  <c r="AB187" i="8"/>
  <c r="AC187" i="8"/>
  <c r="AD187" i="8"/>
  <c r="AF187" i="8"/>
  <c r="AG187" i="8"/>
  <c r="AH187" i="8"/>
  <c r="AI187" i="8"/>
  <c r="AJ187" i="8"/>
  <c r="AK187" i="8"/>
  <c r="AL187" i="8"/>
  <c r="AM187" i="8"/>
  <c r="AN187" i="8"/>
  <c r="AO187" i="8"/>
  <c r="AP187" i="8"/>
  <c r="AQ187" i="8"/>
  <c r="AR187" i="8"/>
  <c r="AS187" i="8"/>
  <c r="AT187" i="8"/>
  <c r="AU187" i="8"/>
  <c r="AV187" i="8"/>
  <c r="AW187" i="8"/>
  <c r="AX187" i="8"/>
  <c r="C167" i="4"/>
  <c r="D167" i="4"/>
  <c r="E167" i="4"/>
  <c r="F167" i="4"/>
  <c r="G167" i="4"/>
  <c r="H167" i="4"/>
  <c r="I167" i="4"/>
  <c r="J167" i="4"/>
  <c r="K167" i="4"/>
  <c r="L167" i="4"/>
  <c r="N167" i="4"/>
  <c r="O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AG167" i="4"/>
  <c r="AH167" i="4"/>
  <c r="AI167" i="4"/>
  <c r="AJ167" i="4"/>
  <c r="AK167" i="4"/>
  <c r="AL167" i="4"/>
  <c r="AM167" i="4"/>
  <c r="AN167" i="4"/>
  <c r="C168" i="4"/>
  <c r="D168" i="4"/>
  <c r="E168" i="4"/>
  <c r="F168" i="4"/>
  <c r="G168" i="4"/>
  <c r="H168" i="4"/>
  <c r="I168" i="4"/>
  <c r="J168" i="4"/>
  <c r="K168" i="4"/>
  <c r="L168" i="4"/>
  <c r="N168" i="4"/>
  <c r="O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AG168" i="4"/>
  <c r="AH168" i="4"/>
  <c r="AI168" i="4"/>
  <c r="AJ168" i="4"/>
  <c r="AK168" i="4"/>
  <c r="AL168" i="4"/>
  <c r="AM168" i="4"/>
  <c r="AN168" i="4"/>
  <c r="C169" i="4"/>
  <c r="D169" i="4"/>
  <c r="E169" i="4"/>
  <c r="F169" i="4"/>
  <c r="G169" i="4"/>
  <c r="H169" i="4"/>
  <c r="I169" i="4"/>
  <c r="J169" i="4"/>
  <c r="K169" i="4"/>
  <c r="L169" i="4"/>
  <c r="N169" i="4"/>
  <c r="O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AN169" i="4"/>
  <c r="C170" i="4"/>
  <c r="D170" i="4"/>
  <c r="E170" i="4"/>
  <c r="F170" i="4"/>
  <c r="G170" i="4"/>
  <c r="H170" i="4"/>
  <c r="I170" i="4"/>
  <c r="J170" i="4"/>
  <c r="K170" i="4"/>
  <c r="L170" i="4"/>
  <c r="N170" i="4"/>
  <c r="O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AH170" i="4"/>
  <c r="AI170" i="4"/>
  <c r="AJ170" i="4"/>
  <c r="AK170" i="4"/>
  <c r="AL170" i="4"/>
  <c r="AM170" i="4"/>
  <c r="AN170" i="4"/>
  <c r="C171" i="4"/>
  <c r="D171" i="4"/>
  <c r="E171" i="4"/>
  <c r="F171" i="4"/>
  <c r="G171" i="4"/>
  <c r="H171" i="4"/>
  <c r="I171" i="4"/>
  <c r="J171" i="4"/>
  <c r="K171" i="4"/>
  <c r="L171" i="4"/>
  <c r="N171" i="4"/>
  <c r="O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AH171" i="4"/>
  <c r="AI171" i="4"/>
  <c r="AJ171" i="4"/>
  <c r="AK171" i="4"/>
  <c r="AL171" i="4"/>
  <c r="AM171" i="4"/>
  <c r="AN171" i="4"/>
  <c r="C172" i="4"/>
  <c r="D172" i="4"/>
  <c r="E172" i="4"/>
  <c r="F172" i="4"/>
  <c r="G172" i="4"/>
  <c r="H172" i="4"/>
  <c r="I172" i="4"/>
  <c r="J172" i="4"/>
  <c r="K172" i="4"/>
  <c r="L172" i="4"/>
  <c r="N172" i="4"/>
  <c r="O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AH172" i="4"/>
  <c r="AI172" i="4"/>
  <c r="AJ172" i="4"/>
  <c r="AK172" i="4"/>
  <c r="AL172" i="4"/>
  <c r="AM172" i="4"/>
  <c r="AN172" i="4"/>
  <c r="C173" i="4"/>
  <c r="D173" i="4"/>
  <c r="E173" i="4"/>
  <c r="F173" i="4"/>
  <c r="G173" i="4"/>
  <c r="H173" i="4"/>
  <c r="I173" i="4"/>
  <c r="J173" i="4"/>
  <c r="K173" i="4"/>
  <c r="L173" i="4"/>
  <c r="N173" i="4"/>
  <c r="O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AH173" i="4"/>
  <c r="AI173" i="4"/>
  <c r="AJ173" i="4"/>
  <c r="AK173" i="4"/>
  <c r="AL173" i="4"/>
  <c r="AM173" i="4"/>
  <c r="AN173" i="4"/>
  <c r="C174" i="4"/>
  <c r="D174" i="4"/>
  <c r="E174" i="4"/>
  <c r="F174" i="4"/>
  <c r="G174" i="4"/>
  <c r="H174" i="4"/>
  <c r="I174" i="4"/>
  <c r="J174" i="4"/>
  <c r="K174" i="4"/>
  <c r="L174" i="4"/>
  <c r="N174" i="4"/>
  <c r="O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AN174" i="4"/>
  <c r="C175" i="4"/>
  <c r="D175" i="4"/>
  <c r="E175" i="4"/>
  <c r="F175" i="4"/>
  <c r="G175" i="4"/>
  <c r="H175" i="4"/>
  <c r="I175" i="4"/>
  <c r="J175" i="4"/>
  <c r="K175" i="4"/>
  <c r="L175" i="4"/>
  <c r="N175" i="4"/>
  <c r="O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AG175" i="4"/>
  <c r="AH175" i="4"/>
  <c r="AI175" i="4"/>
  <c r="AJ175" i="4"/>
  <c r="AK175" i="4"/>
  <c r="AL175" i="4"/>
  <c r="AM175" i="4"/>
  <c r="AN175" i="4"/>
  <c r="C176" i="4"/>
  <c r="D176" i="4"/>
  <c r="E176" i="4"/>
  <c r="F176" i="4"/>
  <c r="G176" i="4"/>
  <c r="H176" i="4"/>
  <c r="I176" i="4"/>
  <c r="J176" i="4"/>
  <c r="K176" i="4"/>
  <c r="L176" i="4"/>
  <c r="N176" i="4"/>
  <c r="O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AG176" i="4"/>
  <c r="AH176" i="4"/>
  <c r="AI176" i="4"/>
  <c r="AJ176" i="4"/>
  <c r="AK176" i="4"/>
  <c r="AL176" i="4"/>
  <c r="AM176" i="4"/>
  <c r="AN176" i="4"/>
  <c r="C177" i="4"/>
  <c r="D177" i="4"/>
  <c r="E177" i="4"/>
  <c r="F177" i="4"/>
  <c r="G177" i="4"/>
  <c r="H177" i="4"/>
  <c r="I177" i="4"/>
  <c r="J177" i="4"/>
  <c r="K177" i="4"/>
  <c r="L177" i="4"/>
  <c r="N177" i="4"/>
  <c r="O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AG177" i="4"/>
  <c r="AH177" i="4"/>
  <c r="AI177" i="4"/>
  <c r="AJ177" i="4"/>
  <c r="AK177" i="4"/>
  <c r="AL177" i="4"/>
  <c r="AM177" i="4"/>
  <c r="AN177" i="4"/>
  <c r="C178" i="4"/>
  <c r="D178" i="4"/>
  <c r="E178" i="4"/>
  <c r="F178" i="4"/>
  <c r="G178" i="4"/>
  <c r="H178" i="4"/>
  <c r="I178" i="4"/>
  <c r="J178" i="4"/>
  <c r="K178" i="4"/>
  <c r="L178" i="4"/>
  <c r="N178" i="4"/>
  <c r="O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AG178" i="4"/>
  <c r="AH178" i="4"/>
  <c r="AI178" i="4"/>
  <c r="AJ178" i="4"/>
  <c r="AK178" i="4"/>
  <c r="AL178" i="4"/>
  <c r="AM178" i="4"/>
  <c r="AN178" i="4"/>
  <c r="C179" i="4"/>
  <c r="D179" i="4"/>
  <c r="E179" i="4"/>
  <c r="F179" i="4"/>
  <c r="G179" i="4"/>
  <c r="H179" i="4"/>
  <c r="I179" i="4"/>
  <c r="J179" i="4"/>
  <c r="K179" i="4"/>
  <c r="L179" i="4"/>
  <c r="N179" i="4"/>
  <c r="O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C180" i="4"/>
  <c r="D180" i="4"/>
  <c r="E180" i="4"/>
  <c r="F180" i="4"/>
  <c r="G180" i="4"/>
  <c r="H180" i="4"/>
  <c r="I180" i="4"/>
  <c r="J180" i="4"/>
  <c r="K180" i="4"/>
  <c r="L180" i="4"/>
  <c r="N180" i="4"/>
  <c r="O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AG180" i="4"/>
  <c r="AH180" i="4"/>
  <c r="AI180" i="4"/>
  <c r="AJ180" i="4"/>
  <c r="AK180" i="4"/>
  <c r="AL180" i="4"/>
  <c r="AM180" i="4"/>
  <c r="AN180" i="4"/>
  <c r="C181" i="4"/>
  <c r="D181" i="4"/>
  <c r="E181" i="4"/>
  <c r="F181" i="4"/>
  <c r="G181" i="4"/>
  <c r="H181" i="4"/>
  <c r="I181" i="4"/>
  <c r="J181" i="4"/>
  <c r="K181" i="4"/>
  <c r="L181" i="4"/>
  <c r="N181" i="4"/>
  <c r="O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AH181" i="4"/>
  <c r="AI181" i="4"/>
  <c r="AJ181" i="4"/>
  <c r="AK181" i="4"/>
  <c r="AL181" i="4"/>
  <c r="AM181" i="4"/>
  <c r="AN181" i="4"/>
  <c r="C182" i="4"/>
  <c r="D182" i="4"/>
  <c r="E182" i="4"/>
  <c r="F182" i="4"/>
  <c r="G182" i="4"/>
  <c r="H182" i="4"/>
  <c r="I182" i="4"/>
  <c r="J182" i="4"/>
  <c r="K182" i="4"/>
  <c r="L182" i="4"/>
  <c r="N182" i="4"/>
  <c r="O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AH182" i="4"/>
  <c r="AI182" i="4"/>
  <c r="AJ182" i="4"/>
  <c r="AK182" i="4"/>
  <c r="AL182" i="4"/>
  <c r="AM182" i="4"/>
  <c r="AN182" i="4"/>
  <c r="C183" i="4"/>
  <c r="D183" i="4"/>
  <c r="E183" i="4"/>
  <c r="F183" i="4"/>
  <c r="G183" i="4"/>
  <c r="H183" i="4"/>
  <c r="I183" i="4"/>
  <c r="J183" i="4"/>
  <c r="K183" i="4"/>
  <c r="L183" i="4"/>
  <c r="N183" i="4"/>
  <c r="O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AG183" i="4"/>
  <c r="AH183" i="4"/>
  <c r="AI183" i="4"/>
  <c r="AJ183" i="4"/>
  <c r="AK183" i="4"/>
  <c r="AL183" i="4"/>
  <c r="AM183" i="4"/>
  <c r="AN183" i="4"/>
  <c r="C184" i="4"/>
  <c r="D184" i="4"/>
  <c r="E184" i="4"/>
  <c r="F184" i="4"/>
  <c r="G184" i="4"/>
  <c r="H184" i="4"/>
  <c r="I184" i="4"/>
  <c r="J184" i="4"/>
  <c r="K184" i="4"/>
  <c r="L184" i="4"/>
  <c r="N184" i="4"/>
  <c r="O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AG184" i="4"/>
  <c r="AH184" i="4"/>
  <c r="AI184" i="4"/>
  <c r="AJ184" i="4"/>
  <c r="AK184" i="4"/>
  <c r="AL184" i="4"/>
  <c r="AM184" i="4"/>
  <c r="AN184" i="4"/>
  <c r="C185" i="4"/>
  <c r="D185" i="4"/>
  <c r="E185" i="4"/>
  <c r="F185" i="4"/>
  <c r="G185" i="4"/>
  <c r="H185" i="4"/>
  <c r="I185" i="4"/>
  <c r="J185" i="4"/>
  <c r="K185" i="4"/>
  <c r="L185" i="4"/>
  <c r="N185" i="4"/>
  <c r="O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AG185" i="4"/>
  <c r="AH185" i="4"/>
  <c r="AI185" i="4"/>
  <c r="AJ185" i="4"/>
  <c r="AK185" i="4"/>
  <c r="AL185" i="4"/>
  <c r="AM185" i="4"/>
  <c r="AN185" i="4"/>
  <c r="C186" i="4"/>
  <c r="D186" i="4"/>
  <c r="E186" i="4"/>
  <c r="F186" i="4"/>
  <c r="G186" i="4"/>
  <c r="H186" i="4"/>
  <c r="I186" i="4"/>
  <c r="J186" i="4"/>
  <c r="K186" i="4"/>
  <c r="L186" i="4"/>
  <c r="N186" i="4"/>
  <c r="O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AG186" i="4"/>
  <c r="AH186" i="4"/>
  <c r="AI186" i="4"/>
  <c r="AJ186" i="4"/>
  <c r="AK186" i="4"/>
  <c r="AL186" i="4"/>
  <c r="AM186" i="4"/>
  <c r="AN186" i="4"/>
  <c r="C187" i="4"/>
  <c r="D187" i="4"/>
  <c r="E187" i="4"/>
  <c r="F187" i="4"/>
  <c r="G187" i="4"/>
  <c r="H187" i="4"/>
  <c r="I187" i="4"/>
  <c r="J187" i="4"/>
  <c r="K187" i="4"/>
  <c r="L187" i="4"/>
  <c r="N187" i="4"/>
  <c r="O187" i="4"/>
  <c r="Q187" i="4"/>
  <c r="R187" i="4"/>
  <c r="S187" i="4"/>
  <c r="T187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AG187" i="4"/>
  <c r="AH187" i="4"/>
  <c r="AI187" i="4"/>
  <c r="AJ187" i="4"/>
  <c r="AK187" i="4"/>
  <c r="AL187" i="4"/>
  <c r="AM187" i="4"/>
  <c r="AN187" i="4"/>
  <c r="C188" i="4"/>
  <c r="D188" i="4"/>
  <c r="E188" i="4"/>
  <c r="F188" i="4"/>
  <c r="G188" i="4"/>
  <c r="H188" i="4"/>
  <c r="I188" i="4"/>
  <c r="J188" i="4"/>
  <c r="K188" i="4"/>
  <c r="L188" i="4"/>
  <c r="N188" i="4"/>
  <c r="O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AG188" i="4"/>
  <c r="AH188" i="4"/>
  <c r="AI188" i="4"/>
  <c r="AJ188" i="4"/>
  <c r="AK188" i="4"/>
  <c r="AL188" i="4"/>
  <c r="AM188" i="4"/>
  <c r="AN188" i="4"/>
  <c r="C189" i="4"/>
  <c r="D189" i="4"/>
  <c r="E189" i="4"/>
  <c r="F189" i="4"/>
  <c r="G189" i="4"/>
  <c r="H189" i="4"/>
  <c r="I189" i="4"/>
  <c r="J189" i="4"/>
  <c r="K189" i="4"/>
  <c r="L189" i="4"/>
  <c r="N189" i="4"/>
  <c r="O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AC189" i="4"/>
  <c r="AD189" i="4"/>
  <c r="AE189" i="4"/>
  <c r="AF189" i="4"/>
  <c r="AG189" i="4"/>
  <c r="AH189" i="4"/>
  <c r="AI189" i="4"/>
  <c r="AJ189" i="4"/>
  <c r="AK189" i="4"/>
  <c r="AL189" i="4"/>
  <c r="AM189" i="4"/>
  <c r="AN189" i="4"/>
  <c r="C190" i="4"/>
  <c r="D190" i="4"/>
  <c r="E190" i="4"/>
  <c r="F190" i="4"/>
  <c r="G190" i="4"/>
  <c r="H190" i="4"/>
  <c r="I190" i="4"/>
  <c r="J190" i="4"/>
  <c r="K190" i="4"/>
  <c r="L190" i="4"/>
  <c r="N190" i="4"/>
  <c r="O190" i="4"/>
  <c r="Q190" i="4"/>
  <c r="R190" i="4"/>
  <c r="S190" i="4"/>
  <c r="T190" i="4"/>
  <c r="U190" i="4"/>
  <c r="V190" i="4"/>
  <c r="W190" i="4"/>
  <c r="X190" i="4"/>
  <c r="Y190" i="4"/>
  <c r="Z190" i="4"/>
  <c r="AA190" i="4"/>
  <c r="AB190" i="4"/>
  <c r="AC190" i="4"/>
  <c r="AD190" i="4"/>
  <c r="AE190" i="4"/>
  <c r="AF190" i="4"/>
  <c r="AG190" i="4"/>
  <c r="AH190" i="4"/>
  <c r="AI190" i="4"/>
  <c r="AJ190" i="4"/>
  <c r="AK190" i="4"/>
  <c r="AL190" i="4"/>
  <c r="AM190" i="4"/>
  <c r="AN190" i="4"/>
  <c r="C191" i="4"/>
  <c r="D191" i="4"/>
  <c r="E191" i="4"/>
  <c r="F191" i="4"/>
  <c r="G191" i="4"/>
  <c r="H191" i="4"/>
  <c r="I191" i="4"/>
  <c r="J191" i="4"/>
  <c r="K191" i="4"/>
  <c r="L191" i="4"/>
  <c r="N191" i="4"/>
  <c r="O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AC191" i="4"/>
  <c r="AD191" i="4"/>
  <c r="AE191" i="4"/>
  <c r="AF191" i="4"/>
  <c r="AG191" i="4"/>
  <c r="AH191" i="4"/>
  <c r="AI191" i="4"/>
  <c r="AJ191" i="4"/>
  <c r="AK191" i="4"/>
  <c r="AL191" i="4"/>
  <c r="AM191" i="4"/>
  <c r="AN191" i="4"/>
  <c r="C192" i="4"/>
  <c r="D192" i="4"/>
  <c r="E192" i="4"/>
  <c r="F192" i="4"/>
  <c r="G192" i="4"/>
  <c r="H192" i="4"/>
  <c r="I192" i="4"/>
  <c r="J192" i="4"/>
  <c r="K192" i="4"/>
  <c r="L192" i="4"/>
  <c r="N192" i="4"/>
  <c r="O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AC192" i="4"/>
  <c r="AD192" i="4"/>
  <c r="AE192" i="4"/>
  <c r="AF192" i="4"/>
  <c r="AG192" i="4"/>
  <c r="AH192" i="4"/>
  <c r="AI192" i="4"/>
  <c r="AJ192" i="4"/>
  <c r="AK192" i="4"/>
  <c r="AL192" i="4"/>
  <c r="AM192" i="4"/>
  <c r="AN192" i="4"/>
  <c r="C193" i="4"/>
  <c r="D193" i="4"/>
  <c r="E193" i="4"/>
  <c r="F193" i="4"/>
  <c r="G193" i="4"/>
  <c r="H193" i="4"/>
  <c r="I193" i="4"/>
  <c r="J193" i="4"/>
  <c r="K193" i="4"/>
  <c r="L193" i="4"/>
  <c r="N193" i="4"/>
  <c r="O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AC193" i="4"/>
  <c r="AD193" i="4"/>
  <c r="AE193" i="4"/>
  <c r="AF193" i="4"/>
  <c r="AG193" i="4"/>
  <c r="AH193" i="4"/>
  <c r="AI193" i="4"/>
  <c r="AJ193" i="4"/>
  <c r="AK193" i="4"/>
  <c r="AL193" i="4"/>
  <c r="AM193" i="4"/>
  <c r="AN193" i="4"/>
  <c r="C194" i="4"/>
  <c r="D194" i="4"/>
  <c r="E194" i="4"/>
  <c r="F194" i="4"/>
  <c r="G194" i="4"/>
  <c r="H194" i="4"/>
  <c r="I194" i="4"/>
  <c r="J194" i="4"/>
  <c r="K194" i="4"/>
  <c r="L194" i="4"/>
  <c r="N194" i="4"/>
  <c r="O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AD194" i="4"/>
  <c r="AE194" i="4"/>
  <c r="AF194" i="4"/>
  <c r="AG194" i="4"/>
  <c r="AH194" i="4"/>
  <c r="AI194" i="4"/>
  <c r="AJ194" i="4"/>
  <c r="AK194" i="4"/>
  <c r="AL194" i="4"/>
  <c r="AM194" i="4"/>
  <c r="AN194" i="4"/>
  <c r="C195" i="4"/>
  <c r="D195" i="4"/>
  <c r="E195" i="4"/>
  <c r="F195" i="4"/>
  <c r="G195" i="4"/>
  <c r="H195" i="4"/>
  <c r="I195" i="4"/>
  <c r="J195" i="4"/>
  <c r="K195" i="4"/>
  <c r="L195" i="4"/>
  <c r="N195" i="4"/>
  <c r="O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AC195" i="4"/>
  <c r="AD195" i="4"/>
  <c r="AE195" i="4"/>
  <c r="AF195" i="4"/>
  <c r="AG195" i="4"/>
  <c r="AH195" i="4"/>
  <c r="AI195" i="4"/>
  <c r="AJ195" i="4"/>
  <c r="AK195" i="4"/>
  <c r="AL195" i="4"/>
  <c r="AM195" i="4"/>
  <c r="AN195" i="4"/>
  <c r="C196" i="4"/>
  <c r="D196" i="4"/>
  <c r="E196" i="4"/>
  <c r="F196" i="4"/>
  <c r="G196" i="4"/>
  <c r="H196" i="4"/>
  <c r="I196" i="4"/>
  <c r="J196" i="4"/>
  <c r="K196" i="4"/>
  <c r="L196" i="4"/>
  <c r="N196" i="4"/>
  <c r="O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AC196" i="4"/>
  <c r="AD196" i="4"/>
  <c r="AE196" i="4"/>
  <c r="AF196" i="4"/>
  <c r="AG196" i="4"/>
  <c r="AH196" i="4"/>
  <c r="AI196" i="4"/>
  <c r="AJ196" i="4"/>
  <c r="AK196" i="4"/>
  <c r="AL196" i="4"/>
  <c r="AM196" i="4"/>
  <c r="AN196" i="4"/>
  <c r="C197" i="4"/>
  <c r="D197" i="4"/>
  <c r="E197" i="4"/>
  <c r="F197" i="4"/>
  <c r="G197" i="4"/>
  <c r="H197" i="4"/>
  <c r="I197" i="4"/>
  <c r="J197" i="4"/>
  <c r="K197" i="4"/>
  <c r="L197" i="4"/>
  <c r="N197" i="4"/>
  <c r="O197" i="4"/>
  <c r="Q197" i="4"/>
  <c r="R197" i="4"/>
  <c r="S197" i="4"/>
  <c r="T197" i="4"/>
  <c r="U197" i="4"/>
  <c r="V197" i="4"/>
  <c r="W197" i="4"/>
  <c r="X197" i="4"/>
  <c r="Y197" i="4"/>
  <c r="Z197" i="4"/>
  <c r="AA197" i="4"/>
  <c r="AB197" i="4"/>
  <c r="AC197" i="4"/>
  <c r="AD197" i="4"/>
  <c r="AE197" i="4"/>
  <c r="AF197" i="4"/>
  <c r="AG197" i="4"/>
  <c r="AH197" i="4"/>
  <c r="AI197" i="4"/>
  <c r="AJ197" i="4"/>
  <c r="AK197" i="4"/>
  <c r="AL197" i="4"/>
  <c r="AM197" i="4"/>
  <c r="AN197" i="4"/>
  <c r="C198" i="4"/>
  <c r="D198" i="4"/>
  <c r="E198" i="4"/>
  <c r="F198" i="4"/>
  <c r="G198" i="4"/>
  <c r="H198" i="4"/>
  <c r="I198" i="4"/>
  <c r="J198" i="4"/>
  <c r="K198" i="4"/>
  <c r="L198" i="4"/>
  <c r="N198" i="4"/>
  <c r="O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AC198" i="4"/>
  <c r="AD198" i="4"/>
  <c r="AE198" i="4"/>
  <c r="AF198" i="4"/>
  <c r="AG198" i="4"/>
  <c r="AH198" i="4"/>
  <c r="AI198" i="4"/>
  <c r="AJ198" i="4"/>
  <c r="AK198" i="4"/>
  <c r="AL198" i="4"/>
  <c r="AM198" i="4"/>
  <c r="AN198" i="4"/>
  <c r="A192" i="4"/>
  <c r="A193" i="4"/>
  <c r="A194" i="4"/>
  <c r="A195" i="4"/>
  <c r="A196" i="4"/>
  <c r="A197" i="4"/>
  <c r="A198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E165" i="8"/>
  <c r="P167" i="4"/>
  <c r="M168" i="4"/>
  <c r="P168" i="4"/>
  <c r="AE167" i="8"/>
  <c r="P169" i="4"/>
  <c r="M170" i="4"/>
  <c r="P170" i="4"/>
  <c r="AE169" i="8"/>
  <c r="P171" i="4"/>
  <c r="M172" i="4"/>
  <c r="P172" i="4"/>
  <c r="AE171" i="8"/>
  <c r="P173" i="4"/>
  <c r="M174" i="4"/>
  <c r="P174" i="4"/>
  <c r="AE173" i="8"/>
  <c r="P175" i="4"/>
  <c r="M176" i="4"/>
  <c r="P176" i="4"/>
  <c r="AE175" i="8"/>
  <c r="P177" i="4"/>
  <c r="M178" i="4"/>
  <c r="P178" i="4"/>
  <c r="AE177" i="8"/>
  <c r="P179" i="4"/>
  <c r="M180" i="4"/>
  <c r="P180" i="4"/>
  <c r="AE179" i="8"/>
  <c r="P181" i="4"/>
  <c r="M182" i="4"/>
  <c r="P182" i="4"/>
  <c r="AE181" i="8"/>
  <c r="P183" i="4"/>
  <c r="M184" i="4"/>
  <c r="P184" i="4"/>
  <c r="AE183" i="8"/>
  <c r="P185" i="4"/>
  <c r="M186" i="4"/>
  <c r="P186" i="4"/>
  <c r="AE185" i="8"/>
  <c r="P187" i="4"/>
  <c r="M188" i="4"/>
  <c r="P188" i="4"/>
  <c r="AE187" i="8"/>
  <c r="P189" i="4"/>
  <c r="AE188" i="8"/>
  <c r="P190" i="4"/>
  <c r="AE189" i="8"/>
  <c r="P191" i="4"/>
  <c r="AE190" i="8"/>
  <c r="P192" i="4"/>
  <c r="AE191" i="8"/>
  <c r="P193" i="4"/>
  <c r="AE192" i="8"/>
  <c r="P194" i="4"/>
  <c r="AE193" i="8"/>
  <c r="P195" i="4"/>
  <c r="AE194" i="8"/>
  <c r="P196" i="4"/>
  <c r="AE195" i="8"/>
  <c r="P197" i="4"/>
  <c r="AE196" i="8"/>
  <c r="P198" i="4"/>
  <c r="M197" i="4" l="1"/>
  <c r="M195" i="4"/>
  <c r="M193" i="4"/>
  <c r="M191" i="4"/>
  <c r="M189" i="4"/>
  <c r="M187" i="4"/>
  <c r="M185" i="4"/>
  <c r="M183" i="4"/>
  <c r="M181" i="4"/>
  <c r="M179" i="4"/>
  <c r="M177" i="4"/>
  <c r="M175" i="4"/>
  <c r="M173" i="4"/>
  <c r="M171" i="4"/>
  <c r="M169" i="4"/>
  <c r="M167" i="4"/>
  <c r="AE186" i="8"/>
  <c r="AE184" i="8"/>
  <c r="AE182" i="8"/>
  <c r="AE180" i="8"/>
  <c r="AE178" i="8"/>
  <c r="AE176" i="8"/>
  <c r="AE174" i="8"/>
  <c r="AE172" i="8"/>
  <c r="AE170" i="8"/>
  <c r="AE168" i="8"/>
  <c r="AE166" i="8"/>
  <c r="M198" i="4"/>
  <c r="M196" i="4"/>
  <c r="M194" i="4"/>
  <c r="M192" i="4"/>
  <c r="M190" i="4"/>
  <c r="AV6" i="8" l="1"/>
  <c r="AV7" i="8"/>
  <c r="AV8" i="8"/>
  <c r="AV9" i="8"/>
  <c r="AV10" i="8"/>
  <c r="AV11" i="8"/>
  <c r="AV12" i="8"/>
  <c r="AV13" i="8"/>
  <c r="AV14" i="8"/>
  <c r="AV15" i="8"/>
  <c r="AV16" i="8"/>
  <c r="AV17" i="8"/>
  <c r="AV18" i="8"/>
  <c r="AV19" i="8"/>
  <c r="AV20" i="8"/>
  <c r="AV21" i="8"/>
  <c r="AV22" i="8"/>
  <c r="AV23" i="8"/>
  <c r="AV24" i="8"/>
  <c r="AV25" i="8"/>
  <c r="AV26" i="8"/>
  <c r="AV27" i="8"/>
  <c r="AV28" i="8"/>
  <c r="AV29" i="8"/>
  <c r="AV30" i="8"/>
  <c r="AV31" i="8"/>
  <c r="AV32" i="8"/>
  <c r="AV33" i="8"/>
  <c r="AV34" i="8"/>
  <c r="AV35" i="8"/>
  <c r="AV36" i="8"/>
  <c r="AV37" i="8"/>
  <c r="AV38" i="8"/>
  <c r="AV39" i="8"/>
  <c r="AV40" i="8"/>
  <c r="AV41" i="8"/>
  <c r="AV42" i="8"/>
  <c r="AV43" i="8"/>
  <c r="AV44" i="8"/>
  <c r="AV45" i="8"/>
  <c r="AV46" i="8"/>
  <c r="AV47" i="8"/>
  <c r="AV48" i="8"/>
  <c r="AV49" i="8"/>
  <c r="AV50" i="8"/>
  <c r="AV51" i="8"/>
  <c r="AV52" i="8"/>
  <c r="AV53" i="8"/>
  <c r="AV54" i="8"/>
  <c r="AV55" i="8"/>
  <c r="AV56" i="8"/>
  <c r="AV57" i="8"/>
  <c r="AV58" i="8"/>
  <c r="AV59" i="8"/>
  <c r="AV60" i="8"/>
  <c r="AV61" i="8"/>
  <c r="AV62" i="8"/>
  <c r="AV63" i="8"/>
  <c r="AV64" i="8"/>
  <c r="AV65" i="8"/>
  <c r="AV66" i="8"/>
  <c r="AV67" i="8"/>
  <c r="AV68" i="8"/>
  <c r="AV69" i="8"/>
  <c r="AV70" i="8"/>
  <c r="AV71" i="8"/>
  <c r="AV72" i="8"/>
  <c r="AV73" i="8"/>
  <c r="AV74" i="8"/>
  <c r="AV75" i="8"/>
  <c r="AV76" i="8"/>
  <c r="AV77" i="8"/>
  <c r="AV78" i="8"/>
  <c r="AV79" i="8"/>
  <c r="AV80" i="8"/>
  <c r="AV81" i="8"/>
  <c r="AV82" i="8"/>
  <c r="AV83" i="8"/>
  <c r="AV84" i="8"/>
  <c r="AV85" i="8"/>
  <c r="AV86" i="8"/>
  <c r="AV87" i="8"/>
  <c r="AV88" i="8"/>
  <c r="AV89" i="8"/>
  <c r="AV90" i="8"/>
  <c r="AV91" i="8"/>
  <c r="AV92" i="8"/>
  <c r="AV93" i="8"/>
  <c r="AV94" i="8"/>
  <c r="AV95" i="8"/>
  <c r="AV96" i="8"/>
  <c r="AV97" i="8"/>
  <c r="AV98" i="8"/>
  <c r="AV99" i="8"/>
  <c r="AV100" i="8"/>
  <c r="AV101" i="8"/>
  <c r="AV102" i="8"/>
  <c r="AV103" i="8"/>
  <c r="AV104" i="8"/>
  <c r="AV105" i="8"/>
  <c r="AV106" i="8"/>
  <c r="AV107" i="8"/>
  <c r="AV108" i="8"/>
  <c r="AV109" i="8"/>
  <c r="AV110" i="8"/>
  <c r="AV111" i="8"/>
  <c r="AV112" i="8"/>
  <c r="AV113" i="8"/>
  <c r="AV114" i="8"/>
  <c r="AV115" i="8"/>
  <c r="AV116" i="8"/>
  <c r="AV117" i="8"/>
  <c r="AV118" i="8"/>
  <c r="AV119" i="8"/>
  <c r="AV120" i="8"/>
  <c r="AV121" i="8"/>
  <c r="AV122" i="8"/>
  <c r="AV123" i="8"/>
  <c r="AV124" i="8"/>
  <c r="AV125" i="8"/>
  <c r="AV126" i="8"/>
  <c r="AV127" i="8"/>
  <c r="AV128" i="8"/>
  <c r="AV129" i="8"/>
  <c r="AV130" i="8"/>
  <c r="AV131" i="8"/>
  <c r="AV132" i="8"/>
  <c r="AV133" i="8"/>
  <c r="AV134" i="8"/>
  <c r="AV135" i="8"/>
  <c r="AV136" i="8"/>
  <c r="AV137" i="8"/>
  <c r="AV138" i="8"/>
  <c r="AV139" i="8"/>
  <c r="AV140" i="8"/>
  <c r="AV141" i="8"/>
  <c r="AV142" i="8"/>
  <c r="AV143" i="8"/>
  <c r="AV144" i="8"/>
  <c r="AV145" i="8"/>
  <c r="AV146" i="8"/>
  <c r="AV147" i="8"/>
  <c r="AV148" i="8"/>
  <c r="AV149" i="8"/>
  <c r="AV150" i="8"/>
  <c r="AV151" i="8"/>
  <c r="AV152" i="8"/>
  <c r="AV153" i="8"/>
  <c r="AV154" i="8"/>
  <c r="AV155" i="8"/>
  <c r="AV156" i="8"/>
  <c r="AV157" i="8"/>
  <c r="AV158" i="8"/>
  <c r="AV159" i="8"/>
  <c r="AV160" i="8"/>
  <c r="AV161" i="8"/>
  <c r="AV162" i="8"/>
  <c r="AV163" i="8"/>
  <c r="AV164" i="8"/>
  <c r="AV5" i="8"/>
  <c r="AU6" i="8"/>
  <c r="AU7" i="8"/>
  <c r="AU8" i="8"/>
  <c r="AU9" i="8"/>
  <c r="AU10" i="8"/>
  <c r="AU11" i="8"/>
  <c r="AU12" i="8"/>
  <c r="AU13" i="8"/>
  <c r="AU14" i="8"/>
  <c r="AU15" i="8"/>
  <c r="AU16" i="8"/>
  <c r="AU17" i="8"/>
  <c r="AU18" i="8"/>
  <c r="AU19" i="8"/>
  <c r="AU20" i="8"/>
  <c r="AU21" i="8"/>
  <c r="AU22" i="8"/>
  <c r="AU23" i="8"/>
  <c r="AU24" i="8"/>
  <c r="AU25" i="8"/>
  <c r="AU26" i="8"/>
  <c r="AU27" i="8"/>
  <c r="AU28" i="8"/>
  <c r="AU29" i="8"/>
  <c r="AU30" i="8"/>
  <c r="AU31" i="8"/>
  <c r="AU32" i="8"/>
  <c r="AU33" i="8"/>
  <c r="AU34" i="8"/>
  <c r="AU35" i="8"/>
  <c r="AU36" i="8"/>
  <c r="AU37" i="8"/>
  <c r="AU38" i="8"/>
  <c r="AU39" i="8"/>
  <c r="AU40" i="8"/>
  <c r="AU41" i="8"/>
  <c r="AU42" i="8"/>
  <c r="AU43" i="8"/>
  <c r="AU44" i="8"/>
  <c r="AU45" i="8"/>
  <c r="AU46" i="8"/>
  <c r="AU47" i="8"/>
  <c r="AU48" i="8"/>
  <c r="AU49" i="8"/>
  <c r="AU50" i="8"/>
  <c r="AU51" i="8"/>
  <c r="AU52" i="8"/>
  <c r="AU53" i="8"/>
  <c r="AU54" i="8"/>
  <c r="AU55" i="8"/>
  <c r="AU56" i="8"/>
  <c r="AU57" i="8"/>
  <c r="AU58" i="8"/>
  <c r="AU59" i="8"/>
  <c r="AU60" i="8"/>
  <c r="AU61" i="8"/>
  <c r="AU62" i="8"/>
  <c r="AU63" i="8"/>
  <c r="AU64" i="8"/>
  <c r="AU65" i="8"/>
  <c r="AU66" i="8"/>
  <c r="AU67" i="8"/>
  <c r="AU68" i="8"/>
  <c r="AU69" i="8"/>
  <c r="AU70" i="8"/>
  <c r="AU71" i="8"/>
  <c r="AU72" i="8"/>
  <c r="AU73" i="8"/>
  <c r="AU74" i="8"/>
  <c r="AU75" i="8"/>
  <c r="AU76" i="8"/>
  <c r="AU77" i="8"/>
  <c r="AU78" i="8"/>
  <c r="AU79" i="8"/>
  <c r="AU80" i="8"/>
  <c r="AU81" i="8"/>
  <c r="AU82" i="8"/>
  <c r="AU83" i="8"/>
  <c r="AU84" i="8"/>
  <c r="AU85" i="8"/>
  <c r="AU86" i="8"/>
  <c r="AU87" i="8"/>
  <c r="AU88" i="8"/>
  <c r="AU89" i="8"/>
  <c r="AU90" i="8"/>
  <c r="AU91" i="8"/>
  <c r="AU92" i="8"/>
  <c r="AU93" i="8"/>
  <c r="AU94" i="8"/>
  <c r="AU95" i="8"/>
  <c r="AU96" i="8"/>
  <c r="AU97" i="8"/>
  <c r="AU98" i="8"/>
  <c r="AU99" i="8"/>
  <c r="AU100" i="8"/>
  <c r="AU101" i="8"/>
  <c r="AU102" i="8"/>
  <c r="AU103" i="8"/>
  <c r="AU104" i="8"/>
  <c r="AU105" i="8"/>
  <c r="AU106" i="8"/>
  <c r="AU107" i="8"/>
  <c r="AU108" i="8"/>
  <c r="AU109" i="8"/>
  <c r="AU110" i="8"/>
  <c r="AU111" i="8"/>
  <c r="AU112" i="8"/>
  <c r="AU113" i="8"/>
  <c r="AU114" i="8"/>
  <c r="AU115" i="8"/>
  <c r="AU116" i="8"/>
  <c r="AU117" i="8"/>
  <c r="AU118" i="8"/>
  <c r="AU119" i="8"/>
  <c r="AU120" i="8"/>
  <c r="AU121" i="8"/>
  <c r="AU122" i="8"/>
  <c r="AU123" i="8"/>
  <c r="AU124" i="8"/>
  <c r="AU125" i="8"/>
  <c r="AU126" i="8"/>
  <c r="AU127" i="8"/>
  <c r="AU128" i="8"/>
  <c r="AU129" i="8"/>
  <c r="AU130" i="8"/>
  <c r="AU131" i="8"/>
  <c r="AU132" i="8"/>
  <c r="AU133" i="8"/>
  <c r="AU134" i="8"/>
  <c r="AU135" i="8"/>
  <c r="AU136" i="8"/>
  <c r="AU137" i="8"/>
  <c r="AU138" i="8"/>
  <c r="AU139" i="8"/>
  <c r="AU140" i="8"/>
  <c r="AU141" i="8"/>
  <c r="AU142" i="8"/>
  <c r="AU143" i="8"/>
  <c r="AU144" i="8"/>
  <c r="AU145" i="8"/>
  <c r="AU146" i="8"/>
  <c r="AU147" i="8"/>
  <c r="AU148" i="8"/>
  <c r="AU149" i="8"/>
  <c r="AU150" i="8"/>
  <c r="AU151" i="8"/>
  <c r="AU152" i="8"/>
  <c r="AU153" i="8"/>
  <c r="AU154" i="8"/>
  <c r="AU155" i="8"/>
  <c r="AU156" i="8"/>
  <c r="AU157" i="8"/>
  <c r="AU158" i="8"/>
  <c r="AU159" i="8"/>
  <c r="AU160" i="8"/>
  <c r="AU161" i="8"/>
  <c r="AU162" i="8"/>
  <c r="AU163" i="8"/>
  <c r="AU164" i="8"/>
  <c r="AU5" i="8"/>
  <c r="AT6" i="8"/>
  <c r="AT7" i="8"/>
  <c r="AT8" i="8"/>
  <c r="AT9" i="8"/>
  <c r="AT10" i="8"/>
  <c r="AT11" i="8"/>
  <c r="AT12" i="8"/>
  <c r="AT13" i="8"/>
  <c r="AT14" i="8"/>
  <c r="AT15" i="8"/>
  <c r="AT16" i="8"/>
  <c r="AT17" i="8"/>
  <c r="AT18" i="8"/>
  <c r="AT19" i="8"/>
  <c r="AT20" i="8"/>
  <c r="AT21" i="8"/>
  <c r="AT22" i="8"/>
  <c r="AT23" i="8"/>
  <c r="AT24" i="8"/>
  <c r="AT25" i="8"/>
  <c r="AT26" i="8"/>
  <c r="AT27" i="8"/>
  <c r="AT28" i="8"/>
  <c r="AT29" i="8"/>
  <c r="AT30" i="8"/>
  <c r="AT31" i="8"/>
  <c r="AT32" i="8"/>
  <c r="AT33" i="8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132" i="8"/>
  <c r="AT133" i="8"/>
  <c r="AT134" i="8"/>
  <c r="AT135" i="8"/>
  <c r="AT136" i="8"/>
  <c r="AT137" i="8"/>
  <c r="AT138" i="8"/>
  <c r="AT139" i="8"/>
  <c r="AT140" i="8"/>
  <c r="AT141" i="8"/>
  <c r="AT142" i="8"/>
  <c r="AT143" i="8"/>
  <c r="AT144" i="8"/>
  <c r="AT145" i="8"/>
  <c r="AT146" i="8"/>
  <c r="AT147" i="8"/>
  <c r="AT148" i="8"/>
  <c r="AT149" i="8"/>
  <c r="AT150" i="8"/>
  <c r="AT151" i="8"/>
  <c r="AT152" i="8"/>
  <c r="AT153" i="8"/>
  <c r="AT154" i="8"/>
  <c r="AT155" i="8"/>
  <c r="AT156" i="8"/>
  <c r="AT157" i="8"/>
  <c r="AT158" i="8"/>
  <c r="AT159" i="8"/>
  <c r="AT160" i="8"/>
  <c r="AT161" i="8"/>
  <c r="AT162" i="8"/>
  <c r="AT163" i="8"/>
  <c r="AT164" i="8"/>
  <c r="AT5" i="8"/>
  <c r="AS6" i="8"/>
  <c r="AS7" i="8"/>
  <c r="AS8" i="8"/>
  <c r="AS9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AS22" i="8"/>
  <c r="AS23" i="8"/>
  <c r="AS24" i="8"/>
  <c r="AS25" i="8"/>
  <c r="AS26" i="8"/>
  <c r="AS27" i="8"/>
  <c r="AS28" i="8"/>
  <c r="AS29" i="8"/>
  <c r="AS30" i="8"/>
  <c r="AS31" i="8"/>
  <c r="AS32" i="8"/>
  <c r="AS33" i="8"/>
  <c r="AS34" i="8"/>
  <c r="AS35" i="8"/>
  <c r="AS36" i="8"/>
  <c r="AS37" i="8"/>
  <c r="AS38" i="8"/>
  <c r="AS39" i="8"/>
  <c r="AS40" i="8"/>
  <c r="AS41" i="8"/>
  <c r="AS42" i="8"/>
  <c r="AS43" i="8"/>
  <c r="AS44" i="8"/>
  <c r="AS45" i="8"/>
  <c r="AS46" i="8"/>
  <c r="AS47" i="8"/>
  <c r="AS48" i="8"/>
  <c r="AS49" i="8"/>
  <c r="AS50" i="8"/>
  <c r="AS51" i="8"/>
  <c r="AS52" i="8"/>
  <c r="AS53" i="8"/>
  <c r="AS54" i="8"/>
  <c r="AS55" i="8"/>
  <c r="AS56" i="8"/>
  <c r="AS57" i="8"/>
  <c r="AS58" i="8"/>
  <c r="AS59" i="8"/>
  <c r="AS60" i="8"/>
  <c r="AS61" i="8"/>
  <c r="AS62" i="8"/>
  <c r="AS63" i="8"/>
  <c r="AS64" i="8"/>
  <c r="AS65" i="8"/>
  <c r="AS66" i="8"/>
  <c r="AS67" i="8"/>
  <c r="AS68" i="8"/>
  <c r="AS69" i="8"/>
  <c r="AS70" i="8"/>
  <c r="AS71" i="8"/>
  <c r="AS72" i="8"/>
  <c r="AS73" i="8"/>
  <c r="AS74" i="8"/>
  <c r="AS75" i="8"/>
  <c r="AS76" i="8"/>
  <c r="AS77" i="8"/>
  <c r="AS78" i="8"/>
  <c r="AS79" i="8"/>
  <c r="AS80" i="8"/>
  <c r="AS81" i="8"/>
  <c r="AS82" i="8"/>
  <c r="AS83" i="8"/>
  <c r="AS84" i="8"/>
  <c r="AS85" i="8"/>
  <c r="AS86" i="8"/>
  <c r="AS87" i="8"/>
  <c r="AS88" i="8"/>
  <c r="AS89" i="8"/>
  <c r="AS90" i="8"/>
  <c r="AS91" i="8"/>
  <c r="AS92" i="8"/>
  <c r="AS93" i="8"/>
  <c r="AS94" i="8"/>
  <c r="AS95" i="8"/>
  <c r="AS96" i="8"/>
  <c r="AS97" i="8"/>
  <c r="AS98" i="8"/>
  <c r="AS99" i="8"/>
  <c r="AS100" i="8"/>
  <c r="AS101" i="8"/>
  <c r="AS102" i="8"/>
  <c r="AS103" i="8"/>
  <c r="AS104" i="8"/>
  <c r="AS105" i="8"/>
  <c r="AS106" i="8"/>
  <c r="AS107" i="8"/>
  <c r="AS108" i="8"/>
  <c r="AS109" i="8"/>
  <c r="AS110" i="8"/>
  <c r="AS111" i="8"/>
  <c r="AS112" i="8"/>
  <c r="AS113" i="8"/>
  <c r="AS114" i="8"/>
  <c r="AS115" i="8"/>
  <c r="AS116" i="8"/>
  <c r="AS117" i="8"/>
  <c r="AS118" i="8"/>
  <c r="AS119" i="8"/>
  <c r="AS120" i="8"/>
  <c r="AS121" i="8"/>
  <c r="AS122" i="8"/>
  <c r="AS123" i="8"/>
  <c r="AS124" i="8"/>
  <c r="AS125" i="8"/>
  <c r="AS126" i="8"/>
  <c r="AS127" i="8"/>
  <c r="AS128" i="8"/>
  <c r="AS129" i="8"/>
  <c r="AS130" i="8"/>
  <c r="AS131" i="8"/>
  <c r="AS132" i="8"/>
  <c r="AS133" i="8"/>
  <c r="AS134" i="8"/>
  <c r="AS135" i="8"/>
  <c r="AS136" i="8"/>
  <c r="AS137" i="8"/>
  <c r="AS138" i="8"/>
  <c r="AS139" i="8"/>
  <c r="AS140" i="8"/>
  <c r="AS141" i="8"/>
  <c r="AS142" i="8"/>
  <c r="AS143" i="8"/>
  <c r="AS144" i="8"/>
  <c r="AS145" i="8"/>
  <c r="AS146" i="8"/>
  <c r="AS147" i="8"/>
  <c r="AS148" i="8"/>
  <c r="AS149" i="8"/>
  <c r="AS150" i="8"/>
  <c r="AS151" i="8"/>
  <c r="AS152" i="8"/>
  <c r="AS153" i="8"/>
  <c r="AS154" i="8"/>
  <c r="AS155" i="8"/>
  <c r="AS156" i="8"/>
  <c r="AS157" i="8"/>
  <c r="AS158" i="8"/>
  <c r="AS159" i="8"/>
  <c r="AS160" i="8"/>
  <c r="AS161" i="8"/>
  <c r="AS162" i="8"/>
  <c r="AS163" i="8"/>
  <c r="AS164" i="8"/>
  <c r="AS5" i="8"/>
  <c r="AR6" i="8"/>
  <c r="AR7" i="8"/>
  <c r="AR8" i="8"/>
  <c r="AR9" i="8"/>
  <c r="AR10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R32" i="8"/>
  <c r="AR33" i="8"/>
  <c r="AR34" i="8"/>
  <c r="AR35" i="8"/>
  <c r="AR36" i="8"/>
  <c r="AR37" i="8"/>
  <c r="AR38" i="8"/>
  <c r="AR39" i="8"/>
  <c r="AR40" i="8"/>
  <c r="AR41" i="8"/>
  <c r="AR42" i="8"/>
  <c r="AR43" i="8"/>
  <c r="AR44" i="8"/>
  <c r="AR45" i="8"/>
  <c r="AR46" i="8"/>
  <c r="AR47" i="8"/>
  <c r="AR48" i="8"/>
  <c r="AR49" i="8"/>
  <c r="AR50" i="8"/>
  <c r="AR51" i="8"/>
  <c r="AR52" i="8"/>
  <c r="AR53" i="8"/>
  <c r="AR54" i="8"/>
  <c r="AR55" i="8"/>
  <c r="AR56" i="8"/>
  <c r="AR57" i="8"/>
  <c r="AR58" i="8"/>
  <c r="AR59" i="8"/>
  <c r="AR60" i="8"/>
  <c r="AR61" i="8"/>
  <c r="AR62" i="8"/>
  <c r="AR63" i="8"/>
  <c r="AR64" i="8"/>
  <c r="AR65" i="8"/>
  <c r="AR66" i="8"/>
  <c r="AR67" i="8"/>
  <c r="AR68" i="8"/>
  <c r="AR69" i="8"/>
  <c r="AR70" i="8"/>
  <c r="AR71" i="8"/>
  <c r="AR72" i="8"/>
  <c r="AR73" i="8"/>
  <c r="AR74" i="8"/>
  <c r="AR75" i="8"/>
  <c r="AR76" i="8"/>
  <c r="AR77" i="8"/>
  <c r="AR78" i="8"/>
  <c r="AR79" i="8"/>
  <c r="AR80" i="8"/>
  <c r="AR81" i="8"/>
  <c r="AR82" i="8"/>
  <c r="AR83" i="8"/>
  <c r="AR84" i="8"/>
  <c r="AR85" i="8"/>
  <c r="AR86" i="8"/>
  <c r="AR87" i="8"/>
  <c r="AR88" i="8"/>
  <c r="AR89" i="8"/>
  <c r="AR90" i="8"/>
  <c r="AR91" i="8"/>
  <c r="AR92" i="8"/>
  <c r="AR93" i="8"/>
  <c r="AR94" i="8"/>
  <c r="AR95" i="8"/>
  <c r="AR96" i="8"/>
  <c r="AR97" i="8"/>
  <c r="AR98" i="8"/>
  <c r="AR99" i="8"/>
  <c r="AR100" i="8"/>
  <c r="AR101" i="8"/>
  <c r="AR102" i="8"/>
  <c r="AR103" i="8"/>
  <c r="AR104" i="8"/>
  <c r="AR105" i="8"/>
  <c r="AR106" i="8"/>
  <c r="AR107" i="8"/>
  <c r="AR108" i="8"/>
  <c r="AR109" i="8"/>
  <c r="AR110" i="8"/>
  <c r="AR111" i="8"/>
  <c r="AR112" i="8"/>
  <c r="AR113" i="8"/>
  <c r="AR114" i="8"/>
  <c r="AR115" i="8"/>
  <c r="AR116" i="8"/>
  <c r="AR117" i="8"/>
  <c r="AR118" i="8"/>
  <c r="AR119" i="8"/>
  <c r="AR120" i="8"/>
  <c r="AR121" i="8"/>
  <c r="AR122" i="8"/>
  <c r="AR123" i="8"/>
  <c r="AR124" i="8"/>
  <c r="AR125" i="8"/>
  <c r="AR126" i="8"/>
  <c r="AR127" i="8"/>
  <c r="AR128" i="8"/>
  <c r="AR129" i="8"/>
  <c r="AR130" i="8"/>
  <c r="AR131" i="8"/>
  <c r="AR132" i="8"/>
  <c r="AR133" i="8"/>
  <c r="AR134" i="8"/>
  <c r="AR135" i="8"/>
  <c r="AR136" i="8"/>
  <c r="AR137" i="8"/>
  <c r="AR138" i="8"/>
  <c r="AR139" i="8"/>
  <c r="AR140" i="8"/>
  <c r="AR141" i="8"/>
  <c r="AR142" i="8"/>
  <c r="AR143" i="8"/>
  <c r="AR144" i="8"/>
  <c r="AR145" i="8"/>
  <c r="AR146" i="8"/>
  <c r="AR147" i="8"/>
  <c r="AR148" i="8"/>
  <c r="AR149" i="8"/>
  <c r="AR150" i="8"/>
  <c r="AR151" i="8"/>
  <c r="AR152" i="8"/>
  <c r="AR153" i="8"/>
  <c r="AR154" i="8"/>
  <c r="AR155" i="8"/>
  <c r="AR156" i="8"/>
  <c r="AR157" i="8"/>
  <c r="AR158" i="8"/>
  <c r="AR159" i="8"/>
  <c r="AR160" i="8"/>
  <c r="AR161" i="8"/>
  <c r="AR162" i="8"/>
  <c r="AR163" i="8"/>
  <c r="AR164" i="8"/>
  <c r="AR5" i="8"/>
  <c r="AQ5" i="8"/>
  <c r="AQ7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Q37" i="8"/>
  <c r="AQ38" i="8"/>
  <c r="AQ39" i="8"/>
  <c r="AQ40" i="8"/>
  <c r="AQ41" i="8"/>
  <c r="AQ42" i="8"/>
  <c r="AQ43" i="8"/>
  <c r="AQ44" i="8"/>
  <c r="AQ45" i="8"/>
  <c r="AQ46" i="8"/>
  <c r="AQ47" i="8"/>
  <c r="AQ48" i="8"/>
  <c r="AQ49" i="8"/>
  <c r="AQ50" i="8"/>
  <c r="AQ51" i="8"/>
  <c r="AQ52" i="8"/>
  <c r="AQ53" i="8"/>
  <c r="AQ54" i="8"/>
  <c r="AQ55" i="8"/>
  <c r="AQ56" i="8"/>
  <c r="AQ57" i="8"/>
  <c r="AQ58" i="8"/>
  <c r="AQ59" i="8"/>
  <c r="AQ60" i="8"/>
  <c r="AQ61" i="8"/>
  <c r="AQ62" i="8"/>
  <c r="AQ63" i="8"/>
  <c r="AQ64" i="8"/>
  <c r="AQ65" i="8"/>
  <c r="AQ66" i="8"/>
  <c r="AQ67" i="8"/>
  <c r="AQ68" i="8"/>
  <c r="AQ69" i="8"/>
  <c r="AQ70" i="8"/>
  <c r="AQ71" i="8"/>
  <c r="AQ72" i="8"/>
  <c r="AQ73" i="8"/>
  <c r="AQ74" i="8"/>
  <c r="AQ75" i="8"/>
  <c r="AQ76" i="8"/>
  <c r="AQ77" i="8"/>
  <c r="AQ78" i="8"/>
  <c r="AQ79" i="8"/>
  <c r="AQ80" i="8"/>
  <c r="AQ81" i="8"/>
  <c r="AQ82" i="8"/>
  <c r="AQ83" i="8"/>
  <c r="AQ84" i="8"/>
  <c r="AQ85" i="8"/>
  <c r="AQ86" i="8"/>
  <c r="AQ87" i="8"/>
  <c r="AQ88" i="8"/>
  <c r="AQ89" i="8"/>
  <c r="AQ90" i="8"/>
  <c r="AQ91" i="8"/>
  <c r="AQ92" i="8"/>
  <c r="AQ93" i="8"/>
  <c r="AQ94" i="8"/>
  <c r="AQ95" i="8"/>
  <c r="AQ96" i="8"/>
  <c r="AQ97" i="8"/>
  <c r="AQ98" i="8"/>
  <c r="AQ99" i="8"/>
  <c r="AQ100" i="8"/>
  <c r="AQ101" i="8"/>
  <c r="AQ102" i="8"/>
  <c r="AQ103" i="8"/>
  <c r="AQ104" i="8"/>
  <c r="AQ105" i="8"/>
  <c r="AQ106" i="8"/>
  <c r="AQ107" i="8"/>
  <c r="AQ108" i="8"/>
  <c r="AQ109" i="8"/>
  <c r="AQ110" i="8"/>
  <c r="AQ111" i="8"/>
  <c r="AQ112" i="8"/>
  <c r="AQ113" i="8"/>
  <c r="AQ114" i="8"/>
  <c r="AQ115" i="8"/>
  <c r="AQ116" i="8"/>
  <c r="AQ117" i="8"/>
  <c r="AQ118" i="8"/>
  <c r="AQ119" i="8"/>
  <c r="AQ120" i="8"/>
  <c r="AQ121" i="8"/>
  <c r="AQ122" i="8"/>
  <c r="AQ123" i="8"/>
  <c r="AQ124" i="8"/>
  <c r="AQ125" i="8"/>
  <c r="AQ126" i="8"/>
  <c r="AQ127" i="8"/>
  <c r="AQ128" i="8"/>
  <c r="AQ129" i="8"/>
  <c r="AQ130" i="8"/>
  <c r="AQ131" i="8"/>
  <c r="AQ132" i="8"/>
  <c r="AQ133" i="8"/>
  <c r="AQ134" i="8"/>
  <c r="AQ135" i="8"/>
  <c r="AQ136" i="8"/>
  <c r="AQ137" i="8"/>
  <c r="AQ138" i="8"/>
  <c r="AQ139" i="8"/>
  <c r="AQ140" i="8"/>
  <c r="AQ141" i="8"/>
  <c r="AQ142" i="8"/>
  <c r="AQ143" i="8"/>
  <c r="AQ144" i="8"/>
  <c r="AQ145" i="8"/>
  <c r="AQ146" i="8"/>
  <c r="AQ147" i="8"/>
  <c r="AQ148" i="8"/>
  <c r="AQ149" i="8"/>
  <c r="AQ150" i="8"/>
  <c r="AQ151" i="8"/>
  <c r="AQ152" i="8"/>
  <c r="AQ153" i="8"/>
  <c r="AQ154" i="8"/>
  <c r="AQ155" i="8"/>
  <c r="AQ156" i="8"/>
  <c r="AQ157" i="8"/>
  <c r="AQ158" i="8"/>
  <c r="AQ159" i="8"/>
  <c r="AQ160" i="8"/>
  <c r="AQ161" i="8"/>
  <c r="AQ162" i="8"/>
  <c r="AQ163" i="8"/>
  <c r="AQ164" i="8"/>
  <c r="V7" i="4"/>
  <c r="W7" i="4"/>
  <c r="X7" i="4"/>
  <c r="Y7" i="4"/>
  <c r="V8" i="4"/>
  <c r="W8" i="4"/>
  <c r="X8" i="4"/>
  <c r="Y8" i="4"/>
  <c r="V9" i="4"/>
  <c r="W9" i="4"/>
  <c r="X9" i="4"/>
  <c r="Y9" i="4"/>
  <c r="V10" i="4"/>
  <c r="W10" i="4"/>
  <c r="X10" i="4"/>
  <c r="Y10" i="4"/>
  <c r="V11" i="4"/>
  <c r="W11" i="4"/>
  <c r="X11" i="4"/>
  <c r="Y11" i="4"/>
  <c r="V12" i="4"/>
  <c r="W12" i="4"/>
  <c r="X12" i="4"/>
  <c r="Y12" i="4"/>
  <c r="V13" i="4"/>
  <c r="W13" i="4"/>
  <c r="X13" i="4"/>
  <c r="Y13" i="4"/>
  <c r="V14" i="4"/>
  <c r="W14" i="4"/>
  <c r="X14" i="4"/>
  <c r="Y14" i="4"/>
  <c r="V15" i="4"/>
  <c r="W15" i="4"/>
  <c r="X15" i="4"/>
  <c r="Y15" i="4"/>
  <c r="V16" i="4"/>
  <c r="W16" i="4"/>
  <c r="X16" i="4"/>
  <c r="Y16" i="4"/>
  <c r="V17" i="4"/>
  <c r="W17" i="4"/>
  <c r="X17" i="4"/>
  <c r="Y17" i="4"/>
  <c r="V18" i="4"/>
  <c r="W18" i="4"/>
  <c r="X18" i="4"/>
  <c r="Y18" i="4"/>
  <c r="V19" i="4"/>
  <c r="W19" i="4"/>
  <c r="X19" i="4"/>
  <c r="Y19" i="4"/>
  <c r="V20" i="4"/>
  <c r="W20" i="4"/>
  <c r="X20" i="4"/>
  <c r="Y20" i="4"/>
  <c r="V21" i="4"/>
  <c r="W21" i="4"/>
  <c r="X21" i="4"/>
  <c r="Y21" i="4"/>
  <c r="V22" i="4"/>
  <c r="W22" i="4"/>
  <c r="X22" i="4"/>
  <c r="Y22" i="4"/>
  <c r="V23" i="4"/>
  <c r="W23" i="4"/>
  <c r="X23" i="4"/>
  <c r="Y23" i="4"/>
  <c r="V24" i="4"/>
  <c r="W24" i="4"/>
  <c r="X24" i="4"/>
  <c r="Y24" i="4"/>
  <c r="V25" i="4"/>
  <c r="W25" i="4"/>
  <c r="X25" i="4"/>
  <c r="Y25" i="4"/>
  <c r="V26" i="4"/>
  <c r="W26" i="4"/>
  <c r="X26" i="4"/>
  <c r="Y26" i="4"/>
  <c r="V27" i="4"/>
  <c r="W27" i="4"/>
  <c r="X27" i="4"/>
  <c r="Y27" i="4"/>
  <c r="V28" i="4"/>
  <c r="W28" i="4"/>
  <c r="X28" i="4"/>
  <c r="Y28" i="4"/>
  <c r="V29" i="4"/>
  <c r="W29" i="4"/>
  <c r="X29" i="4"/>
  <c r="Y29" i="4"/>
  <c r="V30" i="4"/>
  <c r="W30" i="4"/>
  <c r="X30" i="4"/>
  <c r="Y30" i="4"/>
  <c r="V31" i="4"/>
  <c r="W31" i="4"/>
  <c r="X31" i="4"/>
  <c r="Y31" i="4"/>
  <c r="V32" i="4"/>
  <c r="W32" i="4"/>
  <c r="X32" i="4"/>
  <c r="Y32" i="4"/>
  <c r="V33" i="4"/>
  <c r="W33" i="4"/>
  <c r="X33" i="4"/>
  <c r="Y33" i="4"/>
  <c r="V34" i="4"/>
  <c r="W34" i="4"/>
  <c r="X34" i="4"/>
  <c r="Y34" i="4"/>
  <c r="V35" i="4"/>
  <c r="W35" i="4"/>
  <c r="X35" i="4"/>
  <c r="Y35" i="4"/>
  <c r="V36" i="4"/>
  <c r="W36" i="4"/>
  <c r="X36" i="4"/>
  <c r="Y36" i="4"/>
  <c r="V37" i="4"/>
  <c r="W37" i="4"/>
  <c r="X37" i="4"/>
  <c r="Y37" i="4"/>
  <c r="V38" i="4"/>
  <c r="W38" i="4"/>
  <c r="X38" i="4"/>
  <c r="Y38" i="4"/>
  <c r="V39" i="4"/>
  <c r="W39" i="4"/>
  <c r="X39" i="4"/>
  <c r="Y39" i="4"/>
  <c r="V40" i="4"/>
  <c r="W40" i="4"/>
  <c r="X40" i="4"/>
  <c r="Y40" i="4"/>
  <c r="V41" i="4"/>
  <c r="W41" i="4"/>
  <c r="X41" i="4"/>
  <c r="Y41" i="4"/>
  <c r="V42" i="4"/>
  <c r="W42" i="4"/>
  <c r="X42" i="4"/>
  <c r="Y42" i="4"/>
  <c r="V43" i="4"/>
  <c r="W43" i="4"/>
  <c r="X43" i="4"/>
  <c r="Y43" i="4"/>
  <c r="V44" i="4"/>
  <c r="W44" i="4"/>
  <c r="X44" i="4"/>
  <c r="Y44" i="4"/>
  <c r="V45" i="4"/>
  <c r="W45" i="4"/>
  <c r="X45" i="4"/>
  <c r="Y45" i="4"/>
  <c r="V46" i="4"/>
  <c r="W46" i="4"/>
  <c r="X46" i="4"/>
  <c r="Y46" i="4"/>
  <c r="V47" i="4"/>
  <c r="W47" i="4"/>
  <c r="X47" i="4"/>
  <c r="Y47" i="4"/>
  <c r="V48" i="4"/>
  <c r="W48" i="4"/>
  <c r="X48" i="4"/>
  <c r="Y48" i="4"/>
  <c r="V49" i="4"/>
  <c r="W49" i="4"/>
  <c r="X49" i="4"/>
  <c r="Y49" i="4"/>
  <c r="V50" i="4"/>
  <c r="W50" i="4"/>
  <c r="X50" i="4"/>
  <c r="Y50" i="4"/>
  <c r="V51" i="4"/>
  <c r="W51" i="4"/>
  <c r="X51" i="4"/>
  <c r="Y51" i="4"/>
  <c r="V52" i="4"/>
  <c r="W52" i="4"/>
  <c r="X52" i="4"/>
  <c r="Y52" i="4"/>
  <c r="V53" i="4"/>
  <c r="W53" i="4"/>
  <c r="X53" i="4"/>
  <c r="Y53" i="4"/>
  <c r="V54" i="4"/>
  <c r="W54" i="4"/>
  <c r="X54" i="4"/>
  <c r="Y54" i="4"/>
  <c r="V55" i="4"/>
  <c r="W55" i="4"/>
  <c r="X55" i="4"/>
  <c r="Y55" i="4"/>
  <c r="V56" i="4"/>
  <c r="W56" i="4"/>
  <c r="X56" i="4"/>
  <c r="Y56" i="4"/>
  <c r="V57" i="4"/>
  <c r="W57" i="4"/>
  <c r="X57" i="4"/>
  <c r="Y57" i="4"/>
  <c r="V58" i="4"/>
  <c r="W58" i="4"/>
  <c r="X58" i="4"/>
  <c r="Y58" i="4"/>
  <c r="V59" i="4"/>
  <c r="W59" i="4"/>
  <c r="X59" i="4"/>
  <c r="Y59" i="4"/>
  <c r="V60" i="4"/>
  <c r="W60" i="4"/>
  <c r="X60" i="4"/>
  <c r="Y60" i="4"/>
  <c r="V61" i="4"/>
  <c r="W61" i="4"/>
  <c r="X61" i="4"/>
  <c r="Y61" i="4"/>
  <c r="V62" i="4"/>
  <c r="W62" i="4"/>
  <c r="X62" i="4"/>
  <c r="Y62" i="4"/>
  <c r="V63" i="4"/>
  <c r="W63" i="4"/>
  <c r="X63" i="4"/>
  <c r="Y63" i="4"/>
  <c r="V64" i="4"/>
  <c r="W64" i="4"/>
  <c r="X64" i="4"/>
  <c r="Y64" i="4"/>
  <c r="V65" i="4"/>
  <c r="W65" i="4"/>
  <c r="X65" i="4"/>
  <c r="Y65" i="4"/>
  <c r="V66" i="4"/>
  <c r="W66" i="4"/>
  <c r="X66" i="4"/>
  <c r="Y66" i="4"/>
  <c r="V67" i="4"/>
  <c r="W67" i="4"/>
  <c r="X67" i="4"/>
  <c r="Y67" i="4"/>
  <c r="V68" i="4"/>
  <c r="W68" i="4"/>
  <c r="X68" i="4"/>
  <c r="Y68" i="4"/>
  <c r="V69" i="4"/>
  <c r="W69" i="4"/>
  <c r="X69" i="4"/>
  <c r="Y69" i="4"/>
  <c r="V70" i="4"/>
  <c r="W70" i="4"/>
  <c r="X70" i="4"/>
  <c r="Y70" i="4"/>
  <c r="V71" i="4"/>
  <c r="W71" i="4"/>
  <c r="X71" i="4"/>
  <c r="Y71" i="4"/>
  <c r="V72" i="4"/>
  <c r="W72" i="4"/>
  <c r="X72" i="4"/>
  <c r="Y72" i="4"/>
  <c r="V73" i="4"/>
  <c r="W73" i="4"/>
  <c r="X73" i="4"/>
  <c r="Y73" i="4"/>
  <c r="V74" i="4"/>
  <c r="W74" i="4"/>
  <c r="X74" i="4"/>
  <c r="Y74" i="4"/>
  <c r="V75" i="4"/>
  <c r="W75" i="4"/>
  <c r="X75" i="4"/>
  <c r="Y75" i="4"/>
  <c r="V76" i="4"/>
  <c r="W76" i="4"/>
  <c r="X76" i="4"/>
  <c r="Y76" i="4"/>
  <c r="V77" i="4"/>
  <c r="W77" i="4"/>
  <c r="X77" i="4"/>
  <c r="Y77" i="4"/>
  <c r="V78" i="4"/>
  <c r="W78" i="4"/>
  <c r="X78" i="4"/>
  <c r="Y78" i="4"/>
  <c r="V79" i="4"/>
  <c r="W79" i="4"/>
  <c r="X79" i="4"/>
  <c r="Y79" i="4"/>
  <c r="V80" i="4"/>
  <c r="W80" i="4"/>
  <c r="X80" i="4"/>
  <c r="Y80" i="4"/>
  <c r="V81" i="4"/>
  <c r="W81" i="4"/>
  <c r="X81" i="4"/>
  <c r="Y81" i="4"/>
  <c r="V82" i="4"/>
  <c r="W82" i="4"/>
  <c r="X82" i="4"/>
  <c r="Y82" i="4"/>
  <c r="V83" i="4"/>
  <c r="W83" i="4"/>
  <c r="X83" i="4"/>
  <c r="Y83" i="4"/>
  <c r="V84" i="4"/>
  <c r="W84" i="4"/>
  <c r="X84" i="4"/>
  <c r="Y84" i="4"/>
  <c r="V85" i="4"/>
  <c r="W85" i="4"/>
  <c r="X85" i="4"/>
  <c r="Y85" i="4"/>
  <c r="V86" i="4"/>
  <c r="W86" i="4"/>
  <c r="X86" i="4"/>
  <c r="Y86" i="4"/>
  <c r="V87" i="4"/>
  <c r="W87" i="4"/>
  <c r="X87" i="4"/>
  <c r="Y87" i="4"/>
  <c r="V88" i="4"/>
  <c r="W88" i="4"/>
  <c r="X88" i="4"/>
  <c r="Y88" i="4"/>
  <c r="V89" i="4"/>
  <c r="W89" i="4"/>
  <c r="X89" i="4"/>
  <c r="Y89" i="4"/>
  <c r="V90" i="4"/>
  <c r="W90" i="4"/>
  <c r="X90" i="4"/>
  <c r="Y90" i="4"/>
  <c r="V91" i="4"/>
  <c r="W91" i="4"/>
  <c r="X91" i="4"/>
  <c r="Y91" i="4"/>
  <c r="V92" i="4"/>
  <c r="W92" i="4"/>
  <c r="X92" i="4"/>
  <c r="Y92" i="4"/>
  <c r="V93" i="4"/>
  <c r="W93" i="4"/>
  <c r="X93" i="4"/>
  <c r="Y93" i="4"/>
  <c r="V94" i="4"/>
  <c r="W94" i="4"/>
  <c r="X94" i="4"/>
  <c r="Y94" i="4"/>
  <c r="V95" i="4"/>
  <c r="W95" i="4"/>
  <c r="X95" i="4"/>
  <c r="Y95" i="4"/>
  <c r="V96" i="4"/>
  <c r="W96" i="4"/>
  <c r="X96" i="4"/>
  <c r="Y96" i="4"/>
  <c r="V97" i="4"/>
  <c r="W97" i="4"/>
  <c r="X97" i="4"/>
  <c r="Y97" i="4"/>
  <c r="V98" i="4"/>
  <c r="W98" i="4"/>
  <c r="X98" i="4"/>
  <c r="Y98" i="4"/>
  <c r="V99" i="4"/>
  <c r="W99" i="4"/>
  <c r="X99" i="4"/>
  <c r="Y99" i="4"/>
  <c r="V100" i="4"/>
  <c r="W100" i="4"/>
  <c r="X100" i="4"/>
  <c r="Y100" i="4"/>
  <c r="V101" i="4"/>
  <c r="W101" i="4"/>
  <c r="X101" i="4"/>
  <c r="Y101" i="4"/>
  <c r="V102" i="4"/>
  <c r="W102" i="4"/>
  <c r="X102" i="4"/>
  <c r="Y102" i="4"/>
  <c r="V103" i="4"/>
  <c r="W103" i="4"/>
  <c r="X103" i="4"/>
  <c r="Y103" i="4"/>
  <c r="V104" i="4"/>
  <c r="W104" i="4"/>
  <c r="X104" i="4"/>
  <c r="Y104" i="4"/>
  <c r="V105" i="4"/>
  <c r="W105" i="4"/>
  <c r="X105" i="4"/>
  <c r="Y105" i="4"/>
  <c r="V106" i="4"/>
  <c r="W106" i="4"/>
  <c r="X106" i="4"/>
  <c r="Y106" i="4"/>
  <c r="V107" i="4"/>
  <c r="W107" i="4"/>
  <c r="X107" i="4"/>
  <c r="Y107" i="4"/>
  <c r="V108" i="4"/>
  <c r="W108" i="4"/>
  <c r="X108" i="4"/>
  <c r="Y108" i="4"/>
  <c r="V109" i="4"/>
  <c r="W109" i="4"/>
  <c r="X109" i="4"/>
  <c r="Y109" i="4"/>
  <c r="V110" i="4"/>
  <c r="W110" i="4"/>
  <c r="X110" i="4"/>
  <c r="Y110" i="4"/>
  <c r="V111" i="4"/>
  <c r="W111" i="4"/>
  <c r="X111" i="4"/>
  <c r="Y111" i="4"/>
  <c r="V112" i="4"/>
  <c r="W112" i="4"/>
  <c r="X112" i="4"/>
  <c r="Y112" i="4"/>
  <c r="V113" i="4"/>
  <c r="W113" i="4"/>
  <c r="X113" i="4"/>
  <c r="Y113" i="4"/>
  <c r="V114" i="4"/>
  <c r="W114" i="4"/>
  <c r="X114" i="4"/>
  <c r="Y114" i="4"/>
  <c r="V115" i="4"/>
  <c r="W115" i="4"/>
  <c r="X115" i="4"/>
  <c r="Y115" i="4"/>
  <c r="V116" i="4"/>
  <c r="W116" i="4"/>
  <c r="X116" i="4"/>
  <c r="Y116" i="4"/>
  <c r="V117" i="4"/>
  <c r="W117" i="4"/>
  <c r="X117" i="4"/>
  <c r="Y117" i="4"/>
  <c r="V118" i="4"/>
  <c r="W118" i="4"/>
  <c r="X118" i="4"/>
  <c r="Y118" i="4"/>
  <c r="V119" i="4"/>
  <c r="W119" i="4"/>
  <c r="X119" i="4"/>
  <c r="Y119" i="4"/>
  <c r="V120" i="4"/>
  <c r="W120" i="4"/>
  <c r="X120" i="4"/>
  <c r="Y120" i="4"/>
  <c r="V121" i="4"/>
  <c r="W121" i="4"/>
  <c r="X121" i="4"/>
  <c r="Y121" i="4"/>
  <c r="V122" i="4"/>
  <c r="W122" i="4"/>
  <c r="X122" i="4"/>
  <c r="Y122" i="4"/>
  <c r="V123" i="4"/>
  <c r="W123" i="4"/>
  <c r="X123" i="4"/>
  <c r="Y123" i="4"/>
  <c r="V124" i="4"/>
  <c r="W124" i="4"/>
  <c r="X124" i="4"/>
  <c r="Y124" i="4"/>
  <c r="V125" i="4"/>
  <c r="W125" i="4"/>
  <c r="X125" i="4"/>
  <c r="Y125" i="4"/>
  <c r="V126" i="4"/>
  <c r="W126" i="4"/>
  <c r="X126" i="4"/>
  <c r="Y126" i="4"/>
  <c r="V127" i="4"/>
  <c r="W127" i="4"/>
  <c r="X127" i="4"/>
  <c r="Y127" i="4"/>
  <c r="V128" i="4"/>
  <c r="W128" i="4"/>
  <c r="X128" i="4"/>
  <c r="Y128" i="4"/>
  <c r="V129" i="4"/>
  <c r="W129" i="4"/>
  <c r="X129" i="4"/>
  <c r="Y129" i="4"/>
  <c r="V130" i="4"/>
  <c r="W130" i="4"/>
  <c r="X130" i="4"/>
  <c r="Y130" i="4"/>
  <c r="V131" i="4"/>
  <c r="W131" i="4"/>
  <c r="X131" i="4"/>
  <c r="Y131" i="4"/>
  <c r="V132" i="4"/>
  <c r="W132" i="4"/>
  <c r="X132" i="4"/>
  <c r="Y132" i="4"/>
  <c r="V133" i="4"/>
  <c r="W133" i="4"/>
  <c r="X133" i="4"/>
  <c r="Y133" i="4"/>
  <c r="V134" i="4"/>
  <c r="W134" i="4"/>
  <c r="X134" i="4"/>
  <c r="Y134" i="4"/>
  <c r="V135" i="4"/>
  <c r="W135" i="4"/>
  <c r="X135" i="4"/>
  <c r="Y135" i="4"/>
  <c r="V136" i="4"/>
  <c r="W136" i="4"/>
  <c r="X136" i="4"/>
  <c r="Y136" i="4"/>
  <c r="V137" i="4"/>
  <c r="W137" i="4"/>
  <c r="X137" i="4"/>
  <c r="Y137" i="4"/>
  <c r="V138" i="4"/>
  <c r="W138" i="4"/>
  <c r="X138" i="4"/>
  <c r="Y138" i="4"/>
  <c r="V139" i="4"/>
  <c r="W139" i="4"/>
  <c r="X139" i="4"/>
  <c r="Y139" i="4"/>
  <c r="V140" i="4"/>
  <c r="W140" i="4"/>
  <c r="X140" i="4"/>
  <c r="Y140" i="4"/>
  <c r="V141" i="4"/>
  <c r="W141" i="4"/>
  <c r="X141" i="4"/>
  <c r="Y141" i="4"/>
  <c r="V142" i="4"/>
  <c r="W142" i="4"/>
  <c r="X142" i="4"/>
  <c r="Y142" i="4"/>
  <c r="V143" i="4"/>
  <c r="W143" i="4"/>
  <c r="X143" i="4"/>
  <c r="Y143" i="4"/>
  <c r="V144" i="4"/>
  <c r="W144" i="4"/>
  <c r="X144" i="4"/>
  <c r="Y144" i="4"/>
  <c r="V145" i="4"/>
  <c r="W145" i="4"/>
  <c r="X145" i="4"/>
  <c r="Y145" i="4"/>
  <c r="V146" i="4"/>
  <c r="W146" i="4"/>
  <c r="X146" i="4"/>
  <c r="Y146" i="4"/>
  <c r="V147" i="4"/>
  <c r="W147" i="4"/>
  <c r="X147" i="4"/>
  <c r="Y147" i="4"/>
  <c r="V148" i="4"/>
  <c r="W148" i="4"/>
  <c r="X148" i="4"/>
  <c r="Y148" i="4"/>
  <c r="V149" i="4"/>
  <c r="W149" i="4"/>
  <c r="X149" i="4"/>
  <c r="Y149" i="4"/>
  <c r="V150" i="4"/>
  <c r="W150" i="4"/>
  <c r="X150" i="4"/>
  <c r="Y150" i="4"/>
  <c r="V151" i="4"/>
  <c r="W151" i="4"/>
  <c r="X151" i="4"/>
  <c r="Y151" i="4"/>
  <c r="V152" i="4"/>
  <c r="W152" i="4"/>
  <c r="X152" i="4"/>
  <c r="Y152" i="4"/>
  <c r="V153" i="4"/>
  <c r="W153" i="4"/>
  <c r="X153" i="4"/>
  <c r="Y153" i="4"/>
  <c r="V154" i="4"/>
  <c r="W154" i="4"/>
  <c r="X154" i="4"/>
  <c r="Y154" i="4"/>
  <c r="V155" i="4"/>
  <c r="W155" i="4"/>
  <c r="X155" i="4"/>
  <c r="Y155" i="4"/>
  <c r="V156" i="4"/>
  <c r="W156" i="4"/>
  <c r="X156" i="4"/>
  <c r="Y156" i="4"/>
  <c r="V157" i="4"/>
  <c r="W157" i="4"/>
  <c r="X157" i="4"/>
  <c r="Y157" i="4"/>
  <c r="V158" i="4"/>
  <c r="W158" i="4"/>
  <c r="X158" i="4"/>
  <c r="Y158" i="4"/>
  <c r="V159" i="4"/>
  <c r="W159" i="4"/>
  <c r="X159" i="4"/>
  <c r="Y159" i="4"/>
  <c r="V160" i="4"/>
  <c r="W160" i="4"/>
  <c r="X160" i="4"/>
  <c r="Y160" i="4"/>
  <c r="V161" i="4"/>
  <c r="W161" i="4"/>
  <c r="X161" i="4"/>
  <c r="Y161" i="4"/>
  <c r="V162" i="4"/>
  <c r="W162" i="4"/>
  <c r="X162" i="4"/>
  <c r="Y162" i="4"/>
  <c r="V163" i="4"/>
  <c r="W163" i="4"/>
  <c r="X163" i="4"/>
  <c r="Y163" i="4"/>
  <c r="V164" i="4"/>
  <c r="W164" i="4"/>
  <c r="X164" i="4"/>
  <c r="Y164" i="4"/>
  <c r="V165" i="4"/>
  <c r="W165" i="4"/>
  <c r="X165" i="4"/>
  <c r="Y165" i="4"/>
  <c r="V166" i="4"/>
  <c r="W166" i="4"/>
  <c r="X166" i="4"/>
  <c r="Y166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7" i="4"/>
  <c r="AJ8" i="4" l="1"/>
  <c r="AK8" i="4"/>
  <c r="AL8" i="4"/>
  <c r="AM8" i="4"/>
  <c r="AN8" i="4"/>
  <c r="AJ9" i="4"/>
  <c r="AK9" i="4"/>
  <c r="AL9" i="4"/>
  <c r="AM9" i="4"/>
  <c r="AN9" i="4"/>
  <c r="AJ10" i="4"/>
  <c r="AK10" i="4"/>
  <c r="AL10" i="4"/>
  <c r="AM10" i="4"/>
  <c r="AN10" i="4"/>
  <c r="AJ11" i="4"/>
  <c r="AK11" i="4"/>
  <c r="AL11" i="4"/>
  <c r="AM11" i="4"/>
  <c r="AN11" i="4"/>
  <c r="AJ12" i="4"/>
  <c r="AK12" i="4"/>
  <c r="AL12" i="4"/>
  <c r="AM12" i="4"/>
  <c r="AN12" i="4"/>
  <c r="AJ13" i="4"/>
  <c r="AK13" i="4"/>
  <c r="AL13" i="4"/>
  <c r="AM13" i="4"/>
  <c r="AN13" i="4"/>
  <c r="AJ14" i="4"/>
  <c r="AK14" i="4"/>
  <c r="AL14" i="4"/>
  <c r="AM14" i="4"/>
  <c r="AN14" i="4"/>
  <c r="AJ15" i="4"/>
  <c r="AK15" i="4"/>
  <c r="AL15" i="4"/>
  <c r="AM15" i="4"/>
  <c r="AN15" i="4"/>
  <c r="AJ16" i="4"/>
  <c r="AK16" i="4"/>
  <c r="AL16" i="4"/>
  <c r="AM16" i="4"/>
  <c r="AN16" i="4"/>
  <c r="AJ17" i="4"/>
  <c r="AK17" i="4"/>
  <c r="AL17" i="4"/>
  <c r="AM17" i="4"/>
  <c r="AN17" i="4"/>
  <c r="AJ18" i="4"/>
  <c r="AK18" i="4"/>
  <c r="AL18" i="4"/>
  <c r="AM18" i="4"/>
  <c r="AN18" i="4"/>
  <c r="AJ19" i="4"/>
  <c r="AK19" i="4"/>
  <c r="AL19" i="4"/>
  <c r="AM19" i="4"/>
  <c r="AN19" i="4"/>
  <c r="AJ20" i="4"/>
  <c r="AK20" i="4"/>
  <c r="AL20" i="4"/>
  <c r="AM20" i="4"/>
  <c r="AN20" i="4"/>
  <c r="AJ21" i="4"/>
  <c r="AK21" i="4"/>
  <c r="AL21" i="4"/>
  <c r="AM21" i="4"/>
  <c r="AN21" i="4"/>
  <c r="AJ22" i="4"/>
  <c r="AK22" i="4"/>
  <c r="AL22" i="4"/>
  <c r="AM22" i="4"/>
  <c r="AN22" i="4"/>
  <c r="AJ23" i="4"/>
  <c r="AK23" i="4"/>
  <c r="AL23" i="4"/>
  <c r="AM23" i="4"/>
  <c r="AN23" i="4"/>
  <c r="AJ24" i="4"/>
  <c r="AK24" i="4"/>
  <c r="AL24" i="4"/>
  <c r="AM24" i="4"/>
  <c r="AN24" i="4"/>
  <c r="AJ25" i="4"/>
  <c r="AK25" i="4"/>
  <c r="AL25" i="4"/>
  <c r="AM25" i="4"/>
  <c r="AN25" i="4"/>
  <c r="AJ26" i="4"/>
  <c r="AK26" i="4"/>
  <c r="AL26" i="4"/>
  <c r="AM26" i="4"/>
  <c r="AN26" i="4"/>
  <c r="AJ27" i="4"/>
  <c r="AK27" i="4"/>
  <c r="AL27" i="4"/>
  <c r="AM27" i="4"/>
  <c r="AN27" i="4"/>
  <c r="AJ28" i="4"/>
  <c r="AK28" i="4"/>
  <c r="AL28" i="4"/>
  <c r="AM28" i="4"/>
  <c r="AN28" i="4"/>
  <c r="AJ29" i="4"/>
  <c r="AK29" i="4"/>
  <c r="AL29" i="4"/>
  <c r="AM29" i="4"/>
  <c r="AN29" i="4"/>
  <c r="AJ30" i="4"/>
  <c r="AK30" i="4"/>
  <c r="AL30" i="4"/>
  <c r="AM30" i="4"/>
  <c r="AN30" i="4"/>
  <c r="AJ31" i="4"/>
  <c r="AK31" i="4"/>
  <c r="AL31" i="4"/>
  <c r="AM31" i="4"/>
  <c r="AN31" i="4"/>
  <c r="AJ32" i="4"/>
  <c r="AK32" i="4"/>
  <c r="AL32" i="4"/>
  <c r="AM32" i="4"/>
  <c r="AN32" i="4"/>
  <c r="AJ33" i="4"/>
  <c r="AK33" i="4"/>
  <c r="AL33" i="4"/>
  <c r="AM33" i="4"/>
  <c r="AN33" i="4"/>
  <c r="AJ34" i="4"/>
  <c r="AK34" i="4"/>
  <c r="AL34" i="4"/>
  <c r="AM34" i="4"/>
  <c r="AN34" i="4"/>
  <c r="AJ35" i="4"/>
  <c r="AK35" i="4"/>
  <c r="AL35" i="4"/>
  <c r="AM35" i="4"/>
  <c r="AN35" i="4"/>
  <c r="AJ36" i="4"/>
  <c r="AK36" i="4"/>
  <c r="AL36" i="4"/>
  <c r="AM36" i="4"/>
  <c r="AN36" i="4"/>
  <c r="AJ37" i="4"/>
  <c r="AK37" i="4"/>
  <c r="AL37" i="4"/>
  <c r="AM37" i="4"/>
  <c r="AN37" i="4"/>
  <c r="AJ38" i="4"/>
  <c r="AK38" i="4"/>
  <c r="AL38" i="4"/>
  <c r="AM38" i="4"/>
  <c r="AN38" i="4"/>
  <c r="AJ39" i="4"/>
  <c r="AK39" i="4"/>
  <c r="AL39" i="4"/>
  <c r="AM39" i="4"/>
  <c r="AN39" i="4"/>
  <c r="AJ40" i="4"/>
  <c r="AK40" i="4"/>
  <c r="AL40" i="4"/>
  <c r="AM40" i="4"/>
  <c r="AN40" i="4"/>
  <c r="AJ41" i="4"/>
  <c r="AK41" i="4"/>
  <c r="AL41" i="4"/>
  <c r="AM41" i="4"/>
  <c r="AN41" i="4"/>
  <c r="AJ42" i="4"/>
  <c r="AK42" i="4"/>
  <c r="AL42" i="4"/>
  <c r="AM42" i="4"/>
  <c r="AN42" i="4"/>
  <c r="AJ43" i="4"/>
  <c r="AK43" i="4"/>
  <c r="AL43" i="4"/>
  <c r="AM43" i="4"/>
  <c r="AN43" i="4"/>
  <c r="AJ44" i="4"/>
  <c r="AK44" i="4"/>
  <c r="AL44" i="4"/>
  <c r="AM44" i="4"/>
  <c r="AN44" i="4"/>
  <c r="AJ45" i="4"/>
  <c r="AK45" i="4"/>
  <c r="AL45" i="4"/>
  <c r="AM45" i="4"/>
  <c r="AN45" i="4"/>
  <c r="AJ46" i="4"/>
  <c r="AK46" i="4"/>
  <c r="AL46" i="4"/>
  <c r="AM46" i="4"/>
  <c r="AN46" i="4"/>
  <c r="AJ47" i="4"/>
  <c r="AK47" i="4"/>
  <c r="AL47" i="4"/>
  <c r="AM47" i="4"/>
  <c r="AN47" i="4"/>
  <c r="AJ48" i="4"/>
  <c r="AK48" i="4"/>
  <c r="AL48" i="4"/>
  <c r="AM48" i="4"/>
  <c r="AN48" i="4"/>
  <c r="AJ49" i="4"/>
  <c r="AK49" i="4"/>
  <c r="AL49" i="4"/>
  <c r="AM49" i="4"/>
  <c r="AN49" i="4"/>
  <c r="AJ50" i="4"/>
  <c r="AK50" i="4"/>
  <c r="AL50" i="4"/>
  <c r="AM50" i="4"/>
  <c r="AN50" i="4"/>
  <c r="AJ51" i="4"/>
  <c r="AK51" i="4"/>
  <c r="AL51" i="4"/>
  <c r="AM51" i="4"/>
  <c r="AN51" i="4"/>
  <c r="AJ52" i="4"/>
  <c r="AK52" i="4"/>
  <c r="AL52" i="4"/>
  <c r="AM52" i="4"/>
  <c r="AN52" i="4"/>
  <c r="AJ53" i="4"/>
  <c r="AK53" i="4"/>
  <c r="AL53" i="4"/>
  <c r="AM53" i="4"/>
  <c r="AN53" i="4"/>
  <c r="AJ54" i="4"/>
  <c r="AK54" i="4"/>
  <c r="AL54" i="4"/>
  <c r="AM54" i="4"/>
  <c r="AN54" i="4"/>
  <c r="AJ55" i="4"/>
  <c r="AK55" i="4"/>
  <c r="AL55" i="4"/>
  <c r="AM55" i="4"/>
  <c r="AN55" i="4"/>
  <c r="AJ56" i="4"/>
  <c r="AK56" i="4"/>
  <c r="AL56" i="4"/>
  <c r="AM56" i="4"/>
  <c r="AN56" i="4"/>
  <c r="AJ57" i="4"/>
  <c r="AK57" i="4"/>
  <c r="AL57" i="4"/>
  <c r="AM57" i="4"/>
  <c r="AN57" i="4"/>
  <c r="AJ58" i="4"/>
  <c r="AK58" i="4"/>
  <c r="AL58" i="4"/>
  <c r="AM58" i="4"/>
  <c r="AN58" i="4"/>
  <c r="AJ59" i="4"/>
  <c r="AK59" i="4"/>
  <c r="AL59" i="4"/>
  <c r="AM59" i="4"/>
  <c r="AN59" i="4"/>
  <c r="AJ60" i="4"/>
  <c r="AK60" i="4"/>
  <c r="AL60" i="4"/>
  <c r="AM60" i="4"/>
  <c r="AN60" i="4"/>
  <c r="AJ61" i="4"/>
  <c r="AK61" i="4"/>
  <c r="AL61" i="4"/>
  <c r="AM61" i="4"/>
  <c r="AN61" i="4"/>
  <c r="AJ62" i="4"/>
  <c r="AK62" i="4"/>
  <c r="AL62" i="4"/>
  <c r="AM62" i="4"/>
  <c r="AN62" i="4"/>
  <c r="AJ63" i="4"/>
  <c r="AK63" i="4"/>
  <c r="AL63" i="4"/>
  <c r="AM63" i="4"/>
  <c r="AN63" i="4"/>
  <c r="AJ64" i="4"/>
  <c r="AK64" i="4"/>
  <c r="AL64" i="4"/>
  <c r="AM64" i="4"/>
  <c r="AN64" i="4"/>
  <c r="AJ65" i="4"/>
  <c r="AK65" i="4"/>
  <c r="AL65" i="4"/>
  <c r="AM65" i="4"/>
  <c r="AN65" i="4"/>
  <c r="AJ66" i="4"/>
  <c r="AK66" i="4"/>
  <c r="AL66" i="4"/>
  <c r="AM66" i="4"/>
  <c r="AN66" i="4"/>
  <c r="AJ67" i="4"/>
  <c r="AK67" i="4"/>
  <c r="AL67" i="4"/>
  <c r="AM67" i="4"/>
  <c r="AN67" i="4"/>
  <c r="AJ68" i="4"/>
  <c r="AK68" i="4"/>
  <c r="AL68" i="4"/>
  <c r="AM68" i="4"/>
  <c r="AN68" i="4"/>
  <c r="AJ69" i="4"/>
  <c r="AK69" i="4"/>
  <c r="AL69" i="4"/>
  <c r="AM69" i="4"/>
  <c r="AN69" i="4"/>
  <c r="AJ70" i="4"/>
  <c r="AK70" i="4"/>
  <c r="AL70" i="4"/>
  <c r="AM70" i="4"/>
  <c r="AN70" i="4"/>
  <c r="AJ71" i="4"/>
  <c r="AK71" i="4"/>
  <c r="AL71" i="4"/>
  <c r="AM71" i="4"/>
  <c r="AN71" i="4"/>
  <c r="AJ72" i="4"/>
  <c r="AK72" i="4"/>
  <c r="AL72" i="4"/>
  <c r="AM72" i="4"/>
  <c r="AN72" i="4"/>
  <c r="AJ73" i="4"/>
  <c r="AK73" i="4"/>
  <c r="AL73" i="4"/>
  <c r="AM73" i="4"/>
  <c r="AN73" i="4"/>
  <c r="AJ74" i="4"/>
  <c r="AK74" i="4"/>
  <c r="AL74" i="4"/>
  <c r="AM74" i="4"/>
  <c r="AN74" i="4"/>
  <c r="AJ75" i="4"/>
  <c r="AK75" i="4"/>
  <c r="AL75" i="4"/>
  <c r="AM75" i="4"/>
  <c r="AN75" i="4"/>
  <c r="AJ76" i="4"/>
  <c r="AK76" i="4"/>
  <c r="AL76" i="4"/>
  <c r="AM76" i="4"/>
  <c r="AN76" i="4"/>
  <c r="AJ77" i="4"/>
  <c r="AK77" i="4"/>
  <c r="AL77" i="4"/>
  <c r="AM77" i="4"/>
  <c r="AN77" i="4"/>
  <c r="AJ78" i="4"/>
  <c r="AK78" i="4"/>
  <c r="AL78" i="4"/>
  <c r="AM78" i="4"/>
  <c r="AN78" i="4"/>
  <c r="AJ79" i="4"/>
  <c r="AK79" i="4"/>
  <c r="AL79" i="4"/>
  <c r="AM79" i="4"/>
  <c r="AN79" i="4"/>
  <c r="AJ80" i="4"/>
  <c r="AK80" i="4"/>
  <c r="AL80" i="4"/>
  <c r="AM80" i="4"/>
  <c r="AN80" i="4"/>
  <c r="AJ81" i="4"/>
  <c r="AK81" i="4"/>
  <c r="AL81" i="4"/>
  <c r="AM81" i="4"/>
  <c r="AN81" i="4"/>
  <c r="AJ82" i="4"/>
  <c r="AK82" i="4"/>
  <c r="AL82" i="4"/>
  <c r="AM82" i="4"/>
  <c r="AN82" i="4"/>
  <c r="AJ83" i="4"/>
  <c r="AK83" i="4"/>
  <c r="AL83" i="4"/>
  <c r="AM83" i="4"/>
  <c r="AN83" i="4"/>
  <c r="AJ84" i="4"/>
  <c r="AK84" i="4"/>
  <c r="AL84" i="4"/>
  <c r="AM84" i="4"/>
  <c r="AN84" i="4"/>
  <c r="AJ85" i="4"/>
  <c r="AK85" i="4"/>
  <c r="AL85" i="4"/>
  <c r="AM85" i="4"/>
  <c r="AN85" i="4"/>
  <c r="AJ86" i="4"/>
  <c r="AK86" i="4"/>
  <c r="AL86" i="4"/>
  <c r="AM86" i="4"/>
  <c r="AN86" i="4"/>
  <c r="AJ87" i="4"/>
  <c r="AK87" i="4"/>
  <c r="AL87" i="4"/>
  <c r="AM87" i="4"/>
  <c r="AN87" i="4"/>
  <c r="AJ88" i="4"/>
  <c r="AK88" i="4"/>
  <c r="AL88" i="4"/>
  <c r="AM88" i="4"/>
  <c r="AN88" i="4"/>
  <c r="AJ89" i="4"/>
  <c r="AK89" i="4"/>
  <c r="AL89" i="4"/>
  <c r="AM89" i="4"/>
  <c r="AN89" i="4"/>
  <c r="AJ90" i="4"/>
  <c r="AK90" i="4"/>
  <c r="AL90" i="4"/>
  <c r="AM90" i="4"/>
  <c r="AN90" i="4"/>
  <c r="AJ91" i="4"/>
  <c r="AK91" i="4"/>
  <c r="AL91" i="4"/>
  <c r="AM91" i="4"/>
  <c r="AN91" i="4"/>
  <c r="AJ92" i="4"/>
  <c r="AK92" i="4"/>
  <c r="AL92" i="4"/>
  <c r="AM92" i="4"/>
  <c r="AN92" i="4"/>
  <c r="AJ93" i="4"/>
  <c r="AK93" i="4"/>
  <c r="AL93" i="4"/>
  <c r="AM93" i="4"/>
  <c r="AN93" i="4"/>
  <c r="AJ94" i="4"/>
  <c r="AK94" i="4"/>
  <c r="AL94" i="4"/>
  <c r="AM94" i="4"/>
  <c r="AN94" i="4"/>
  <c r="AJ95" i="4"/>
  <c r="AK95" i="4"/>
  <c r="AL95" i="4"/>
  <c r="AM95" i="4"/>
  <c r="AN95" i="4"/>
  <c r="AJ96" i="4"/>
  <c r="AK96" i="4"/>
  <c r="AL96" i="4"/>
  <c r="AM96" i="4"/>
  <c r="AN96" i="4"/>
  <c r="AJ97" i="4"/>
  <c r="AK97" i="4"/>
  <c r="AL97" i="4"/>
  <c r="AM97" i="4"/>
  <c r="AN97" i="4"/>
  <c r="AJ98" i="4"/>
  <c r="AK98" i="4"/>
  <c r="AL98" i="4"/>
  <c r="AM98" i="4"/>
  <c r="AN98" i="4"/>
  <c r="AJ99" i="4"/>
  <c r="AK99" i="4"/>
  <c r="AL99" i="4"/>
  <c r="AM99" i="4"/>
  <c r="AN99" i="4"/>
  <c r="AJ100" i="4"/>
  <c r="AK100" i="4"/>
  <c r="AL100" i="4"/>
  <c r="AM100" i="4"/>
  <c r="AN100" i="4"/>
  <c r="AJ101" i="4"/>
  <c r="AK101" i="4"/>
  <c r="AL101" i="4"/>
  <c r="AM101" i="4"/>
  <c r="AN101" i="4"/>
  <c r="AJ102" i="4"/>
  <c r="AK102" i="4"/>
  <c r="AL102" i="4"/>
  <c r="AM102" i="4"/>
  <c r="AN102" i="4"/>
  <c r="AJ103" i="4"/>
  <c r="AK103" i="4"/>
  <c r="AL103" i="4"/>
  <c r="AM103" i="4"/>
  <c r="AN103" i="4"/>
  <c r="AJ104" i="4"/>
  <c r="AK104" i="4"/>
  <c r="AL104" i="4"/>
  <c r="AM104" i="4"/>
  <c r="AN104" i="4"/>
  <c r="AJ105" i="4"/>
  <c r="AK105" i="4"/>
  <c r="AL105" i="4"/>
  <c r="AM105" i="4"/>
  <c r="AN105" i="4"/>
  <c r="AJ106" i="4"/>
  <c r="AK106" i="4"/>
  <c r="AL106" i="4"/>
  <c r="AM106" i="4"/>
  <c r="AN106" i="4"/>
  <c r="AJ107" i="4"/>
  <c r="AK107" i="4"/>
  <c r="AL107" i="4"/>
  <c r="AM107" i="4"/>
  <c r="AN107" i="4"/>
  <c r="AJ108" i="4"/>
  <c r="AK108" i="4"/>
  <c r="AL108" i="4"/>
  <c r="AM108" i="4"/>
  <c r="AN108" i="4"/>
  <c r="AJ109" i="4"/>
  <c r="AK109" i="4"/>
  <c r="AL109" i="4"/>
  <c r="AM109" i="4"/>
  <c r="AN109" i="4"/>
  <c r="AJ110" i="4"/>
  <c r="AK110" i="4"/>
  <c r="AL110" i="4"/>
  <c r="AM110" i="4"/>
  <c r="AN110" i="4"/>
  <c r="AJ111" i="4"/>
  <c r="AK111" i="4"/>
  <c r="AL111" i="4"/>
  <c r="AM111" i="4"/>
  <c r="AN111" i="4"/>
  <c r="AJ112" i="4"/>
  <c r="AK112" i="4"/>
  <c r="AL112" i="4"/>
  <c r="AM112" i="4"/>
  <c r="AN112" i="4"/>
  <c r="AJ113" i="4"/>
  <c r="AK113" i="4"/>
  <c r="AL113" i="4"/>
  <c r="AM113" i="4"/>
  <c r="AN113" i="4"/>
  <c r="AJ114" i="4"/>
  <c r="AK114" i="4"/>
  <c r="AL114" i="4"/>
  <c r="AM114" i="4"/>
  <c r="AN114" i="4"/>
  <c r="AJ115" i="4"/>
  <c r="AK115" i="4"/>
  <c r="AL115" i="4"/>
  <c r="AM115" i="4"/>
  <c r="AN115" i="4"/>
  <c r="AJ116" i="4"/>
  <c r="AK116" i="4"/>
  <c r="AL116" i="4"/>
  <c r="AM116" i="4"/>
  <c r="AN116" i="4"/>
  <c r="AJ117" i="4"/>
  <c r="AK117" i="4"/>
  <c r="AL117" i="4"/>
  <c r="AM117" i="4"/>
  <c r="AN117" i="4"/>
  <c r="AJ118" i="4"/>
  <c r="AK118" i="4"/>
  <c r="AL118" i="4"/>
  <c r="AM118" i="4"/>
  <c r="AN118" i="4"/>
  <c r="AJ119" i="4"/>
  <c r="AK119" i="4"/>
  <c r="AL119" i="4"/>
  <c r="AM119" i="4"/>
  <c r="AN119" i="4"/>
  <c r="AJ120" i="4"/>
  <c r="AK120" i="4"/>
  <c r="AL120" i="4"/>
  <c r="AM120" i="4"/>
  <c r="AN120" i="4"/>
  <c r="AJ121" i="4"/>
  <c r="AK121" i="4"/>
  <c r="AL121" i="4"/>
  <c r="AM121" i="4"/>
  <c r="AN121" i="4"/>
  <c r="AJ122" i="4"/>
  <c r="AK122" i="4"/>
  <c r="AL122" i="4"/>
  <c r="AM122" i="4"/>
  <c r="AN122" i="4"/>
  <c r="AJ123" i="4"/>
  <c r="AK123" i="4"/>
  <c r="AL123" i="4"/>
  <c r="AM123" i="4"/>
  <c r="AN123" i="4"/>
  <c r="AJ124" i="4"/>
  <c r="AK124" i="4"/>
  <c r="AL124" i="4"/>
  <c r="AM124" i="4"/>
  <c r="AN124" i="4"/>
  <c r="AJ125" i="4"/>
  <c r="AK125" i="4"/>
  <c r="AL125" i="4"/>
  <c r="AM125" i="4"/>
  <c r="AN125" i="4"/>
  <c r="AJ126" i="4"/>
  <c r="AK126" i="4"/>
  <c r="AL126" i="4"/>
  <c r="AM126" i="4"/>
  <c r="AN126" i="4"/>
  <c r="AJ127" i="4"/>
  <c r="AK127" i="4"/>
  <c r="AL127" i="4"/>
  <c r="AM127" i="4"/>
  <c r="AN127" i="4"/>
  <c r="AJ128" i="4"/>
  <c r="AK128" i="4"/>
  <c r="AL128" i="4"/>
  <c r="AM128" i="4"/>
  <c r="AN128" i="4"/>
  <c r="AJ129" i="4"/>
  <c r="AK129" i="4"/>
  <c r="AL129" i="4"/>
  <c r="AM129" i="4"/>
  <c r="AN129" i="4"/>
  <c r="AJ130" i="4"/>
  <c r="AK130" i="4"/>
  <c r="AL130" i="4"/>
  <c r="AM130" i="4"/>
  <c r="AN130" i="4"/>
  <c r="AJ131" i="4"/>
  <c r="AK131" i="4"/>
  <c r="AL131" i="4"/>
  <c r="AM131" i="4"/>
  <c r="AN131" i="4"/>
  <c r="AJ132" i="4"/>
  <c r="AK132" i="4"/>
  <c r="AL132" i="4"/>
  <c r="AM132" i="4"/>
  <c r="AN132" i="4"/>
  <c r="AJ133" i="4"/>
  <c r="AK133" i="4"/>
  <c r="AL133" i="4"/>
  <c r="AM133" i="4"/>
  <c r="AN133" i="4"/>
  <c r="AJ134" i="4"/>
  <c r="AK134" i="4"/>
  <c r="AL134" i="4"/>
  <c r="AM134" i="4"/>
  <c r="AN134" i="4"/>
  <c r="AJ135" i="4"/>
  <c r="AK135" i="4"/>
  <c r="AL135" i="4"/>
  <c r="AM135" i="4"/>
  <c r="AN135" i="4"/>
  <c r="AJ136" i="4"/>
  <c r="AK136" i="4"/>
  <c r="AL136" i="4"/>
  <c r="AM136" i="4"/>
  <c r="AN136" i="4"/>
  <c r="AJ137" i="4"/>
  <c r="AK137" i="4"/>
  <c r="AL137" i="4"/>
  <c r="AM137" i="4"/>
  <c r="AN137" i="4"/>
  <c r="AJ138" i="4"/>
  <c r="AK138" i="4"/>
  <c r="AL138" i="4"/>
  <c r="AM138" i="4"/>
  <c r="AN138" i="4"/>
  <c r="AJ139" i="4"/>
  <c r="AK139" i="4"/>
  <c r="AL139" i="4"/>
  <c r="AM139" i="4"/>
  <c r="AN139" i="4"/>
  <c r="AJ140" i="4"/>
  <c r="AK140" i="4"/>
  <c r="AL140" i="4"/>
  <c r="AM140" i="4"/>
  <c r="AN140" i="4"/>
  <c r="AJ141" i="4"/>
  <c r="AK141" i="4"/>
  <c r="AL141" i="4"/>
  <c r="AM141" i="4"/>
  <c r="AN141" i="4"/>
  <c r="AJ142" i="4"/>
  <c r="AK142" i="4"/>
  <c r="AL142" i="4"/>
  <c r="AM142" i="4"/>
  <c r="AN142" i="4"/>
  <c r="AJ143" i="4"/>
  <c r="AK143" i="4"/>
  <c r="AL143" i="4"/>
  <c r="AM143" i="4"/>
  <c r="AN143" i="4"/>
  <c r="AJ144" i="4"/>
  <c r="AK144" i="4"/>
  <c r="AL144" i="4"/>
  <c r="AM144" i="4"/>
  <c r="AN144" i="4"/>
  <c r="AJ145" i="4"/>
  <c r="AK145" i="4"/>
  <c r="AL145" i="4"/>
  <c r="AM145" i="4"/>
  <c r="AN145" i="4"/>
  <c r="AJ146" i="4"/>
  <c r="AK146" i="4"/>
  <c r="AL146" i="4"/>
  <c r="AM146" i="4"/>
  <c r="AN146" i="4"/>
  <c r="AJ147" i="4"/>
  <c r="AK147" i="4"/>
  <c r="AL147" i="4"/>
  <c r="AM147" i="4"/>
  <c r="AN147" i="4"/>
  <c r="AJ148" i="4"/>
  <c r="AK148" i="4"/>
  <c r="AL148" i="4"/>
  <c r="AM148" i="4"/>
  <c r="AN148" i="4"/>
  <c r="AJ149" i="4"/>
  <c r="AK149" i="4"/>
  <c r="AL149" i="4"/>
  <c r="AM149" i="4"/>
  <c r="AN149" i="4"/>
  <c r="AJ150" i="4"/>
  <c r="AK150" i="4"/>
  <c r="AL150" i="4"/>
  <c r="AM150" i="4"/>
  <c r="AN150" i="4"/>
  <c r="AJ151" i="4"/>
  <c r="AK151" i="4"/>
  <c r="AL151" i="4"/>
  <c r="AM151" i="4"/>
  <c r="AN151" i="4"/>
  <c r="AJ152" i="4"/>
  <c r="AK152" i="4"/>
  <c r="AL152" i="4"/>
  <c r="AM152" i="4"/>
  <c r="AN152" i="4"/>
  <c r="AJ153" i="4"/>
  <c r="AK153" i="4"/>
  <c r="AL153" i="4"/>
  <c r="AM153" i="4"/>
  <c r="AN153" i="4"/>
  <c r="AJ154" i="4"/>
  <c r="AK154" i="4"/>
  <c r="AL154" i="4"/>
  <c r="AM154" i="4"/>
  <c r="AN154" i="4"/>
  <c r="AJ155" i="4"/>
  <c r="AK155" i="4"/>
  <c r="AL155" i="4"/>
  <c r="AM155" i="4"/>
  <c r="AN155" i="4"/>
  <c r="AJ156" i="4"/>
  <c r="AK156" i="4"/>
  <c r="AL156" i="4"/>
  <c r="AM156" i="4"/>
  <c r="AN156" i="4"/>
  <c r="AJ157" i="4"/>
  <c r="AK157" i="4"/>
  <c r="AL157" i="4"/>
  <c r="AM157" i="4"/>
  <c r="AN157" i="4"/>
  <c r="AJ158" i="4"/>
  <c r="AK158" i="4"/>
  <c r="AL158" i="4"/>
  <c r="AM158" i="4"/>
  <c r="AN158" i="4"/>
  <c r="AJ159" i="4"/>
  <c r="AK159" i="4"/>
  <c r="AL159" i="4"/>
  <c r="AM159" i="4"/>
  <c r="AN159" i="4"/>
  <c r="AJ160" i="4"/>
  <c r="AK160" i="4"/>
  <c r="AL160" i="4"/>
  <c r="AM160" i="4"/>
  <c r="AN160" i="4"/>
  <c r="AJ161" i="4"/>
  <c r="AK161" i="4"/>
  <c r="AL161" i="4"/>
  <c r="AM161" i="4"/>
  <c r="AN161" i="4"/>
  <c r="AJ162" i="4"/>
  <c r="AK162" i="4"/>
  <c r="AL162" i="4"/>
  <c r="AM162" i="4"/>
  <c r="AN162" i="4"/>
  <c r="AJ163" i="4"/>
  <c r="AK163" i="4"/>
  <c r="AL163" i="4"/>
  <c r="AM163" i="4"/>
  <c r="AN163" i="4"/>
  <c r="AJ164" i="4"/>
  <c r="AK164" i="4"/>
  <c r="AL164" i="4"/>
  <c r="AM164" i="4"/>
  <c r="AN164" i="4"/>
  <c r="AJ165" i="4"/>
  <c r="AK165" i="4"/>
  <c r="AL165" i="4"/>
  <c r="AM165" i="4"/>
  <c r="AN165" i="4"/>
  <c r="AJ166" i="4"/>
  <c r="AK166" i="4"/>
  <c r="AL166" i="4"/>
  <c r="AM166" i="4"/>
  <c r="AN166" i="4"/>
  <c r="AK7" i="4"/>
  <c r="AL7" i="4"/>
  <c r="AM7" i="4"/>
  <c r="AN7" i="4"/>
  <c r="AJ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F60" i="4"/>
  <c r="AG60" i="4"/>
  <c r="AF61" i="4"/>
  <c r="AG61" i="4"/>
  <c r="AF62" i="4"/>
  <c r="AG62" i="4"/>
  <c r="AF63" i="4"/>
  <c r="AG63" i="4"/>
  <c r="AF64" i="4"/>
  <c r="AG64" i="4"/>
  <c r="AF65" i="4"/>
  <c r="AG65" i="4"/>
  <c r="AF66" i="4"/>
  <c r="AG66" i="4"/>
  <c r="AF67" i="4"/>
  <c r="AG67" i="4"/>
  <c r="AF68" i="4"/>
  <c r="AG68" i="4"/>
  <c r="AF69" i="4"/>
  <c r="AG69" i="4"/>
  <c r="AF70" i="4"/>
  <c r="AG70" i="4"/>
  <c r="AF71" i="4"/>
  <c r="AG71" i="4"/>
  <c r="AF72" i="4"/>
  <c r="AG72" i="4"/>
  <c r="AF73" i="4"/>
  <c r="AG73" i="4"/>
  <c r="AF74" i="4"/>
  <c r="AG74" i="4"/>
  <c r="AF75" i="4"/>
  <c r="AG75" i="4"/>
  <c r="AF76" i="4"/>
  <c r="AG76" i="4"/>
  <c r="AF77" i="4"/>
  <c r="AG77" i="4"/>
  <c r="AF78" i="4"/>
  <c r="AG78" i="4"/>
  <c r="AF79" i="4"/>
  <c r="AG79" i="4"/>
  <c r="AF80" i="4"/>
  <c r="AG80" i="4"/>
  <c r="AF81" i="4"/>
  <c r="AG81" i="4"/>
  <c r="AF82" i="4"/>
  <c r="AG82" i="4"/>
  <c r="AF83" i="4"/>
  <c r="AG83" i="4"/>
  <c r="AF84" i="4"/>
  <c r="AG84" i="4"/>
  <c r="AF85" i="4"/>
  <c r="AG85" i="4"/>
  <c r="AF86" i="4"/>
  <c r="AG86" i="4"/>
  <c r="AF87" i="4"/>
  <c r="AG87" i="4"/>
  <c r="AF88" i="4"/>
  <c r="AG88" i="4"/>
  <c r="AF89" i="4"/>
  <c r="AG89" i="4"/>
  <c r="AF90" i="4"/>
  <c r="AG90" i="4"/>
  <c r="AF91" i="4"/>
  <c r="AG91" i="4"/>
  <c r="AF92" i="4"/>
  <c r="AG92" i="4"/>
  <c r="AF93" i="4"/>
  <c r="AG93" i="4"/>
  <c r="AF94" i="4"/>
  <c r="AG94" i="4"/>
  <c r="AF95" i="4"/>
  <c r="AG95" i="4"/>
  <c r="AF96" i="4"/>
  <c r="AG96" i="4"/>
  <c r="AF97" i="4"/>
  <c r="AG97" i="4"/>
  <c r="AF98" i="4"/>
  <c r="AG98" i="4"/>
  <c r="AF99" i="4"/>
  <c r="AG99" i="4"/>
  <c r="AF100" i="4"/>
  <c r="AG100" i="4"/>
  <c r="AF101" i="4"/>
  <c r="AG101" i="4"/>
  <c r="AF102" i="4"/>
  <c r="AG102" i="4"/>
  <c r="AF103" i="4"/>
  <c r="AG103" i="4"/>
  <c r="AF104" i="4"/>
  <c r="AG104" i="4"/>
  <c r="AF105" i="4"/>
  <c r="AG105" i="4"/>
  <c r="AF106" i="4"/>
  <c r="AG106" i="4"/>
  <c r="AF107" i="4"/>
  <c r="AG107" i="4"/>
  <c r="AF108" i="4"/>
  <c r="AG108" i="4"/>
  <c r="AF109" i="4"/>
  <c r="AG109" i="4"/>
  <c r="AF110" i="4"/>
  <c r="AG110" i="4"/>
  <c r="AF111" i="4"/>
  <c r="AG111" i="4"/>
  <c r="AF112" i="4"/>
  <c r="AG112" i="4"/>
  <c r="AF113" i="4"/>
  <c r="AG113" i="4"/>
  <c r="AF114" i="4"/>
  <c r="AG114" i="4"/>
  <c r="AF115" i="4"/>
  <c r="AG115" i="4"/>
  <c r="AF116" i="4"/>
  <c r="AG116" i="4"/>
  <c r="AF117" i="4"/>
  <c r="AG117" i="4"/>
  <c r="AF118" i="4"/>
  <c r="AG118" i="4"/>
  <c r="AF119" i="4"/>
  <c r="AG119" i="4"/>
  <c r="AF120" i="4"/>
  <c r="AG120" i="4"/>
  <c r="AF121" i="4"/>
  <c r="AG121" i="4"/>
  <c r="AF122" i="4"/>
  <c r="AG122" i="4"/>
  <c r="AF123" i="4"/>
  <c r="AG123" i="4"/>
  <c r="AF124" i="4"/>
  <c r="AG124" i="4"/>
  <c r="AF125" i="4"/>
  <c r="AG125" i="4"/>
  <c r="AF126" i="4"/>
  <c r="AG126" i="4"/>
  <c r="AF127" i="4"/>
  <c r="AG127" i="4"/>
  <c r="AF128" i="4"/>
  <c r="AG128" i="4"/>
  <c r="AF129" i="4"/>
  <c r="AG129" i="4"/>
  <c r="AF130" i="4"/>
  <c r="AG130" i="4"/>
  <c r="AF131" i="4"/>
  <c r="AG131" i="4"/>
  <c r="AF132" i="4"/>
  <c r="AG132" i="4"/>
  <c r="AF133" i="4"/>
  <c r="AG133" i="4"/>
  <c r="AF134" i="4"/>
  <c r="AG134" i="4"/>
  <c r="AF135" i="4"/>
  <c r="AG135" i="4"/>
  <c r="AF136" i="4"/>
  <c r="AG136" i="4"/>
  <c r="AF137" i="4"/>
  <c r="AG137" i="4"/>
  <c r="AF138" i="4"/>
  <c r="AG138" i="4"/>
  <c r="AF139" i="4"/>
  <c r="AG139" i="4"/>
  <c r="AF140" i="4"/>
  <c r="AG140" i="4"/>
  <c r="AF141" i="4"/>
  <c r="AG141" i="4"/>
  <c r="AF142" i="4"/>
  <c r="AG142" i="4"/>
  <c r="AF143" i="4"/>
  <c r="AG143" i="4"/>
  <c r="AF144" i="4"/>
  <c r="AG144" i="4"/>
  <c r="AF145" i="4"/>
  <c r="AG145" i="4"/>
  <c r="AF146" i="4"/>
  <c r="AG146" i="4"/>
  <c r="AF147" i="4"/>
  <c r="AG147" i="4"/>
  <c r="AF148" i="4"/>
  <c r="AG148" i="4"/>
  <c r="AF149" i="4"/>
  <c r="AG149" i="4"/>
  <c r="AF150" i="4"/>
  <c r="AG150" i="4"/>
  <c r="AF151" i="4"/>
  <c r="AG151" i="4"/>
  <c r="AF152" i="4"/>
  <c r="AG152" i="4"/>
  <c r="AF153" i="4"/>
  <c r="AG153" i="4"/>
  <c r="AF154" i="4"/>
  <c r="AG154" i="4"/>
  <c r="AF155" i="4"/>
  <c r="AG155" i="4"/>
  <c r="AF156" i="4"/>
  <c r="AG156" i="4"/>
  <c r="AF157" i="4"/>
  <c r="AG157" i="4"/>
  <c r="AF158" i="4"/>
  <c r="AG158" i="4"/>
  <c r="AF159" i="4"/>
  <c r="AG159" i="4"/>
  <c r="AF160" i="4"/>
  <c r="AG160" i="4"/>
  <c r="AF161" i="4"/>
  <c r="AG161" i="4"/>
  <c r="AF162" i="4"/>
  <c r="AG162" i="4"/>
  <c r="AF163" i="4"/>
  <c r="AG163" i="4"/>
  <c r="AF164" i="4"/>
  <c r="AG164" i="4"/>
  <c r="AF165" i="4"/>
  <c r="AG165" i="4"/>
  <c r="AF166" i="4"/>
  <c r="AG166" i="4"/>
  <c r="AF7" i="4"/>
  <c r="AG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7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154" i="4"/>
  <c r="AD155" i="4"/>
  <c r="AD156" i="4"/>
  <c r="AD157" i="4"/>
  <c r="AD158" i="4"/>
  <c r="AD159" i="4"/>
  <c r="AD160" i="4"/>
  <c r="AD161" i="4"/>
  <c r="AD162" i="4"/>
  <c r="AD163" i="4"/>
  <c r="AD164" i="4"/>
  <c r="AD165" i="4"/>
  <c r="AD166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C154" i="4"/>
  <c r="AC155" i="4"/>
  <c r="AC156" i="4"/>
  <c r="AC157" i="4"/>
  <c r="AC158" i="4"/>
  <c r="AC159" i="4"/>
  <c r="AC160" i="4"/>
  <c r="AC161" i="4"/>
  <c r="AC162" i="4"/>
  <c r="AC163" i="4"/>
  <c r="AC164" i="4"/>
  <c r="AC165" i="4"/>
  <c r="AC166" i="4"/>
  <c r="AC7" i="4"/>
  <c r="AA8" i="4"/>
  <c r="AB8" i="4"/>
  <c r="AA9" i="4"/>
  <c r="AB9" i="4"/>
  <c r="AA10" i="4"/>
  <c r="AB10" i="4"/>
  <c r="AA11" i="4"/>
  <c r="AB11" i="4"/>
  <c r="AA12" i="4"/>
  <c r="AB12" i="4"/>
  <c r="AA13" i="4"/>
  <c r="AB13" i="4"/>
  <c r="AA14" i="4"/>
  <c r="AB14" i="4"/>
  <c r="AA15" i="4"/>
  <c r="AB15" i="4"/>
  <c r="AA16" i="4"/>
  <c r="AB16" i="4"/>
  <c r="AA17" i="4"/>
  <c r="AB17" i="4"/>
  <c r="AA18" i="4"/>
  <c r="AB18" i="4"/>
  <c r="AA19" i="4"/>
  <c r="AB19" i="4"/>
  <c r="AA20" i="4"/>
  <c r="AB20" i="4"/>
  <c r="AA21" i="4"/>
  <c r="AB21" i="4"/>
  <c r="AA22" i="4"/>
  <c r="AB22" i="4"/>
  <c r="AA23" i="4"/>
  <c r="AB23" i="4"/>
  <c r="AA24" i="4"/>
  <c r="AB24" i="4"/>
  <c r="AA25" i="4"/>
  <c r="AB25" i="4"/>
  <c r="AA26" i="4"/>
  <c r="AB26" i="4"/>
  <c r="AA27" i="4"/>
  <c r="AB27" i="4"/>
  <c r="AA28" i="4"/>
  <c r="AB28" i="4"/>
  <c r="AA29" i="4"/>
  <c r="AB29" i="4"/>
  <c r="AA30" i="4"/>
  <c r="AB30" i="4"/>
  <c r="AA31" i="4"/>
  <c r="AB31" i="4"/>
  <c r="AA32" i="4"/>
  <c r="AB32" i="4"/>
  <c r="AA33" i="4"/>
  <c r="AB33" i="4"/>
  <c r="AA34" i="4"/>
  <c r="AB34" i="4"/>
  <c r="AA35" i="4"/>
  <c r="AB35" i="4"/>
  <c r="AA36" i="4"/>
  <c r="AB36" i="4"/>
  <c r="AA37" i="4"/>
  <c r="AB37" i="4"/>
  <c r="AA38" i="4"/>
  <c r="AB38" i="4"/>
  <c r="AA39" i="4"/>
  <c r="AB39" i="4"/>
  <c r="AA40" i="4"/>
  <c r="AB40" i="4"/>
  <c r="AA41" i="4"/>
  <c r="AB41" i="4"/>
  <c r="AA42" i="4"/>
  <c r="AB42" i="4"/>
  <c r="AA43" i="4"/>
  <c r="AB43" i="4"/>
  <c r="AA44" i="4"/>
  <c r="AB44" i="4"/>
  <c r="AA45" i="4"/>
  <c r="AB45" i="4"/>
  <c r="AA46" i="4"/>
  <c r="AB46" i="4"/>
  <c r="AA47" i="4"/>
  <c r="AB47" i="4"/>
  <c r="AA48" i="4"/>
  <c r="AB48" i="4"/>
  <c r="AA49" i="4"/>
  <c r="AB49" i="4"/>
  <c r="AA50" i="4"/>
  <c r="AB50" i="4"/>
  <c r="AA51" i="4"/>
  <c r="AB51" i="4"/>
  <c r="AA52" i="4"/>
  <c r="AB52" i="4"/>
  <c r="AA53" i="4"/>
  <c r="AB53" i="4"/>
  <c r="AA54" i="4"/>
  <c r="AB54" i="4"/>
  <c r="AA55" i="4"/>
  <c r="AB55" i="4"/>
  <c r="AA56" i="4"/>
  <c r="AB56" i="4"/>
  <c r="AA57" i="4"/>
  <c r="AB57" i="4"/>
  <c r="AA58" i="4"/>
  <c r="AB58" i="4"/>
  <c r="AA59" i="4"/>
  <c r="AB59" i="4"/>
  <c r="AA60" i="4"/>
  <c r="AB60" i="4"/>
  <c r="AA61" i="4"/>
  <c r="AB61" i="4"/>
  <c r="AA62" i="4"/>
  <c r="AB62" i="4"/>
  <c r="AA63" i="4"/>
  <c r="AB63" i="4"/>
  <c r="AA64" i="4"/>
  <c r="AB64" i="4"/>
  <c r="AA65" i="4"/>
  <c r="AB65" i="4"/>
  <c r="AA66" i="4"/>
  <c r="AB66" i="4"/>
  <c r="AA67" i="4"/>
  <c r="AB67" i="4"/>
  <c r="AA68" i="4"/>
  <c r="AB68" i="4"/>
  <c r="AA69" i="4"/>
  <c r="AB69" i="4"/>
  <c r="AA70" i="4"/>
  <c r="AB70" i="4"/>
  <c r="AA71" i="4"/>
  <c r="AB71" i="4"/>
  <c r="AA72" i="4"/>
  <c r="AB72" i="4"/>
  <c r="AA73" i="4"/>
  <c r="AB73" i="4"/>
  <c r="AA74" i="4"/>
  <c r="AB74" i="4"/>
  <c r="AA75" i="4"/>
  <c r="AB75" i="4"/>
  <c r="AA76" i="4"/>
  <c r="AB76" i="4"/>
  <c r="AA77" i="4"/>
  <c r="AB77" i="4"/>
  <c r="AA78" i="4"/>
  <c r="AB78" i="4"/>
  <c r="AA79" i="4"/>
  <c r="AB79" i="4"/>
  <c r="AA80" i="4"/>
  <c r="AB80" i="4"/>
  <c r="AA81" i="4"/>
  <c r="AB81" i="4"/>
  <c r="AA82" i="4"/>
  <c r="AB82" i="4"/>
  <c r="AA83" i="4"/>
  <c r="AB83" i="4"/>
  <c r="AA84" i="4"/>
  <c r="AB84" i="4"/>
  <c r="AA85" i="4"/>
  <c r="AB85" i="4"/>
  <c r="AA86" i="4"/>
  <c r="AB86" i="4"/>
  <c r="AA87" i="4"/>
  <c r="AB87" i="4"/>
  <c r="AA88" i="4"/>
  <c r="AB88" i="4"/>
  <c r="AA89" i="4"/>
  <c r="AB89" i="4"/>
  <c r="AA90" i="4"/>
  <c r="AB90" i="4"/>
  <c r="AA91" i="4"/>
  <c r="AB91" i="4"/>
  <c r="AA92" i="4"/>
  <c r="AB92" i="4"/>
  <c r="AA93" i="4"/>
  <c r="AB93" i="4"/>
  <c r="AA94" i="4"/>
  <c r="AB94" i="4"/>
  <c r="AA95" i="4"/>
  <c r="AB95" i="4"/>
  <c r="AA96" i="4"/>
  <c r="AB96" i="4"/>
  <c r="AA97" i="4"/>
  <c r="AB97" i="4"/>
  <c r="AA98" i="4"/>
  <c r="AB98" i="4"/>
  <c r="AA99" i="4"/>
  <c r="AB99" i="4"/>
  <c r="AA100" i="4"/>
  <c r="AB100" i="4"/>
  <c r="AA101" i="4"/>
  <c r="AB101" i="4"/>
  <c r="AA102" i="4"/>
  <c r="AB102" i="4"/>
  <c r="AA103" i="4"/>
  <c r="AB103" i="4"/>
  <c r="AA104" i="4"/>
  <c r="AB104" i="4"/>
  <c r="AA105" i="4"/>
  <c r="AB105" i="4"/>
  <c r="AA106" i="4"/>
  <c r="AB106" i="4"/>
  <c r="AA107" i="4"/>
  <c r="AB107" i="4"/>
  <c r="AA108" i="4"/>
  <c r="AB108" i="4"/>
  <c r="AA109" i="4"/>
  <c r="AB109" i="4"/>
  <c r="AA110" i="4"/>
  <c r="AB110" i="4"/>
  <c r="AA111" i="4"/>
  <c r="AB111" i="4"/>
  <c r="AA112" i="4"/>
  <c r="AB112" i="4"/>
  <c r="AA113" i="4"/>
  <c r="AB113" i="4"/>
  <c r="AA114" i="4"/>
  <c r="AB114" i="4"/>
  <c r="AA115" i="4"/>
  <c r="AB115" i="4"/>
  <c r="AA116" i="4"/>
  <c r="AB116" i="4"/>
  <c r="AA117" i="4"/>
  <c r="AB117" i="4"/>
  <c r="AA118" i="4"/>
  <c r="AB118" i="4"/>
  <c r="AA119" i="4"/>
  <c r="AB119" i="4"/>
  <c r="AA120" i="4"/>
  <c r="AB120" i="4"/>
  <c r="AA121" i="4"/>
  <c r="AB121" i="4"/>
  <c r="AA122" i="4"/>
  <c r="AB122" i="4"/>
  <c r="AA123" i="4"/>
  <c r="AB123" i="4"/>
  <c r="AA124" i="4"/>
  <c r="AB124" i="4"/>
  <c r="AA125" i="4"/>
  <c r="AB125" i="4"/>
  <c r="AA126" i="4"/>
  <c r="AB126" i="4"/>
  <c r="AA127" i="4"/>
  <c r="AB127" i="4"/>
  <c r="AA128" i="4"/>
  <c r="AB128" i="4"/>
  <c r="AA129" i="4"/>
  <c r="AB129" i="4"/>
  <c r="AA130" i="4"/>
  <c r="AB130" i="4"/>
  <c r="AA131" i="4"/>
  <c r="AB131" i="4"/>
  <c r="AA132" i="4"/>
  <c r="AB132" i="4"/>
  <c r="AA133" i="4"/>
  <c r="AB133" i="4"/>
  <c r="AA134" i="4"/>
  <c r="AB134" i="4"/>
  <c r="AA135" i="4"/>
  <c r="AB135" i="4"/>
  <c r="AA136" i="4"/>
  <c r="AB136" i="4"/>
  <c r="AA137" i="4"/>
  <c r="AB137" i="4"/>
  <c r="AA138" i="4"/>
  <c r="AB138" i="4"/>
  <c r="AA139" i="4"/>
  <c r="AB139" i="4"/>
  <c r="AA140" i="4"/>
  <c r="AB140" i="4"/>
  <c r="AA141" i="4"/>
  <c r="AB141" i="4"/>
  <c r="AA142" i="4"/>
  <c r="AB142" i="4"/>
  <c r="AA143" i="4"/>
  <c r="AB143" i="4"/>
  <c r="AA144" i="4"/>
  <c r="AB144" i="4"/>
  <c r="AA145" i="4"/>
  <c r="AB145" i="4"/>
  <c r="AA146" i="4"/>
  <c r="AB146" i="4"/>
  <c r="AA147" i="4"/>
  <c r="AB147" i="4"/>
  <c r="AA148" i="4"/>
  <c r="AB148" i="4"/>
  <c r="AA149" i="4"/>
  <c r="AB149" i="4"/>
  <c r="AA150" i="4"/>
  <c r="AB150" i="4"/>
  <c r="AA151" i="4"/>
  <c r="AB151" i="4"/>
  <c r="AA152" i="4"/>
  <c r="AB152" i="4"/>
  <c r="AA153" i="4"/>
  <c r="AB153" i="4"/>
  <c r="AA154" i="4"/>
  <c r="AB154" i="4"/>
  <c r="AA155" i="4"/>
  <c r="AB155" i="4"/>
  <c r="AA156" i="4"/>
  <c r="AB156" i="4"/>
  <c r="AA157" i="4"/>
  <c r="AB157" i="4"/>
  <c r="AA158" i="4"/>
  <c r="AB158" i="4"/>
  <c r="AA159" i="4"/>
  <c r="AB159" i="4"/>
  <c r="AA160" i="4"/>
  <c r="AB160" i="4"/>
  <c r="AA161" i="4"/>
  <c r="AB161" i="4"/>
  <c r="AA162" i="4"/>
  <c r="AB162" i="4"/>
  <c r="AA163" i="4"/>
  <c r="AB163" i="4"/>
  <c r="AA164" i="4"/>
  <c r="AB164" i="4"/>
  <c r="AA165" i="4"/>
  <c r="AB165" i="4"/>
  <c r="AA166" i="4"/>
  <c r="AB166" i="4"/>
  <c r="AA7" i="4"/>
  <c r="AB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7" i="4"/>
  <c r="D8" i="4" l="1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A58" i="8" l="1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F58" i="8"/>
  <c r="AG58" i="8"/>
  <c r="AH58" i="8"/>
  <c r="AI58" i="8"/>
  <c r="AJ58" i="8"/>
  <c r="AK58" i="8"/>
  <c r="AL58" i="8"/>
  <c r="AM58" i="8"/>
  <c r="AN58" i="8"/>
  <c r="AO58" i="8"/>
  <c r="AP58" i="8"/>
  <c r="AW58" i="8"/>
  <c r="AX58" i="8"/>
  <c r="AE58" i="8" l="1"/>
  <c r="AX156" i="8" l="1"/>
  <c r="AX157" i="8"/>
  <c r="AX158" i="8"/>
  <c r="AX159" i="8"/>
  <c r="AX160" i="8"/>
  <c r="AX161" i="8"/>
  <c r="AX162" i="8"/>
  <c r="AX163" i="8"/>
  <c r="AX164" i="8"/>
  <c r="AX6" i="8"/>
  <c r="AX7" i="8"/>
  <c r="AX8" i="8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33" i="8"/>
  <c r="AX34" i="8"/>
  <c r="AX35" i="8"/>
  <c r="AX36" i="8"/>
  <c r="AX37" i="8"/>
  <c r="AX38" i="8"/>
  <c r="AX39" i="8"/>
  <c r="AX40" i="8"/>
  <c r="AX41" i="8"/>
  <c r="AX42" i="8"/>
  <c r="AX43" i="8"/>
  <c r="AX44" i="8"/>
  <c r="AX45" i="8"/>
  <c r="AX46" i="8"/>
  <c r="AX47" i="8"/>
  <c r="AX48" i="8"/>
  <c r="AX49" i="8"/>
  <c r="AX50" i="8"/>
  <c r="AX51" i="8"/>
  <c r="AX52" i="8"/>
  <c r="AX53" i="8"/>
  <c r="AX54" i="8"/>
  <c r="AX55" i="8"/>
  <c r="AX56" i="8"/>
  <c r="AX57" i="8"/>
  <c r="AX59" i="8"/>
  <c r="AX60" i="8"/>
  <c r="AX61" i="8"/>
  <c r="AX62" i="8"/>
  <c r="AX63" i="8"/>
  <c r="AX64" i="8"/>
  <c r="AX65" i="8"/>
  <c r="AX66" i="8"/>
  <c r="AX67" i="8"/>
  <c r="AX68" i="8"/>
  <c r="AX69" i="8"/>
  <c r="AX70" i="8"/>
  <c r="AX71" i="8"/>
  <c r="AX72" i="8"/>
  <c r="AX73" i="8"/>
  <c r="AX74" i="8"/>
  <c r="AX75" i="8"/>
  <c r="AX76" i="8"/>
  <c r="AX77" i="8"/>
  <c r="AX78" i="8"/>
  <c r="AX79" i="8"/>
  <c r="AX80" i="8"/>
  <c r="AX81" i="8"/>
  <c r="AX82" i="8"/>
  <c r="AX83" i="8"/>
  <c r="AX84" i="8"/>
  <c r="AX85" i="8"/>
  <c r="AX86" i="8"/>
  <c r="AX87" i="8"/>
  <c r="AX88" i="8"/>
  <c r="AX89" i="8"/>
  <c r="AX90" i="8"/>
  <c r="AX91" i="8"/>
  <c r="AX92" i="8"/>
  <c r="AX93" i="8"/>
  <c r="AX94" i="8"/>
  <c r="AX95" i="8"/>
  <c r="AX96" i="8"/>
  <c r="AX97" i="8"/>
  <c r="AX98" i="8"/>
  <c r="AX99" i="8"/>
  <c r="AX100" i="8"/>
  <c r="AX101" i="8"/>
  <c r="AX102" i="8"/>
  <c r="AX103" i="8"/>
  <c r="AX104" i="8"/>
  <c r="AX105" i="8"/>
  <c r="AX106" i="8"/>
  <c r="AX107" i="8"/>
  <c r="AX108" i="8"/>
  <c r="AX109" i="8"/>
  <c r="AX110" i="8"/>
  <c r="AX111" i="8"/>
  <c r="AX112" i="8"/>
  <c r="AX113" i="8"/>
  <c r="AX114" i="8"/>
  <c r="AX115" i="8"/>
  <c r="AX116" i="8"/>
  <c r="AX117" i="8"/>
  <c r="AX118" i="8"/>
  <c r="AX119" i="8"/>
  <c r="AX120" i="8"/>
  <c r="AX121" i="8"/>
  <c r="AX122" i="8"/>
  <c r="AX123" i="8"/>
  <c r="AX124" i="8"/>
  <c r="AX125" i="8"/>
  <c r="AX126" i="8"/>
  <c r="AX127" i="8"/>
  <c r="AX128" i="8"/>
  <c r="AX129" i="8"/>
  <c r="AX130" i="8"/>
  <c r="AX131" i="8"/>
  <c r="AX132" i="8"/>
  <c r="AX133" i="8"/>
  <c r="AX134" i="8"/>
  <c r="AX135" i="8"/>
  <c r="AX136" i="8"/>
  <c r="AX137" i="8"/>
  <c r="AX138" i="8"/>
  <c r="AX139" i="8"/>
  <c r="AX140" i="8"/>
  <c r="AX141" i="8"/>
  <c r="AX142" i="8"/>
  <c r="AX143" i="8"/>
  <c r="AX144" i="8"/>
  <c r="AX145" i="8"/>
  <c r="AX146" i="8"/>
  <c r="AX147" i="8"/>
  <c r="AX148" i="8"/>
  <c r="AX149" i="8"/>
  <c r="AX150" i="8"/>
  <c r="AX151" i="8"/>
  <c r="AX152" i="8"/>
  <c r="AX153" i="8"/>
  <c r="AX154" i="8"/>
  <c r="AX155" i="8"/>
  <c r="AX5" i="8"/>
  <c r="AW156" i="8"/>
  <c r="AW157" i="8"/>
  <c r="AW158" i="8"/>
  <c r="AW159" i="8"/>
  <c r="AW160" i="8"/>
  <c r="AW161" i="8"/>
  <c r="AW162" i="8"/>
  <c r="AW163" i="8"/>
  <c r="AW164" i="8"/>
  <c r="AW6" i="8"/>
  <c r="AW7" i="8"/>
  <c r="AW8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9" i="8"/>
  <c r="AW60" i="8"/>
  <c r="AW61" i="8"/>
  <c r="AW62" i="8"/>
  <c r="AW63" i="8"/>
  <c r="AW64" i="8"/>
  <c r="AW65" i="8"/>
  <c r="AW66" i="8"/>
  <c r="AW67" i="8"/>
  <c r="AW68" i="8"/>
  <c r="AW69" i="8"/>
  <c r="AW70" i="8"/>
  <c r="AW71" i="8"/>
  <c r="AW72" i="8"/>
  <c r="AW73" i="8"/>
  <c r="AW74" i="8"/>
  <c r="AW75" i="8"/>
  <c r="AW76" i="8"/>
  <c r="AW77" i="8"/>
  <c r="AW78" i="8"/>
  <c r="AW79" i="8"/>
  <c r="AW80" i="8"/>
  <c r="AW81" i="8"/>
  <c r="AW82" i="8"/>
  <c r="AW83" i="8"/>
  <c r="AW84" i="8"/>
  <c r="AW85" i="8"/>
  <c r="AW86" i="8"/>
  <c r="AW87" i="8"/>
  <c r="AW88" i="8"/>
  <c r="AW89" i="8"/>
  <c r="AW90" i="8"/>
  <c r="AW91" i="8"/>
  <c r="AW92" i="8"/>
  <c r="AW93" i="8"/>
  <c r="AW94" i="8"/>
  <c r="AW95" i="8"/>
  <c r="AW96" i="8"/>
  <c r="AW97" i="8"/>
  <c r="AW98" i="8"/>
  <c r="AW99" i="8"/>
  <c r="AW100" i="8"/>
  <c r="AW101" i="8"/>
  <c r="AW102" i="8"/>
  <c r="AW103" i="8"/>
  <c r="AW104" i="8"/>
  <c r="AW105" i="8"/>
  <c r="AW106" i="8"/>
  <c r="AW107" i="8"/>
  <c r="AW108" i="8"/>
  <c r="AW109" i="8"/>
  <c r="AW110" i="8"/>
  <c r="AW111" i="8"/>
  <c r="AW112" i="8"/>
  <c r="AW113" i="8"/>
  <c r="AW114" i="8"/>
  <c r="AW115" i="8"/>
  <c r="AW116" i="8"/>
  <c r="AW117" i="8"/>
  <c r="AW118" i="8"/>
  <c r="AW119" i="8"/>
  <c r="AW120" i="8"/>
  <c r="AW121" i="8"/>
  <c r="AW122" i="8"/>
  <c r="AW123" i="8"/>
  <c r="AW124" i="8"/>
  <c r="AW125" i="8"/>
  <c r="AW126" i="8"/>
  <c r="AW127" i="8"/>
  <c r="AW128" i="8"/>
  <c r="AW129" i="8"/>
  <c r="AW130" i="8"/>
  <c r="AW131" i="8"/>
  <c r="AW132" i="8"/>
  <c r="AW133" i="8"/>
  <c r="AW134" i="8"/>
  <c r="AW135" i="8"/>
  <c r="AW136" i="8"/>
  <c r="AW137" i="8"/>
  <c r="AW138" i="8"/>
  <c r="AW139" i="8"/>
  <c r="AW140" i="8"/>
  <c r="AW141" i="8"/>
  <c r="AW142" i="8"/>
  <c r="AW143" i="8"/>
  <c r="AW144" i="8"/>
  <c r="AW145" i="8"/>
  <c r="AW146" i="8"/>
  <c r="AW147" i="8"/>
  <c r="AW148" i="8"/>
  <c r="AW149" i="8"/>
  <c r="AW150" i="8"/>
  <c r="AW151" i="8"/>
  <c r="AW152" i="8"/>
  <c r="AW153" i="8"/>
  <c r="AW154" i="8"/>
  <c r="AW155" i="8"/>
  <c r="AW5" i="8"/>
  <c r="AO156" i="8"/>
  <c r="AO157" i="8"/>
  <c r="AO158" i="8"/>
  <c r="AO159" i="8"/>
  <c r="AO160" i="8"/>
  <c r="AO161" i="8"/>
  <c r="AO162" i="8"/>
  <c r="AO163" i="8"/>
  <c r="AO164" i="8"/>
  <c r="AO6" i="8"/>
  <c r="AO7" i="8"/>
  <c r="AO8" i="8"/>
  <c r="AO9" i="8"/>
  <c r="AO10" i="8"/>
  <c r="AO11" i="8"/>
  <c r="AO12" i="8"/>
  <c r="AO13" i="8"/>
  <c r="AO14" i="8"/>
  <c r="AO15" i="8"/>
  <c r="AO16" i="8"/>
  <c r="AO17" i="8"/>
  <c r="AO18" i="8"/>
  <c r="AO19" i="8"/>
  <c r="AO20" i="8"/>
  <c r="AO21" i="8"/>
  <c r="AO22" i="8"/>
  <c r="AO23" i="8"/>
  <c r="AO24" i="8"/>
  <c r="AO25" i="8"/>
  <c r="AO26" i="8"/>
  <c r="AO27" i="8"/>
  <c r="AO28" i="8"/>
  <c r="AO29" i="8"/>
  <c r="AO30" i="8"/>
  <c r="AO31" i="8"/>
  <c r="AO32" i="8"/>
  <c r="AO33" i="8"/>
  <c r="AO34" i="8"/>
  <c r="AO35" i="8"/>
  <c r="AO36" i="8"/>
  <c r="AO37" i="8"/>
  <c r="AO38" i="8"/>
  <c r="AO39" i="8"/>
  <c r="AO40" i="8"/>
  <c r="AO41" i="8"/>
  <c r="AO42" i="8"/>
  <c r="AO43" i="8"/>
  <c r="AO44" i="8"/>
  <c r="AO45" i="8"/>
  <c r="AO46" i="8"/>
  <c r="AO47" i="8"/>
  <c r="AO48" i="8"/>
  <c r="AO49" i="8"/>
  <c r="AO50" i="8"/>
  <c r="AO51" i="8"/>
  <c r="AO52" i="8"/>
  <c r="AO53" i="8"/>
  <c r="AO54" i="8"/>
  <c r="AO55" i="8"/>
  <c r="AO56" i="8"/>
  <c r="AO57" i="8"/>
  <c r="AO59" i="8"/>
  <c r="AO60" i="8"/>
  <c r="AO61" i="8"/>
  <c r="AO62" i="8"/>
  <c r="AO63" i="8"/>
  <c r="AO64" i="8"/>
  <c r="AO65" i="8"/>
  <c r="AO66" i="8"/>
  <c r="AO67" i="8"/>
  <c r="AO68" i="8"/>
  <c r="AO69" i="8"/>
  <c r="AO70" i="8"/>
  <c r="AO71" i="8"/>
  <c r="AO72" i="8"/>
  <c r="AO73" i="8"/>
  <c r="AO74" i="8"/>
  <c r="AO75" i="8"/>
  <c r="AO76" i="8"/>
  <c r="AO77" i="8"/>
  <c r="AO78" i="8"/>
  <c r="AO79" i="8"/>
  <c r="AO80" i="8"/>
  <c r="AO81" i="8"/>
  <c r="AO82" i="8"/>
  <c r="AO83" i="8"/>
  <c r="AO84" i="8"/>
  <c r="AO85" i="8"/>
  <c r="AO86" i="8"/>
  <c r="AO87" i="8"/>
  <c r="AO88" i="8"/>
  <c r="AO89" i="8"/>
  <c r="AO90" i="8"/>
  <c r="AO91" i="8"/>
  <c r="AO92" i="8"/>
  <c r="AO93" i="8"/>
  <c r="AO94" i="8"/>
  <c r="AO95" i="8"/>
  <c r="AO96" i="8"/>
  <c r="AO97" i="8"/>
  <c r="AO98" i="8"/>
  <c r="AO99" i="8"/>
  <c r="AO100" i="8"/>
  <c r="AO101" i="8"/>
  <c r="AO102" i="8"/>
  <c r="AO103" i="8"/>
  <c r="AO104" i="8"/>
  <c r="AO105" i="8"/>
  <c r="AO106" i="8"/>
  <c r="AO107" i="8"/>
  <c r="AO108" i="8"/>
  <c r="AO109" i="8"/>
  <c r="AO110" i="8"/>
  <c r="AO111" i="8"/>
  <c r="AO112" i="8"/>
  <c r="AO113" i="8"/>
  <c r="AO114" i="8"/>
  <c r="AO115" i="8"/>
  <c r="AO116" i="8"/>
  <c r="AO117" i="8"/>
  <c r="AO118" i="8"/>
  <c r="AO119" i="8"/>
  <c r="AO120" i="8"/>
  <c r="AO121" i="8"/>
  <c r="AO122" i="8"/>
  <c r="AO123" i="8"/>
  <c r="AO124" i="8"/>
  <c r="AO125" i="8"/>
  <c r="AO126" i="8"/>
  <c r="AO127" i="8"/>
  <c r="AO128" i="8"/>
  <c r="AO129" i="8"/>
  <c r="AO130" i="8"/>
  <c r="AO131" i="8"/>
  <c r="AO132" i="8"/>
  <c r="AO133" i="8"/>
  <c r="AO134" i="8"/>
  <c r="AO135" i="8"/>
  <c r="AO136" i="8"/>
  <c r="AO137" i="8"/>
  <c r="AO138" i="8"/>
  <c r="AO139" i="8"/>
  <c r="AO140" i="8"/>
  <c r="AO141" i="8"/>
  <c r="AO142" i="8"/>
  <c r="AO143" i="8"/>
  <c r="AO144" i="8"/>
  <c r="AO145" i="8"/>
  <c r="AO146" i="8"/>
  <c r="AO147" i="8"/>
  <c r="AO148" i="8"/>
  <c r="AO149" i="8"/>
  <c r="AO150" i="8"/>
  <c r="AO151" i="8"/>
  <c r="AO152" i="8"/>
  <c r="AO153" i="8"/>
  <c r="AO154" i="8"/>
  <c r="AO155" i="8"/>
  <c r="AO5" i="8"/>
  <c r="AN156" i="8"/>
  <c r="AN157" i="8"/>
  <c r="AN158" i="8"/>
  <c r="AN159" i="8"/>
  <c r="AN160" i="8"/>
  <c r="AN161" i="8"/>
  <c r="AN162" i="8"/>
  <c r="AN163" i="8"/>
  <c r="AN164" i="8"/>
  <c r="AN6" i="8"/>
  <c r="AN7" i="8"/>
  <c r="AN8" i="8"/>
  <c r="AN9" i="8"/>
  <c r="AN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N33" i="8"/>
  <c r="AN34" i="8"/>
  <c r="AN35" i="8"/>
  <c r="AN36" i="8"/>
  <c r="AN37" i="8"/>
  <c r="AN38" i="8"/>
  <c r="AN39" i="8"/>
  <c r="AN40" i="8"/>
  <c r="AN41" i="8"/>
  <c r="AN42" i="8"/>
  <c r="AN43" i="8"/>
  <c r="AN44" i="8"/>
  <c r="AN45" i="8"/>
  <c r="AN46" i="8"/>
  <c r="AN47" i="8"/>
  <c r="AN48" i="8"/>
  <c r="AN49" i="8"/>
  <c r="AN50" i="8"/>
  <c r="AN51" i="8"/>
  <c r="AN52" i="8"/>
  <c r="AN53" i="8"/>
  <c r="AN54" i="8"/>
  <c r="AN55" i="8"/>
  <c r="AN56" i="8"/>
  <c r="AN57" i="8"/>
  <c r="AN59" i="8"/>
  <c r="AN60" i="8"/>
  <c r="AN61" i="8"/>
  <c r="AN62" i="8"/>
  <c r="AN63" i="8"/>
  <c r="AN64" i="8"/>
  <c r="AN65" i="8"/>
  <c r="AN66" i="8"/>
  <c r="AN67" i="8"/>
  <c r="AN68" i="8"/>
  <c r="AN69" i="8"/>
  <c r="AN70" i="8"/>
  <c r="AN71" i="8"/>
  <c r="AN72" i="8"/>
  <c r="AN73" i="8"/>
  <c r="AN74" i="8"/>
  <c r="AN75" i="8"/>
  <c r="AN76" i="8"/>
  <c r="AN77" i="8"/>
  <c r="AN78" i="8"/>
  <c r="AN79" i="8"/>
  <c r="AN80" i="8"/>
  <c r="AN81" i="8"/>
  <c r="AN82" i="8"/>
  <c r="AN83" i="8"/>
  <c r="AN84" i="8"/>
  <c r="AN85" i="8"/>
  <c r="AN86" i="8"/>
  <c r="AN87" i="8"/>
  <c r="AN88" i="8"/>
  <c r="AN89" i="8"/>
  <c r="AN90" i="8"/>
  <c r="AN91" i="8"/>
  <c r="AN92" i="8"/>
  <c r="AN93" i="8"/>
  <c r="AN94" i="8"/>
  <c r="AN95" i="8"/>
  <c r="AN96" i="8"/>
  <c r="AN97" i="8"/>
  <c r="AN98" i="8"/>
  <c r="AN99" i="8"/>
  <c r="AN100" i="8"/>
  <c r="AN101" i="8"/>
  <c r="AN102" i="8"/>
  <c r="AN103" i="8"/>
  <c r="AN104" i="8"/>
  <c r="AN105" i="8"/>
  <c r="AN106" i="8"/>
  <c r="AN107" i="8"/>
  <c r="AN108" i="8"/>
  <c r="AN109" i="8"/>
  <c r="AN110" i="8"/>
  <c r="AN111" i="8"/>
  <c r="AN112" i="8"/>
  <c r="AN113" i="8"/>
  <c r="AN114" i="8"/>
  <c r="AN115" i="8"/>
  <c r="AN116" i="8"/>
  <c r="AN117" i="8"/>
  <c r="AN118" i="8"/>
  <c r="AN119" i="8"/>
  <c r="AN120" i="8"/>
  <c r="AN121" i="8"/>
  <c r="AN122" i="8"/>
  <c r="AN123" i="8"/>
  <c r="AN124" i="8"/>
  <c r="AN125" i="8"/>
  <c r="AN126" i="8"/>
  <c r="AN127" i="8"/>
  <c r="AN128" i="8"/>
  <c r="AN129" i="8"/>
  <c r="AN130" i="8"/>
  <c r="AN131" i="8"/>
  <c r="AN132" i="8"/>
  <c r="AN133" i="8"/>
  <c r="AN134" i="8"/>
  <c r="AN135" i="8"/>
  <c r="AN136" i="8"/>
  <c r="AN137" i="8"/>
  <c r="AN138" i="8"/>
  <c r="AN139" i="8"/>
  <c r="AN140" i="8"/>
  <c r="AN141" i="8"/>
  <c r="AN142" i="8"/>
  <c r="AN143" i="8"/>
  <c r="AN144" i="8"/>
  <c r="AN145" i="8"/>
  <c r="AN146" i="8"/>
  <c r="AN147" i="8"/>
  <c r="AN148" i="8"/>
  <c r="AN149" i="8"/>
  <c r="AN150" i="8"/>
  <c r="AN151" i="8"/>
  <c r="AN152" i="8"/>
  <c r="AN153" i="8"/>
  <c r="AN154" i="8"/>
  <c r="AN155" i="8"/>
  <c r="AN5" i="8"/>
  <c r="AM156" i="8"/>
  <c r="AM157" i="8"/>
  <c r="AM158" i="8"/>
  <c r="AM159" i="8"/>
  <c r="AM160" i="8"/>
  <c r="AM161" i="8"/>
  <c r="AM162" i="8"/>
  <c r="AM163" i="8"/>
  <c r="AM164" i="8"/>
  <c r="AM6" i="8"/>
  <c r="AM7" i="8"/>
  <c r="AM8" i="8"/>
  <c r="AM9" i="8"/>
  <c r="AM10" i="8"/>
  <c r="AM11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M24" i="8"/>
  <c r="AM25" i="8"/>
  <c r="AM26" i="8"/>
  <c r="AM27" i="8"/>
  <c r="AM28" i="8"/>
  <c r="AM29" i="8"/>
  <c r="AM30" i="8"/>
  <c r="AM31" i="8"/>
  <c r="AM32" i="8"/>
  <c r="AM33" i="8"/>
  <c r="AM34" i="8"/>
  <c r="AM35" i="8"/>
  <c r="AM36" i="8"/>
  <c r="AM37" i="8"/>
  <c r="AM38" i="8"/>
  <c r="AM39" i="8"/>
  <c r="AM40" i="8"/>
  <c r="AM41" i="8"/>
  <c r="AM42" i="8"/>
  <c r="AM43" i="8"/>
  <c r="AM44" i="8"/>
  <c r="AM45" i="8"/>
  <c r="AM46" i="8"/>
  <c r="AM47" i="8"/>
  <c r="AM48" i="8"/>
  <c r="AM49" i="8"/>
  <c r="AM50" i="8"/>
  <c r="AM51" i="8"/>
  <c r="AM52" i="8"/>
  <c r="AM53" i="8"/>
  <c r="AM54" i="8"/>
  <c r="AM55" i="8"/>
  <c r="AM56" i="8"/>
  <c r="AM57" i="8"/>
  <c r="AM59" i="8"/>
  <c r="AM60" i="8"/>
  <c r="AM61" i="8"/>
  <c r="AM62" i="8"/>
  <c r="AM63" i="8"/>
  <c r="AM64" i="8"/>
  <c r="AM65" i="8"/>
  <c r="AM66" i="8"/>
  <c r="AM67" i="8"/>
  <c r="AM68" i="8"/>
  <c r="AM69" i="8"/>
  <c r="AM70" i="8"/>
  <c r="AM71" i="8"/>
  <c r="AM72" i="8"/>
  <c r="AM73" i="8"/>
  <c r="AM74" i="8"/>
  <c r="AM75" i="8"/>
  <c r="AM76" i="8"/>
  <c r="AM77" i="8"/>
  <c r="AM78" i="8"/>
  <c r="AM79" i="8"/>
  <c r="AM80" i="8"/>
  <c r="AM81" i="8"/>
  <c r="AM82" i="8"/>
  <c r="AM83" i="8"/>
  <c r="AM84" i="8"/>
  <c r="AM85" i="8"/>
  <c r="AM86" i="8"/>
  <c r="AM87" i="8"/>
  <c r="AM88" i="8"/>
  <c r="AM89" i="8"/>
  <c r="AM90" i="8"/>
  <c r="AM91" i="8"/>
  <c r="AM92" i="8"/>
  <c r="AM93" i="8"/>
  <c r="AM94" i="8"/>
  <c r="AM95" i="8"/>
  <c r="AM96" i="8"/>
  <c r="AM97" i="8"/>
  <c r="AM98" i="8"/>
  <c r="AM99" i="8"/>
  <c r="AM100" i="8"/>
  <c r="AM101" i="8"/>
  <c r="AM102" i="8"/>
  <c r="AM103" i="8"/>
  <c r="AM104" i="8"/>
  <c r="AM105" i="8"/>
  <c r="AM106" i="8"/>
  <c r="AM107" i="8"/>
  <c r="AM108" i="8"/>
  <c r="AM109" i="8"/>
  <c r="AM110" i="8"/>
  <c r="AM111" i="8"/>
  <c r="AM112" i="8"/>
  <c r="AM113" i="8"/>
  <c r="AM114" i="8"/>
  <c r="AM115" i="8"/>
  <c r="AM116" i="8"/>
  <c r="AM117" i="8"/>
  <c r="AM118" i="8"/>
  <c r="AM119" i="8"/>
  <c r="AM120" i="8"/>
  <c r="AM121" i="8"/>
  <c r="AM122" i="8"/>
  <c r="AM123" i="8"/>
  <c r="AM124" i="8"/>
  <c r="AM125" i="8"/>
  <c r="AM126" i="8"/>
  <c r="AM127" i="8"/>
  <c r="AM128" i="8"/>
  <c r="AM129" i="8"/>
  <c r="AM130" i="8"/>
  <c r="AM131" i="8"/>
  <c r="AM132" i="8"/>
  <c r="AM133" i="8"/>
  <c r="AM134" i="8"/>
  <c r="AM135" i="8"/>
  <c r="AM136" i="8"/>
  <c r="AM137" i="8"/>
  <c r="AM138" i="8"/>
  <c r="AM139" i="8"/>
  <c r="AM140" i="8"/>
  <c r="AM141" i="8"/>
  <c r="AM142" i="8"/>
  <c r="AM143" i="8"/>
  <c r="AM144" i="8"/>
  <c r="AM145" i="8"/>
  <c r="AM146" i="8"/>
  <c r="AM147" i="8"/>
  <c r="AM148" i="8"/>
  <c r="AM149" i="8"/>
  <c r="AM150" i="8"/>
  <c r="AM151" i="8"/>
  <c r="AM152" i="8"/>
  <c r="AM153" i="8"/>
  <c r="AM154" i="8"/>
  <c r="AM155" i="8"/>
  <c r="AM5" i="8"/>
  <c r="AL156" i="8"/>
  <c r="AL157" i="8"/>
  <c r="AL158" i="8"/>
  <c r="AL159" i="8"/>
  <c r="AL160" i="8"/>
  <c r="AL161" i="8"/>
  <c r="AL162" i="8"/>
  <c r="AL163" i="8"/>
  <c r="AL164" i="8"/>
  <c r="AL6" i="8"/>
  <c r="AL7" i="8"/>
  <c r="AL8" i="8"/>
  <c r="AL9" i="8"/>
  <c r="AL10" i="8"/>
  <c r="AL11" i="8"/>
  <c r="AL12" i="8"/>
  <c r="AL13" i="8"/>
  <c r="AL14" i="8"/>
  <c r="AL15" i="8"/>
  <c r="AL16" i="8"/>
  <c r="AL17" i="8"/>
  <c r="AL18" i="8"/>
  <c r="AL19" i="8"/>
  <c r="AL20" i="8"/>
  <c r="AL21" i="8"/>
  <c r="AL22" i="8"/>
  <c r="AL23" i="8"/>
  <c r="AL24" i="8"/>
  <c r="AL25" i="8"/>
  <c r="AL26" i="8"/>
  <c r="AL27" i="8"/>
  <c r="AL28" i="8"/>
  <c r="AL29" i="8"/>
  <c r="AL30" i="8"/>
  <c r="AL31" i="8"/>
  <c r="AL32" i="8"/>
  <c r="AL33" i="8"/>
  <c r="AL34" i="8"/>
  <c r="AL35" i="8"/>
  <c r="AL36" i="8"/>
  <c r="AL37" i="8"/>
  <c r="AL38" i="8"/>
  <c r="AL39" i="8"/>
  <c r="AL40" i="8"/>
  <c r="AL41" i="8"/>
  <c r="AL42" i="8"/>
  <c r="AL43" i="8"/>
  <c r="AL44" i="8"/>
  <c r="AL45" i="8"/>
  <c r="AL46" i="8"/>
  <c r="AL47" i="8"/>
  <c r="AL48" i="8"/>
  <c r="AL49" i="8"/>
  <c r="AL50" i="8"/>
  <c r="AL51" i="8"/>
  <c r="AL52" i="8"/>
  <c r="AL53" i="8"/>
  <c r="AL54" i="8"/>
  <c r="AL55" i="8"/>
  <c r="AL56" i="8"/>
  <c r="AL57" i="8"/>
  <c r="AL59" i="8"/>
  <c r="AL60" i="8"/>
  <c r="AL61" i="8"/>
  <c r="AL62" i="8"/>
  <c r="AL63" i="8"/>
  <c r="AL64" i="8"/>
  <c r="AL65" i="8"/>
  <c r="AL66" i="8"/>
  <c r="AL67" i="8"/>
  <c r="AL68" i="8"/>
  <c r="AL69" i="8"/>
  <c r="AL70" i="8"/>
  <c r="AL71" i="8"/>
  <c r="AL72" i="8"/>
  <c r="AL73" i="8"/>
  <c r="AL74" i="8"/>
  <c r="AL75" i="8"/>
  <c r="AL76" i="8"/>
  <c r="AL77" i="8"/>
  <c r="AL78" i="8"/>
  <c r="AL79" i="8"/>
  <c r="AL80" i="8"/>
  <c r="AL81" i="8"/>
  <c r="AL82" i="8"/>
  <c r="AL83" i="8"/>
  <c r="AL84" i="8"/>
  <c r="AL85" i="8"/>
  <c r="AL86" i="8"/>
  <c r="AL87" i="8"/>
  <c r="AL88" i="8"/>
  <c r="AL89" i="8"/>
  <c r="AL90" i="8"/>
  <c r="AL91" i="8"/>
  <c r="AL92" i="8"/>
  <c r="AL93" i="8"/>
  <c r="AL94" i="8"/>
  <c r="AL95" i="8"/>
  <c r="AL96" i="8"/>
  <c r="AL97" i="8"/>
  <c r="AL98" i="8"/>
  <c r="AL99" i="8"/>
  <c r="AL100" i="8"/>
  <c r="AL101" i="8"/>
  <c r="AL102" i="8"/>
  <c r="AL103" i="8"/>
  <c r="AL104" i="8"/>
  <c r="AL105" i="8"/>
  <c r="AL106" i="8"/>
  <c r="AL107" i="8"/>
  <c r="AL108" i="8"/>
  <c r="AL109" i="8"/>
  <c r="AL110" i="8"/>
  <c r="AL111" i="8"/>
  <c r="AL112" i="8"/>
  <c r="AL113" i="8"/>
  <c r="AL114" i="8"/>
  <c r="AL115" i="8"/>
  <c r="AL116" i="8"/>
  <c r="AL117" i="8"/>
  <c r="AL118" i="8"/>
  <c r="AL119" i="8"/>
  <c r="AL120" i="8"/>
  <c r="AL121" i="8"/>
  <c r="AL122" i="8"/>
  <c r="AL123" i="8"/>
  <c r="AL124" i="8"/>
  <c r="AL125" i="8"/>
  <c r="AL126" i="8"/>
  <c r="AL127" i="8"/>
  <c r="AL128" i="8"/>
  <c r="AL129" i="8"/>
  <c r="AL130" i="8"/>
  <c r="AL131" i="8"/>
  <c r="AL132" i="8"/>
  <c r="AL133" i="8"/>
  <c r="AL134" i="8"/>
  <c r="AL135" i="8"/>
  <c r="AL136" i="8"/>
  <c r="AL137" i="8"/>
  <c r="AL138" i="8"/>
  <c r="AL139" i="8"/>
  <c r="AL140" i="8"/>
  <c r="AL141" i="8"/>
  <c r="AL142" i="8"/>
  <c r="AL143" i="8"/>
  <c r="AL144" i="8"/>
  <c r="AL145" i="8"/>
  <c r="AL146" i="8"/>
  <c r="AL147" i="8"/>
  <c r="AL148" i="8"/>
  <c r="AL149" i="8"/>
  <c r="AL150" i="8"/>
  <c r="AL151" i="8"/>
  <c r="AL152" i="8"/>
  <c r="AL153" i="8"/>
  <c r="AL154" i="8"/>
  <c r="AL155" i="8"/>
  <c r="AL5" i="8"/>
  <c r="AK156" i="8"/>
  <c r="AK157" i="8"/>
  <c r="AK158" i="8"/>
  <c r="AK159" i="8"/>
  <c r="AK160" i="8"/>
  <c r="AK161" i="8"/>
  <c r="AK162" i="8"/>
  <c r="AK163" i="8"/>
  <c r="AK164" i="8"/>
  <c r="AK6" i="8"/>
  <c r="AK7" i="8"/>
  <c r="AK8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K54" i="8"/>
  <c r="AK55" i="8"/>
  <c r="AK56" i="8"/>
  <c r="AK57" i="8"/>
  <c r="AK59" i="8"/>
  <c r="AK60" i="8"/>
  <c r="AK61" i="8"/>
  <c r="AK62" i="8"/>
  <c r="AK63" i="8"/>
  <c r="AK64" i="8"/>
  <c r="AK65" i="8"/>
  <c r="AK66" i="8"/>
  <c r="AK67" i="8"/>
  <c r="AK68" i="8"/>
  <c r="AK69" i="8"/>
  <c r="AK70" i="8"/>
  <c r="AK71" i="8"/>
  <c r="AK72" i="8"/>
  <c r="AK73" i="8"/>
  <c r="AK74" i="8"/>
  <c r="AK75" i="8"/>
  <c r="AK76" i="8"/>
  <c r="AK77" i="8"/>
  <c r="AK78" i="8"/>
  <c r="AK79" i="8"/>
  <c r="AK80" i="8"/>
  <c r="AK81" i="8"/>
  <c r="AK82" i="8"/>
  <c r="AK83" i="8"/>
  <c r="AK84" i="8"/>
  <c r="AK85" i="8"/>
  <c r="AK86" i="8"/>
  <c r="AK87" i="8"/>
  <c r="AK88" i="8"/>
  <c r="AK89" i="8"/>
  <c r="AK90" i="8"/>
  <c r="AK91" i="8"/>
  <c r="AK92" i="8"/>
  <c r="AK93" i="8"/>
  <c r="AK94" i="8"/>
  <c r="AK95" i="8"/>
  <c r="AK96" i="8"/>
  <c r="AK97" i="8"/>
  <c r="AK98" i="8"/>
  <c r="AK99" i="8"/>
  <c r="AK100" i="8"/>
  <c r="AK101" i="8"/>
  <c r="AK102" i="8"/>
  <c r="AK103" i="8"/>
  <c r="AK104" i="8"/>
  <c r="AK105" i="8"/>
  <c r="AK106" i="8"/>
  <c r="AK107" i="8"/>
  <c r="AK108" i="8"/>
  <c r="AK109" i="8"/>
  <c r="AK110" i="8"/>
  <c r="AK111" i="8"/>
  <c r="AK112" i="8"/>
  <c r="AK113" i="8"/>
  <c r="AK114" i="8"/>
  <c r="AK115" i="8"/>
  <c r="AK116" i="8"/>
  <c r="AK117" i="8"/>
  <c r="AK118" i="8"/>
  <c r="AK119" i="8"/>
  <c r="AK120" i="8"/>
  <c r="AK121" i="8"/>
  <c r="AK122" i="8"/>
  <c r="AK123" i="8"/>
  <c r="AK124" i="8"/>
  <c r="AK125" i="8"/>
  <c r="AK126" i="8"/>
  <c r="AK127" i="8"/>
  <c r="AK128" i="8"/>
  <c r="AK129" i="8"/>
  <c r="AK130" i="8"/>
  <c r="AK131" i="8"/>
  <c r="AK132" i="8"/>
  <c r="AK133" i="8"/>
  <c r="AK134" i="8"/>
  <c r="AK135" i="8"/>
  <c r="AK136" i="8"/>
  <c r="AK137" i="8"/>
  <c r="AK138" i="8"/>
  <c r="AK139" i="8"/>
  <c r="AK140" i="8"/>
  <c r="AK141" i="8"/>
  <c r="AK142" i="8"/>
  <c r="AK143" i="8"/>
  <c r="AK144" i="8"/>
  <c r="AK145" i="8"/>
  <c r="AK146" i="8"/>
  <c r="AK147" i="8"/>
  <c r="AK148" i="8"/>
  <c r="AK149" i="8"/>
  <c r="AK150" i="8"/>
  <c r="AK151" i="8"/>
  <c r="AK152" i="8"/>
  <c r="AK153" i="8"/>
  <c r="AK154" i="8"/>
  <c r="AK155" i="8"/>
  <c r="AK5" i="8"/>
  <c r="AJ156" i="8"/>
  <c r="AJ157" i="8"/>
  <c r="AJ158" i="8"/>
  <c r="AJ159" i="8"/>
  <c r="AJ160" i="8"/>
  <c r="AJ161" i="8"/>
  <c r="AJ162" i="8"/>
  <c r="AJ163" i="8"/>
  <c r="AJ164" i="8"/>
  <c r="AJ6" i="8"/>
  <c r="AJ7" i="8"/>
  <c r="AJ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9" i="8"/>
  <c r="AJ60" i="8"/>
  <c r="AJ61" i="8"/>
  <c r="AJ62" i="8"/>
  <c r="AJ63" i="8"/>
  <c r="AJ64" i="8"/>
  <c r="AJ65" i="8"/>
  <c r="AJ66" i="8"/>
  <c r="AJ67" i="8"/>
  <c r="AJ68" i="8"/>
  <c r="AJ69" i="8"/>
  <c r="AJ70" i="8"/>
  <c r="AJ71" i="8"/>
  <c r="AJ72" i="8"/>
  <c r="AJ73" i="8"/>
  <c r="AJ74" i="8"/>
  <c r="AJ75" i="8"/>
  <c r="AJ76" i="8"/>
  <c r="AJ77" i="8"/>
  <c r="AJ78" i="8"/>
  <c r="AJ79" i="8"/>
  <c r="AJ80" i="8"/>
  <c r="AJ81" i="8"/>
  <c r="AJ82" i="8"/>
  <c r="AJ83" i="8"/>
  <c r="AJ84" i="8"/>
  <c r="AJ85" i="8"/>
  <c r="AJ86" i="8"/>
  <c r="AJ87" i="8"/>
  <c r="AJ88" i="8"/>
  <c r="AJ89" i="8"/>
  <c r="AJ90" i="8"/>
  <c r="AJ91" i="8"/>
  <c r="AJ92" i="8"/>
  <c r="AJ93" i="8"/>
  <c r="AJ94" i="8"/>
  <c r="AJ95" i="8"/>
  <c r="AJ96" i="8"/>
  <c r="AJ97" i="8"/>
  <c r="AJ98" i="8"/>
  <c r="AJ99" i="8"/>
  <c r="AJ100" i="8"/>
  <c r="AJ101" i="8"/>
  <c r="AJ102" i="8"/>
  <c r="AJ103" i="8"/>
  <c r="AJ104" i="8"/>
  <c r="AJ105" i="8"/>
  <c r="AJ106" i="8"/>
  <c r="AJ107" i="8"/>
  <c r="AJ108" i="8"/>
  <c r="AJ109" i="8"/>
  <c r="AJ110" i="8"/>
  <c r="AJ111" i="8"/>
  <c r="AJ112" i="8"/>
  <c r="AJ113" i="8"/>
  <c r="AJ114" i="8"/>
  <c r="AJ115" i="8"/>
  <c r="AJ116" i="8"/>
  <c r="AJ117" i="8"/>
  <c r="AJ118" i="8"/>
  <c r="AJ119" i="8"/>
  <c r="AJ120" i="8"/>
  <c r="AJ121" i="8"/>
  <c r="AJ122" i="8"/>
  <c r="AJ123" i="8"/>
  <c r="AJ124" i="8"/>
  <c r="AJ125" i="8"/>
  <c r="AJ126" i="8"/>
  <c r="AJ127" i="8"/>
  <c r="AJ128" i="8"/>
  <c r="AJ129" i="8"/>
  <c r="AJ130" i="8"/>
  <c r="AJ131" i="8"/>
  <c r="AJ132" i="8"/>
  <c r="AJ133" i="8"/>
  <c r="AJ134" i="8"/>
  <c r="AJ135" i="8"/>
  <c r="AJ136" i="8"/>
  <c r="AJ137" i="8"/>
  <c r="AJ138" i="8"/>
  <c r="AJ139" i="8"/>
  <c r="AJ140" i="8"/>
  <c r="AJ141" i="8"/>
  <c r="AJ142" i="8"/>
  <c r="AJ143" i="8"/>
  <c r="AJ144" i="8"/>
  <c r="AJ145" i="8"/>
  <c r="AJ146" i="8"/>
  <c r="AJ147" i="8"/>
  <c r="AJ148" i="8"/>
  <c r="AJ149" i="8"/>
  <c r="AJ150" i="8"/>
  <c r="AJ151" i="8"/>
  <c r="AJ152" i="8"/>
  <c r="AJ153" i="8"/>
  <c r="AJ154" i="8"/>
  <c r="AJ155" i="8"/>
  <c r="AJ5" i="8"/>
  <c r="AI156" i="8"/>
  <c r="AI157" i="8"/>
  <c r="AI158" i="8"/>
  <c r="AI159" i="8"/>
  <c r="AI160" i="8"/>
  <c r="AI161" i="8"/>
  <c r="AI162" i="8"/>
  <c r="AI163" i="8"/>
  <c r="AI164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3" i="8"/>
  <c r="AI34" i="8"/>
  <c r="AI35" i="8"/>
  <c r="AI36" i="8"/>
  <c r="AI37" i="8"/>
  <c r="AI38" i="8"/>
  <c r="AI39" i="8"/>
  <c r="AI40" i="8"/>
  <c r="AI41" i="8"/>
  <c r="AI42" i="8"/>
  <c r="AI43" i="8"/>
  <c r="AI44" i="8"/>
  <c r="AI45" i="8"/>
  <c r="AI46" i="8"/>
  <c r="AI47" i="8"/>
  <c r="AI48" i="8"/>
  <c r="AI49" i="8"/>
  <c r="AI50" i="8"/>
  <c r="AI51" i="8"/>
  <c r="AI52" i="8"/>
  <c r="AI53" i="8"/>
  <c r="AI54" i="8"/>
  <c r="AI55" i="8"/>
  <c r="AI56" i="8"/>
  <c r="AI57" i="8"/>
  <c r="AI59" i="8"/>
  <c r="AI60" i="8"/>
  <c r="AI61" i="8"/>
  <c r="AI62" i="8"/>
  <c r="AI63" i="8"/>
  <c r="AI64" i="8"/>
  <c r="AI65" i="8"/>
  <c r="AI66" i="8"/>
  <c r="AI67" i="8"/>
  <c r="AI68" i="8"/>
  <c r="AI69" i="8"/>
  <c r="AI70" i="8"/>
  <c r="AI71" i="8"/>
  <c r="AI72" i="8"/>
  <c r="AI73" i="8"/>
  <c r="AI74" i="8"/>
  <c r="AI75" i="8"/>
  <c r="AI76" i="8"/>
  <c r="AI77" i="8"/>
  <c r="AI78" i="8"/>
  <c r="AI79" i="8"/>
  <c r="AI80" i="8"/>
  <c r="AI81" i="8"/>
  <c r="AI82" i="8"/>
  <c r="AI83" i="8"/>
  <c r="AI84" i="8"/>
  <c r="AI85" i="8"/>
  <c r="AI86" i="8"/>
  <c r="AI87" i="8"/>
  <c r="AI88" i="8"/>
  <c r="AI89" i="8"/>
  <c r="AI90" i="8"/>
  <c r="AI91" i="8"/>
  <c r="AI92" i="8"/>
  <c r="AI93" i="8"/>
  <c r="AI94" i="8"/>
  <c r="AI95" i="8"/>
  <c r="AI96" i="8"/>
  <c r="AI97" i="8"/>
  <c r="AI98" i="8"/>
  <c r="AI99" i="8"/>
  <c r="AI100" i="8"/>
  <c r="AI101" i="8"/>
  <c r="AI102" i="8"/>
  <c r="AI103" i="8"/>
  <c r="AI104" i="8"/>
  <c r="AI105" i="8"/>
  <c r="AI106" i="8"/>
  <c r="AI107" i="8"/>
  <c r="AI108" i="8"/>
  <c r="AI109" i="8"/>
  <c r="AI110" i="8"/>
  <c r="AI111" i="8"/>
  <c r="AI112" i="8"/>
  <c r="AI113" i="8"/>
  <c r="AI114" i="8"/>
  <c r="AI115" i="8"/>
  <c r="AI116" i="8"/>
  <c r="AI117" i="8"/>
  <c r="AI118" i="8"/>
  <c r="AI119" i="8"/>
  <c r="AI120" i="8"/>
  <c r="AI121" i="8"/>
  <c r="AI122" i="8"/>
  <c r="AI123" i="8"/>
  <c r="AI124" i="8"/>
  <c r="AI125" i="8"/>
  <c r="AI126" i="8"/>
  <c r="AI127" i="8"/>
  <c r="AI128" i="8"/>
  <c r="AI129" i="8"/>
  <c r="AI130" i="8"/>
  <c r="AI131" i="8"/>
  <c r="AI132" i="8"/>
  <c r="AI133" i="8"/>
  <c r="AI134" i="8"/>
  <c r="AI135" i="8"/>
  <c r="AI136" i="8"/>
  <c r="AI137" i="8"/>
  <c r="AI138" i="8"/>
  <c r="AI139" i="8"/>
  <c r="AI140" i="8"/>
  <c r="AI141" i="8"/>
  <c r="AI142" i="8"/>
  <c r="AI143" i="8"/>
  <c r="AI144" i="8"/>
  <c r="AI145" i="8"/>
  <c r="AI146" i="8"/>
  <c r="AI147" i="8"/>
  <c r="AI148" i="8"/>
  <c r="AI149" i="8"/>
  <c r="AI150" i="8"/>
  <c r="AI151" i="8"/>
  <c r="AI152" i="8"/>
  <c r="AI153" i="8"/>
  <c r="AI154" i="8"/>
  <c r="AI155" i="8"/>
  <c r="AI5" i="8"/>
  <c r="AH156" i="8"/>
  <c r="AH157" i="8"/>
  <c r="AH158" i="8"/>
  <c r="AH159" i="8"/>
  <c r="AH160" i="8"/>
  <c r="AH161" i="8"/>
  <c r="AH162" i="8"/>
  <c r="AH163" i="8"/>
  <c r="AH164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5" i="8"/>
  <c r="AG156" i="8"/>
  <c r="AG157" i="8"/>
  <c r="AG158" i="8"/>
  <c r="AG159" i="8"/>
  <c r="AG160" i="8"/>
  <c r="AG161" i="8"/>
  <c r="AG162" i="8"/>
  <c r="AG163" i="8"/>
  <c r="AG164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G50" i="8"/>
  <c r="AG51" i="8"/>
  <c r="AG52" i="8"/>
  <c r="AG53" i="8"/>
  <c r="AG54" i="8"/>
  <c r="AG55" i="8"/>
  <c r="AG56" i="8"/>
  <c r="AG57" i="8"/>
  <c r="AG59" i="8"/>
  <c r="AG60" i="8"/>
  <c r="AG61" i="8"/>
  <c r="AG62" i="8"/>
  <c r="AG63" i="8"/>
  <c r="AG64" i="8"/>
  <c r="AG65" i="8"/>
  <c r="AG66" i="8"/>
  <c r="AG67" i="8"/>
  <c r="AG68" i="8"/>
  <c r="AG69" i="8"/>
  <c r="AG70" i="8"/>
  <c r="AG71" i="8"/>
  <c r="AG72" i="8"/>
  <c r="AG73" i="8"/>
  <c r="AG74" i="8"/>
  <c r="AG75" i="8"/>
  <c r="AG76" i="8"/>
  <c r="AG77" i="8"/>
  <c r="AG78" i="8"/>
  <c r="AG79" i="8"/>
  <c r="AG80" i="8"/>
  <c r="AG81" i="8"/>
  <c r="AG82" i="8"/>
  <c r="AG83" i="8"/>
  <c r="AG84" i="8"/>
  <c r="AG85" i="8"/>
  <c r="AG86" i="8"/>
  <c r="AG87" i="8"/>
  <c r="AG88" i="8"/>
  <c r="AG89" i="8"/>
  <c r="AG90" i="8"/>
  <c r="AG91" i="8"/>
  <c r="AG92" i="8"/>
  <c r="AG93" i="8"/>
  <c r="AG94" i="8"/>
  <c r="AG95" i="8"/>
  <c r="AG96" i="8"/>
  <c r="AG97" i="8"/>
  <c r="AG98" i="8"/>
  <c r="AG99" i="8"/>
  <c r="AG100" i="8"/>
  <c r="AG101" i="8"/>
  <c r="AG102" i="8"/>
  <c r="AG103" i="8"/>
  <c r="AG104" i="8"/>
  <c r="AG105" i="8"/>
  <c r="AG106" i="8"/>
  <c r="AG107" i="8"/>
  <c r="AG108" i="8"/>
  <c r="AG109" i="8"/>
  <c r="AG110" i="8"/>
  <c r="AG111" i="8"/>
  <c r="AG112" i="8"/>
  <c r="AG113" i="8"/>
  <c r="AG114" i="8"/>
  <c r="AG115" i="8"/>
  <c r="AG116" i="8"/>
  <c r="AG117" i="8"/>
  <c r="AG118" i="8"/>
  <c r="AG119" i="8"/>
  <c r="AG120" i="8"/>
  <c r="AG121" i="8"/>
  <c r="AG122" i="8"/>
  <c r="AG123" i="8"/>
  <c r="AG124" i="8"/>
  <c r="AG125" i="8"/>
  <c r="AG126" i="8"/>
  <c r="AG127" i="8"/>
  <c r="AG128" i="8"/>
  <c r="AG129" i="8"/>
  <c r="AG130" i="8"/>
  <c r="AG131" i="8"/>
  <c r="AG132" i="8"/>
  <c r="AG133" i="8"/>
  <c r="AG134" i="8"/>
  <c r="AG135" i="8"/>
  <c r="AG136" i="8"/>
  <c r="AG137" i="8"/>
  <c r="AG138" i="8"/>
  <c r="AG139" i="8"/>
  <c r="AG140" i="8"/>
  <c r="AG141" i="8"/>
  <c r="AG142" i="8"/>
  <c r="AG143" i="8"/>
  <c r="AG144" i="8"/>
  <c r="AG145" i="8"/>
  <c r="AG146" i="8"/>
  <c r="AG147" i="8"/>
  <c r="AG148" i="8"/>
  <c r="AG149" i="8"/>
  <c r="AG150" i="8"/>
  <c r="AG151" i="8"/>
  <c r="AG152" i="8"/>
  <c r="AG153" i="8"/>
  <c r="AG154" i="8"/>
  <c r="AG155" i="8"/>
  <c r="AG5" i="8"/>
  <c r="AF156" i="8"/>
  <c r="AF157" i="8"/>
  <c r="AF158" i="8"/>
  <c r="AF159" i="8"/>
  <c r="AF160" i="8"/>
  <c r="AF161" i="8"/>
  <c r="AF162" i="8"/>
  <c r="AF163" i="8"/>
  <c r="AF164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F45" i="8"/>
  <c r="AF46" i="8"/>
  <c r="AF47" i="8"/>
  <c r="AF48" i="8"/>
  <c r="AF49" i="8"/>
  <c r="AF50" i="8"/>
  <c r="AF51" i="8"/>
  <c r="AF52" i="8"/>
  <c r="AF53" i="8"/>
  <c r="AF54" i="8"/>
  <c r="AF55" i="8"/>
  <c r="AF56" i="8"/>
  <c r="AF57" i="8"/>
  <c r="AF59" i="8"/>
  <c r="AF60" i="8"/>
  <c r="AF61" i="8"/>
  <c r="AF62" i="8"/>
  <c r="AF63" i="8"/>
  <c r="AF64" i="8"/>
  <c r="AF65" i="8"/>
  <c r="AF66" i="8"/>
  <c r="AF67" i="8"/>
  <c r="AF68" i="8"/>
  <c r="AF69" i="8"/>
  <c r="AF70" i="8"/>
  <c r="AF71" i="8"/>
  <c r="AF72" i="8"/>
  <c r="AF73" i="8"/>
  <c r="AF74" i="8"/>
  <c r="AF75" i="8"/>
  <c r="AF76" i="8"/>
  <c r="AF77" i="8"/>
  <c r="AF78" i="8"/>
  <c r="AF79" i="8"/>
  <c r="AF80" i="8"/>
  <c r="AF81" i="8"/>
  <c r="AF82" i="8"/>
  <c r="AF83" i="8"/>
  <c r="AF84" i="8"/>
  <c r="AF85" i="8"/>
  <c r="AF86" i="8"/>
  <c r="AF87" i="8"/>
  <c r="AF88" i="8"/>
  <c r="AF89" i="8"/>
  <c r="AF90" i="8"/>
  <c r="AF91" i="8"/>
  <c r="AF92" i="8"/>
  <c r="AF93" i="8"/>
  <c r="AF94" i="8"/>
  <c r="AF95" i="8"/>
  <c r="AF96" i="8"/>
  <c r="AF97" i="8"/>
  <c r="AF98" i="8"/>
  <c r="AF99" i="8"/>
  <c r="AF100" i="8"/>
  <c r="AF101" i="8"/>
  <c r="AF102" i="8"/>
  <c r="AF103" i="8"/>
  <c r="AF104" i="8"/>
  <c r="AF105" i="8"/>
  <c r="AF106" i="8"/>
  <c r="AF107" i="8"/>
  <c r="AF108" i="8"/>
  <c r="AF109" i="8"/>
  <c r="AF110" i="8"/>
  <c r="AF111" i="8"/>
  <c r="AF112" i="8"/>
  <c r="AF113" i="8"/>
  <c r="AF114" i="8"/>
  <c r="AF115" i="8"/>
  <c r="AF116" i="8"/>
  <c r="AF117" i="8"/>
  <c r="AF118" i="8"/>
  <c r="AF119" i="8"/>
  <c r="AF120" i="8"/>
  <c r="AF121" i="8"/>
  <c r="AF122" i="8"/>
  <c r="AF123" i="8"/>
  <c r="AF124" i="8"/>
  <c r="AF125" i="8"/>
  <c r="AF126" i="8"/>
  <c r="AF127" i="8"/>
  <c r="AF128" i="8"/>
  <c r="AF129" i="8"/>
  <c r="AF130" i="8"/>
  <c r="AF131" i="8"/>
  <c r="AF132" i="8"/>
  <c r="AF133" i="8"/>
  <c r="AF134" i="8"/>
  <c r="AF135" i="8"/>
  <c r="AF136" i="8"/>
  <c r="AF137" i="8"/>
  <c r="AF138" i="8"/>
  <c r="AF139" i="8"/>
  <c r="AF140" i="8"/>
  <c r="AF141" i="8"/>
  <c r="AF142" i="8"/>
  <c r="AF143" i="8"/>
  <c r="AF144" i="8"/>
  <c r="AF145" i="8"/>
  <c r="AF146" i="8"/>
  <c r="AF147" i="8"/>
  <c r="AF148" i="8"/>
  <c r="AF149" i="8"/>
  <c r="AF150" i="8"/>
  <c r="AF151" i="8"/>
  <c r="AF152" i="8"/>
  <c r="AF153" i="8"/>
  <c r="AF154" i="8"/>
  <c r="AF155" i="8"/>
  <c r="AF5" i="8"/>
  <c r="AD156" i="8"/>
  <c r="AD157" i="8"/>
  <c r="AD158" i="8"/>
  <c r="AD159" i="8"/>
  <c r="AD160" i="8"/>
  <c r="AD161" i="8"/>
  <c r="AD162" i="8"/>
  <c r="AD163" i="8"/>
  <c r="AD164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9" i="8"/>
  <c r="AD60" i="8"/>
  <c r="AD61" i="8"/>
  <c r="AD62" i="8"/>
  <c r="AD63" i="8"/>
  <c r="AD64" i="8"/>
  <c r="AD65" i="8"/>
  <c r="AD66" i="8"/>
  <c r="AD67" i="8"/>
  <c r="AD68" i="8"/>
  <c r="AD69" i="8"/>
  <c r="AD70" i="8"/>
  <c r="AD71" i="8"/>
  <c r="AD72" i="8"/>
  <c r="AD73" i="8"/>
  <c r="AD74" i="8"/>
  <c r="AD75" i="8"/>
  <c r="AD76" i="8"/>
  <c r="AD77" i="8"/>
  <c r="AD78" i="8"/>
  <c r="AD79" i="8"/>
  <c r="AD80" i="8"/>
  <c r="AD81" i="8"/>
  <c r="AD82" i="8"/>
  <c r="AD83" i="8"/>
  <c r="AD84" i="8"/>
  <c r="AD85" i="8"/>
  <c r="AD86" i="8"/>
  <c r="AD87" i="8"/>
  <c r="AD88" i="8"/>
  <c r="AD89" i="8"/>
  <c r="AD90" i="8"/>
  <c r="AD91" i="8"/>
  <c r="AD92" i="8"/>
  <c r="AD93" i="8"/>
  <c r="AD94" i="8"/>
  <c r="AD95" i="8"/>
  <c r="AD96" i="8"/>
  <c r="AD97" i="8"/>
  <c r="AD98" i="8"/>
  <c r="AD99" i="8"/>
  <c r="AD100" i="8"/>
  <c r="AD101" i="8"/>
  <c r="AD102" i="8"/>
  <c r="AD103" i="8"/>
  <c r="AD104" i="8"/>
  <c r="AD105" i="8"/>
  <c r="AD106" i="8"/>
  <c r="AD107" i="8"/>
  <c r="AD108" i="8"/>
  <c r="AD109" i="8"/>
  <c r="AD110" i="8"/>
  <c r="AD111" i="8"/>
  <c r="AD112" i="8"/>
  <c r="AD113" i="8"/>
  <c r="AD114" i="8"/>
  <c r="AD115" i="8"/>
  <c r="AD116" i="8"/>
  <c r="AD117" i="8"/>
  <c r="AD118" i="8"/>
  <c r="AD119" i="8"/>
  <c r="AD120" i="8"/>
  <c r="AD121" i="8"/>
  <c r="AD122" i="8"/>
  <c r="AD123" i="8"/>
  <c r="AD124" i="8"/>
  <c r="AD125" i="8"/>
  <c r="AD126" i="8"/>
  <c r="AD127" i="8"/>
  <c r="AD128" i="8"/>
  <c r="AD129" i="8"/>
  <c r="AD130" i="8"/>
  <c r="AD131" i="8"/>
  <c r="AD132" i="8"/>
  <c r="AD133" i="8"/>
  <c r="AD134" i="8"/>
  <c r="AD135" i="8"/>
  <c r="AD136" i="8"/>
  <c r="AD137" i="8"/>
  <c r="AD138" i="8"/>
  <c r="AD139" i="8"/>
  <c r="AD140" i="8"/>
  <c r="AD141" i="8"/>
  <c r="AD142" i="8"/>
  <c r="AD143" i="8"/>
  <c r="AD144" i="8"/>
  <c r="AD145" i="8"/>
  <c r="AD146" i="8"/>
  <c r="AD147" i="8"/>
  <c r="AD148" i="8"/>
  <c r="AD149" i="8"/>
  <c r="AD150" i="8"/>
  <c r="AD151" i="8"/>
  <c r="AD152" i="8"/>
  <c r="AD153" i="8"/>
  <c r="AD154" i="8"/>
  <c r="AD155" i="8"/>
  <c r="AD5" i="8"/>
  <c r="AC156" i="8"/>
  <c r="AC157" i="8"/>
  <c r="AC158" i="8"/>
  <c r="AC159" i="8"/>
  <c r="AC160" i="8"/>
  <c r="AC161" i="8"/>
  <c r="AC162" i="8"/>
  <c r="AC163" i="8"/>
  <c r="AC164" i="8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AC38" i="8"/>
  <c r="AC39" i="8"/>
  <c r="AC40" i="8"/>
  <c r="AC41" i="8"/>
  <c r="AC42" i="8"/>
  <c r="AC43" i="8"/>
  <c r="AC44" i="8"/>
  <c r="AC45" i="8"/>
  <c r="AC46" i="8"/>
  <c r="AC47" i="8"/>
  <c r="AC48" i="8"/>
  <c r="AC49" i="8"/>
  <c r="AC50" i="8"/>
  <c r="AC51" i="8"/>
  <c r="AC52" i="8"/>
  <c r="AC53" i="8"/>
  <c r="AC54" i="8"/>
  <c r="AC55" i="8"/>
  <c r="AC56" i="8"/>
  <c r="AC57" i="8"/>
  <c r="AC59" i="8"/>
  <c r="AC60" i="8"/>
  <c r="AC61" i="8"/>
  <c r="AC62" i="8"/>
  <c r="AC63" i="8"/>
  <c r="AC64" i="8"/>
  <c r="AC65" i="8"/>
  <c r="AC66" i="8"/>
  <c r="AC67" i="8"/>
  <c r="AC68" i="8"/>
  <c r="AC69" i="8"/>
  <c r="AC70" i="8"/>
  <c r="AC71" i="8"/>
  <c r="AC72" i="8"/>
  <c r="AC73" i="8"/>
  <c r="AC74" i="8"/>
  <c r="AC75" i="8"/>
  <c r="AC76" i="8"/>
  <c r="AC77" i="8"/>
  <c r="AC78" i="8"/>
  <c r="AC79" i="8"/>
  <c r="AC80" i="8"/>
  <c r="AC81" i="8"/>
  <c r="AC82" i="8"/>
  <c r="AC83" i="8"/>
  <c r="AC84" i="8"/>
  <c r="AC85" i="8"/>
  <c r="AC86" i="8"/>
  <c r="AC87" i="8"/>
  <c r="AC88" i="8"/>
  <c r="AC89" i="8"/>
  <c r="AC90" i="8"/>
  <c r="AC91" i="8"/>
  <c r="AC92" i="8"/>
  <c r="AC93" i="8"/>
  <c r="AC94" i="8"/>
  <c r="AC95" i="8"/>
  <c r="AC96" i="8"/>
  <c r="AC97" i="8"/>
  <c r="AC98" i="8"/>
  <c r="AC99" i="8"/>
  <c r="AC100" i="8"/>
  <c r="AC101" i="8"/>
  <c r="AC102" i="8"/>
  <c r="AC103" i="8"/>
  <c r="AC104" i="8"/>
  <c r="AC105" i="8"/>
  <c r="AC106" i="8"/>
  <c r="AC107" i="8"/>
  <c r="AC108" i="8"/>
  <c r="AC109" i="8"/>
  <c r="AC110" i="8"/>
  <c r="AC111" i="8"/>
  <c r="AC112" i="8"/>
  <c r="AC113" i="8"/>
  <c r="AC114" i="8"/>
  <c r="AC115" i="8"/>
  <c r="AC116" i="8"/>
  <c r="AC117" i="8"/>
  <c r="AC118" i="8"/>
  <c r="AC119" i="8"/>
  <c r="AC120" i="8"/>
  <c r="AC121" i="8"/>
  <c r="AC122" i="8"/>
  <c r="AC123" i="8"/>
  <c r="AC124" i="8"/>
  <c r="AC125" i="8"/>
  <c r="AC126" i="8"/>
  <c r="AC127" i="8"/>
  <c r="AC128" i="8"/>
  <c r="AC129" i="8"/>
  <c r="AC130" i="8"/>
  <c r="AC131" i="8"/>
  <c r="AC132" i="8"/>
  <c r="AC133" i="8"/>
  <c r="AC134" i="8"/>
  <c r="AC135" i="8"/>
  <c r="AC136" i="8"/>
  <c r="AC137" i="8"/>
  <c r="AC138" i="8"/>
  <c r="AC139" i="8"/>
  <c r="AC140" i="8"/>
  <c r="AC141" i="8"/>
  <c r="AC142" i="8"/>
  <c r="AC143" i="8"/>
  <c r="AC144" i="8"/>
  <c r="AC145" i="8"/>
  <c r="AC146" i="8"/>
  <c r="AC147" i="8"/>
  <c r="AC148" i="8"/>
  <c r="AC149" i="8"/>
  <c r="AC150" i="8"/>
  <c r="AC151" i="8"/>
  <c r="AC152" i="8"/>
  <c r="AC153" i="8"/>
  <c r="AC154" i="8"/>
  <c r="AC155" i="8"/>
  <c r="AC5" i="8"/>
  <c r="AB156" i="8"/>
  <c r="AB157" i="8"/>
  <c r="AB158" i="8"/>
  <c r="AB159" i="8"/>
  <c r="AB160" i="8"/>
  <c r="AB161" i="8"/>
  <c r="AB162" i="8"/>
  <c r="AB163" i="8"/>
  <c r="AB164" i="8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9" i="8"/>
  <c r="AB60" i="8"/>
  <c r="AB61" i="8"/>
  <c r="AB62" i="8"/>
  <c r="AB63" i="8"/>
  <c r="AB64" i="8"/>
  <c r="AB65" i="8"/>
  <c r="AB66" i="8"/>
  <c r="AB67" i="8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AB83" i="8"/>
  <c r="AB84" i="8"/>
  <c r="AB85" i="8"/>
  <c r="AB86" i="8"/>
  <c r="AB87" i="8"/>
  <c r="AB88" i="8"/>
  <c r="AB89" i="8"/>
  <c r="AB90" i="8"/>
  <c r="AB91" i="8"/>
  <c r="AB92" i="8"/>
  <c r="AB93" i="8"/>
  <c r="AB94" i="8"/>
  <c r="AB95" i="8"/>
  <c r="AB96" i="8"/>
  <c r="AB97" i="8"/>
  <c r="AB98" i="8"/>
  <c r="AB99" i="8"/>
  <c r="AB100" i="8"/>
  <c r="AB101" i="8"/>
  <c r="AB102" i="8"/>
  <c r="AB103" i="8"/>
  <c r="AB104" i="8"/>
  <c r="AB105" i="8"/>
  <c r="AB106" i="8"/>
  <c r="AB107" i="8"/>
  <c r="AB108" i="8"/>
  <c r="AB109" i="8"/>
  <c r="AB110" i="8"/>
  <c r="AB111" i="8"/>
  <c r="AB112" i="8"/>
  <c r="AB113" i="8"/>
  <c r="AB114" i="8"/>
  <c r="AB115" i="8"/>
  <c r="AB116" i="8"/>
  <c r="AB117" i="8"/>
  <c r="AB118" i="8"/>
  <c r="AB119" i="8"/>
  <c r="AB120" i="8"/>
  <c r="AB121" i="8"/>
  <c r="AB122" i="8"/>
  <c r="AB123" i="8"/>
  <c r="AB124" i="8"/>
  <c r="AB125" i="8"/>
  <c r="AB126" i="8"/>
  <c r="AB127" i="8"/>
  <c r="AB128" i="8"/>
  <c r="AB129" i="8"/>
  <c r="AB130" i="8"/>
  <c r="AB131" i="8"/>
  <c r="AB132" i="8"/>
  <c r="AB133" i="8"/>
  <c r="AB134" i="8"/>
  <c r="AB135" i="8"/>
  <c r="AB136" i="8"/>
  <c r="AB137" i="8"/>
  <c r="AB138" i="8"/>
  <c r="AB139" i="8"/>
  <c r="AB140" i="8"/>
  <c r="AB141" i="8"/>
  <c r="AB142" i="8"/>
  <c r="AB143" i="8"/>
  <c r="AB144" i="8"/>
  <c r="AB145" i="8"/>
  <c r="AB146" i="8"/>
  <c r="AB147" i="8"/>
  <c r="AB148" i="8"/>
  <c r="AB149" i="8"/>
  <c r="AB150" i="8"/>
  <c r="AB151" i="8"/>
  <c r="AB152" i="8"/>
  <c r="AB153" i="8"/>
  <c r="AB154" i="8"/>
  <c r="AB155" i="8"/>
  <c r="AB5" i="8"/>
  <c r="AA156" i="8"/>
  <c r="AA157" i="8"/>
  <c r="AA158" i="8"/>
  <c r="AA159" i="8"/>
  <c r="AA160" i="8"/>
  <c r="AA161" i="8"/>
  <c r="AA162" i="8"/>
  <c r="AA163" i="8"/>
  <c r="AA164" i="8"/>
  <c r="AA6" i="8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52" i="8"/>
  <c r="AA53" i="8"/>
  <c r="AA54" i="8"/>
  <c r="AA55" i="8"/>
  <c r="AA56" i="8"/>
  <c r="AA57" i="8"/>
  <c r="AA59" i="8"/>
  <c r="AA60" i="8"/>
  <c r="AA61" i="8"/>
  <c r="AA62" i="8"/>
  <c r="AA63" i="8"/>
  <c r="AA64" i="8"/>
  <c r="AA65" i="8"/>
  <c r="AA66" i="8"/>
  <c r="AA67" i="8"/>
  <c r="AA68" i="8"/>
  <c r="AA69" i="8"/>
  <c r="AA70" i="8"/>
  <c r="AA71" i="8"/>
  <c r="AA72" i="8"/>
  <c r="AA73" i="8"/>
  <c r="AA74" i="8"/>
  <c r="AA75" i="8"/>
  <c r="AA76" i="8"/>
  <c r="AA77" i="8"/>
  <c r="AA78" i="8"/>
  <c r="AA79" i="8"/>
  <c r="AA80" i="8"/>
  <c r="AA81" i="8"/>
  <c r="AA82" i="8"/>
  <c r="AA83" i="8"/>
  <c r="AA84" i="8"/>
  <c r="AA85" i="8"/>
  <c r="AA86" i="8"/>
  <c r="AA87" i="8"/>
  <c r="AA88" i="8"/>
  <c r="AA89" i="8"/>
  <c r="AA90" i="8"/>
  <c r="AA91" i="8"/>
  <c r="AA92" i="8"/>
  <c r="AA93" i="8"/>
  <c r="AA94" i="8"/>
  <c r="AA95" i="8"/>
  <c r="AA96" i="8"/>
  <c r="AA97" i="8"/>
  <c r="AA98" i="8"/>
  <c r="AA99" i="8"/>
  <c r="AA100" i="8"/>
  <c r="AA101" i="8"/>
  <c r="AA102" i="8"/>
  <c r="AA103" i="8"/>
  <c r="AA104" i="8"/>
  <c r="AA105" i="8"/>
  <c r="AA106" i="8"/>
  <c r="AA107" i="8"/>
  <c r="AA108" i="8"/>
  <c r="AA109" i="8"/>
  <c r="AA110" i="8"/>
  <c r="AA111" i="8"/>
  <c r="AA112" i="8"/>
  <c r="AA113" i="8"/>
  <c r="AA114" i="8"/>
  <c r="AA115" i="8"/>
  <c r="AA116" i="8"/>
  <c r="AA117" i="8"/>
  <c r="AA118" i="8"/>
  <c r="AA119" i="8"/>
  <c r="AA120" i="8"/>
  <c r="AA121" i="8"/>
  <c r="AA122" i="8"/>
  <c r="AA123" i="8"/>
  <c r="AA124" i="8"/>
  <c r="AA125" i="8"/>
  <c r="AA126" i="8"/>
  <c r="AA127" i="8"/>
  <c r="AA128" i="8"/>
  <c r="AA129" i="8"/>
  <c r="AA130" i="8"/>
  <c r="AA131" i="8"/>
  <c r="AA132" i="8"/>
  <c r="AA133" i="8"/>
  <c r="AA134" i="8"/>
  <c r="AA135" i="8"/>
  <c r="AA136" i="8"/>
  <c r="AA137" i="8"/>
  <c r="AA138" i="8"/>
  <c r="AA139" i="8"/>
  <c r="AA140" i="8"/>
  <c r="AA141" i="8"/>
  <c r="AA142" i="8"/>
  <c r="AA143" i="8"/>
  <c r="AA144" i="8"/>
  <c r="AA145" i="8"/>
  <c r="AA146" i="8"/>
  <c r="AA147" i="8"/>
  <c r="AA148" i="8"/>
  <c r="AA149" i="8"/>
  <c r="AA150" i="8"/>
  <c r="AA151" i="8"/>
  <c r="AA152" i="8"/>
  <c r="AA153" i="8"/>
  <c r="AA154" i="8"/>
  <c r="AA155" i="8"/>
  <c r="AA5" i="8"/>
  <c r="Z156" i="8"/>
  <c r="Z157" i="8"/>
  <c r="Z158" i="8"/>
  <c r="Z159" i="8"/>
  <c r="Z160" i="8"/>
  <c r="Z161" i="8"/>
  <c r="Z162" i="8"/>
  <c r="Z163" i="8"/>
  <c r="Z164" i="8"/>
  <c r="Z6" i="8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9" i="8"/>
  <c r="Z60" i="8"/>
  <c r="Z61" i="8"/>
  <c r="Z62" i="8"/>
  <c r="Z63" i="8"/>
  <c r="Z64" i="8"/>
  <c r="Z65" i="8"/>
  <c r="Z66" i="8"/>
  <c r="Z67" i="8"/>
  <c r="Z68" i="8"/>
  <c r="Z69" i="8"/>
  <c r="Z70" i="8"/>
  <c r="Z71" i="8"/>
  <c r="Z72" i="8"/>
  <c r="Z73" i="8"/>
  <c r="Z74" i="8"/>
  <c r="Z75" i="8"/>
  <c r="Z76" i="8"/>
  <c r="Z77" i="8"/>
  <c r="Z78" i="8"/>
  <c r="Z79" i="8"/>
  <c r="Z80" i="8"/>
  <c r="Z81" i="8"/>
  <c r="Z82" i="8"/>
  <c r="Z83" i="8"/>
  <c r="Z84" i="8"/>
  <c r="Z85" i="8"/>
  <c r="Z86" i="8"/>
  <c r="Z87" i="8"/>
  <c r="Z88" i="8"/>
  <c r="Z89" i="8"/>
  <c r="Z90" i="8"/>
  <c r="Z91" i="8"/>
  <c r="Z92" i="8"/>
  <c r="Z93" i="8"/>
  <c r="Z94" i="8"/>
  <c r="Z95" i="8"/>
  <c r="Z96" i="8"/>
  <c r="Z97" i="8"/>
  <c r="Z98" i="8"/>
  <c r="Z99" i="8"/>
  <c r="Z100" i="8"/>
  <c r="Z101" i="8"/>
  <c r="Z102" i="8"/>
  <c r="Z103" i="8"/>
  <c r="Z104" i="8"/>
  <c r="Z105" i="8"/>
  <c r="Z106" i="8"/>
  <c r="Z107" i="8"/>
  <c r="Z108" i="8"/>
  <c r="Z109" i="8"/>
  <c r="Z110" i="8"/>
  <c r="Z111" i="8"/>
  <c r="Z112" i="8"/>
  <c r="Z113" i="8"/>
  <c r="Z114" i="8"/>
  <c r="Z115" i="8"/>
  <c r="Z116" i="8"/>
  <c r="Z117" i="8"/>
  <c r="Z118" i="8"/>
  <c r="Z119" i="8"/>
  <c r="Z120" i="8"/>
  <c r="Z121" i="8"/>
  <c r="Z122" i="8"/>
  <c r="Z123" i="8"/>
  <c r="Z124" i="8"/>
  <c r="Z125" i="8"/>
  <c r="Z126" i="8"/>
  <c r="Z127" i="8"/>
  <c r="Z128" i="8"/>
  <c r="Z129" i="8"/>
  <c r="Z130" i="8"/>
  <c r="Z131" i="8"/>
  <c r="Z132" i="8"/>
  <c r="Z133" i="8"/>
  <c r="Z134" i="8"/>
  <c r="Z135" i="8"/>
  <c r="Z136" i="8"/>
  <c r="Z137" i="8"/>
  <c r="Z138" i="8"/>
  <c r="Z139" i="8"/>
  <c r="Z140" i="8"/>
  <c r="Z141" i="8"/>
  <c r="Z142" i="8"/>
  <c r="Z143" i="8"/>
  <c r="Z144" i="8"/>
  <c r="Z145" i="8"/>
  <c r="Z146" i="8"/>
  <c r="Z147" i="8"/>
  <c r="Z148" i="8"/>
  <c r="Z149" i="8"/>
  <c r="Z150" i="8"/>
  <c r="Z151" i="8"/>
  <c r="Z152" i="8"/>
  <c r="Z153" i="8"/>
  <c r="Z154" i="8"/>
  <c r="Z155" i="8"/>
  <c r="Z5" i="8"/>
  <c r="Y156" i="8"/>
  <c r="Y157" i="8"/>
  <c r="Y158" i="8"/>
  <c r="Y159" i="8"/>
  <c r="Y160" i="8"/>
  <c r="Y161" i="8"/>
  <c r="Y162" i="8"/>
  <c r="Y163" i="8"/>
  <c r="Y164" i="8"/>
  <c r="Y6" i="8"/>
  <c r="Y7" i="8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46" i="8"/>
  <c r="Y47" i="8"/>
  <c r="Y48" i="8"/>
  <c r="Y49" i="8"/>
  <c r="Y50" i="8"/>
  <c r="Y51" i="8"/>
  <c r="Y52" i="8"/>
  <c r="Y53" i="8"/>
  <c r="Y54" i="8"/>
  <c r="Y55" i="8"/>
  <c r="Y56" i="8"/>
  <c r="Y57" i="8"/>
  <c r="Y59" i="8"/>
  <c r="Y60" i="8"/>
  <c r="Y61" i="8"/>
  <c r="Y62" i="8"/>
  <c r="Y63" i="8"/>
  <c r="Y64" i="8"/>
  <c r="Y65" i="8"/>
  <c r="Y66" i="8"/>
  <c r="Y67" i="8"/>
  <c r="Y68" i="8"/>
  <c r="Y69" i="8"/>
  <c r="Y70" i="8"/>
  <c r="Y71" i="8"/>
  <c r="Y72" i="8"/>
  <c r="Y73" i="8"/>
  <c r="Y74" i="8"/>
  <c r="Y75" i="8"/>
  <c r="Y76" i="8"/>
  <c r="Y77" i="8"/>
  <c r="Y78" i="8"/>
  <c r="Y79" i="8"/>
  <c r="Y80" i="8"/>
  <c r="Y81" i="8"/>
  <c r="Y82" i="8"/>
  <c r="Y83" i="8"/>
  <c r="Y84" i="8"/>
  <c r="Y85" i="8"/>
  <c r="Y86" i="8"/>
  <c r="Y87" i="8"/>
  <c r="Y88" i="8"/>
  <c r="Y89" i="8"/>
  <c r="Y90" i="8"/>
  <c r="Y91" i="8"/>
  <c r="Y92" i="8"/>
  <c r="Y93" i="8"/>
  <c r="Y94" i="8"/>
  <c r="Y95" i="8"/>
  <c r="Y96" i="8"/>
  <c r="Y97" i="8"/>
  <c r="Y98" i="8"/>
  <c r="Y99" i="8"/>
  <c r="Y100" i="8"/>
  <c r="Y101" i="8"/>
  <c r="Y102" i="8"/>
  <c r="Y103" i="8"/>
  <c r="Y104" i="8"/>
  <c r="Y105" i="8"/>
  <c r="Y106" i="8"/>
  <c r="Y107" i="8"/>
  <c r="Y108" i="8"/>
  <c r="Y109" i="8"/>
  <c r="Y110" i="8"/>
  <c r="Y111" i="8"/>
  <c r="Y112" i="8"/>
  <c r="Y113" i="8"/>
  <c r="Y114" i="8"/>
  <c r="Y115" i="8"/>
  <c r="Y116" i="8"/>
  <c r="Y117" i="8"/>
  <c r="Y118" i="8"/>
  <c r="Y119" i="8"/>
  <c r="Y120" i="8"/>
  <c r="Y121" i="8"/>
  <c r="Y122" i="8"/>
  <c r="Y123" i="8"/>
  <c r="Y124" i="8"/>
  <c r="Y125" i="8"/>
  <c r="Y126" i="8"/>
  <c r="Y127" i="8"/>
  <c r="Y128" i="8"/>
  <c r="Y129" i="8"/>
  <c r="Y130" i="8"/>
  <c r="Y131" i="8"/>
  <c r="Y132" i="8"/>
  <c r="Y133" i="8"/>
  <c r="Y134" i="8"/>
  <c r="Y135" i="8"/>
  <c r="Y136" i="8"/>
  <c r="Y137" i="8"/>
  <c r="Y138" i="8"/>
  <c r="Y139" i="8"/>
  <c r="Y140" i="8"/>
  <c r="Y141" i="8"/>
  <c r="Y142" i="8"/>
  <c r="Y143" i="8"/>
  <c r="Y144" i="8"/>
  <c r="Y145" i="8"/>
  <c r="Y146" i="8"/>
  <c r="Y147" i="8"/>
  <c r="Y148" i="8"/>
  <c r="Y149" i="8"/>
  <c r="Y150" i="8"/>
  <c r="Y151" i="8"/>
  <c r="Y152" i="8"/>
  <c r="Y153" i="8"/>
  <c r="Y154" i="8"/>
  <c r="Y155" i="8"/>
  <c r="Y5" i="8"/>
  <c r="X156" i="8"/>
  <c r="X157" i="8"/>
  <c r="X158" i="8"/>
  <c r="X159" i="8"/>
  <c r="X160" i="8"/>
  <c r="X161" i="8"/>
  <c r="X162" i="8"/>
  <c r="X163" i="8"/>
  <c r="X164" i="8"/>
  <c r="X6" i="8"/>
  <c r="X7" i="8"/>
  <c r="X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X57" i="8"/>
  <c r="X59" i="8"/>
  <c r="X60" i="8"/>
  <c r="X61" i="8"/>
  <c r="X62" i="8"/>
  <c r="X63" i="8"/>
  <c r="X64" i="8"/>
  <c r="X65" i="8"/>
  <c r="X66" i="8"/>
  <c r="X67" i="8"/>
  <c r="X68" i="8"/>
  <c r="X69" i="8"/>
  <c r="X70" i="8"/>
  <c r="X71" i="8"/>
  <c r="X72" i="8"/>
  <c r="X73" i="8"/>
  <c r="X74" i="8"/>
  <c r="X75" i="8"/>
  <c r="X76" i="8"/>
  <c r="X77" i="8"/>
  <c r="X78" i="8"/>
  <c r="X79" i="8"/>
  <c r="X80" i="8"/>
  <c r="X81" i="8"/>
  <c r="X82" i="8"/>
  <c r="X83" i="8"/>
  <c r="X84" i="8"/>
  <c r="X85" i="8"/>
  <c r="X86" i="8"/>
  <c r="X87" i="8"/>
  <c r="X88" i="8"/>
  <c r="X89" i="8"/>
  <c r="X90" i="8"/>
  <c r="X91" i="8"/>
  <c r="X92" i="8"/>
  <c r="X93" i="8"/>
  <c r="X94" i="8"/>
  <c r="X95" i="8"/>
  <c r="X96" i="8"/>
  <c r="X97" i="8"/>
  <c r="X98" i="8"/>
  <c r="X99" i="8"/>
  <c r="X100" i="8"/>
  <c r="X101" i="8"/>
  <c r="X102" i="8"/>
  <c r="X103" i="8"/>
  <c r="X104" i="8"/>
  <c r="X105" i="8"/>
  <c r="X106" i="8"/>
  <c r="X107" i="8"/>
  <c r="X108" i="8"/>
  <c r="X109" i="8"/>
  <c r="X110" i="8"/>
  <c r="X111" i="8"/>
  <c r="X112" i="8"/>
  <c r="X113" i="8"/>
  <c r="X114" i="8"/>
  <c r="X115" i="8"/>
  <c r="X116" i="8"/>
  <c r="X117" i="8"/>
  <c r="X118" i="8"/>
  <c r="X119" i="8"/>
  <c r="X120" i="8"/>
  <c r="X121" i="8"/>
  <c r="X122" i="8"/>
  <c r="X123" i="8"/>
  <c r="X124" i="8"/>
  <c r="X125" i="8"/>
  <c r="X126" i="8"/>
  <c r="X127" i="8"/>
  <c r="X128" i="8"/>
  <c r="X129" i="8"/>
  <c r="X130" i="8"/>
  <c r="X131" i="8"/>
  <c r="X132" i="8"/>
  <c r="X133" i="8"/>
  <c r="X134" i="8"/>
  <c r="X135" i="8"/>
  <c r="X136" i="8"/>
  <c r="X137" i="8"/>
  <c r="X138" i="8"/>
  <c r="X139" i="8"/>
  <c r="X140" i="8"/>
  <c r="X141" i="8"/>
  <c r="X142" i="8"/>
  <c r="X143" i="8"/>
  <c r="X144" i="8"/>
  <c r="X145" i="8"/>
  <c r="X146" i="8"/>
  <c r="X147" i="8"/>
  <c r="X148" i="8"/>
  <c r="X149" i="8"/>
  <c r="X150" i="8"/>
  <c r="X151" i="8"/>
  <c r="X152" i="8"/>
  <c r="X153" i="8"/>
  <c r="X154" i="8"/>
  <c r="X155" i="8"/>
  <c r="X5" i="8"/>
  <c r="W156" i="8"/>
  <c r="W157" i="8"/>
  <c r="W158" i="8"/>
  <c r="W159" i="8"/>
  <c r="W160" i="8"/>
  <c r="W161" i="8"/>
  <c r="W162" i="8"/>
  <c r="W163" i="8"/>
  <c r="W164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46" i="8"/>
  <c r="W47" i="8"/>
  <c r="W48" i="8"/>
  <c r="W49" i="8"/>
  <c r="W50" i="8"/>
  <c r="W51" i="8"/>
  <c r="W52" i="8"/>
  <c r="W53" i="8"/>
  <c r="W54" i="8"/>
  <c r="W55" i="8"/>
  <c r="W56" i="8"/>
  <c r="W57" i="8"/>
  <c r="W59" i="8"/>
  <c r="W60" i="8"/>
  <c r="W61" i="8"/>
  <c r="W62" i="8"/>
  <c r="W63" i="8"/>
  <c r="W64" i="8"/>
  <c r="W65" i="8"/>
  <c r="W66" i="8"/>
  <c r="W67" i="8"/>
  <c r="W68" i="8"/>
  <c r="W69" i="8"/>
  <c r="W70" i="8"/>
  <c r="W71" i="8"/>
  <c r="W72" i="8"/>
  <c r="W73" i="8"/>
  <c r="W74" i="8"/>
  <c r="W75" i="8"/>
  <c r="W76" i="8"/>
  <c r="W77" i="8"/>
  <c r="W78" i="8"/>
  <c r="W79" i="8"/>
  <c r="W80" i="8"/>
  <c r="W81" i="8"/>
  <c r="W82" i="8"/>
  <c r="W83" i="8"/>
  <c r="W84" i="8"/>
  <c r="W85" i="8"/>
  <c r="W86" i="8"/>
  <c r="W87" i="8"/>
  <c r="W88" i="8"/>
  <c r="W89" i="8"/>
  <c r="W90" i="8"/>
  <c r="W91" i="8"/>
  <c r="W92" i="8"/>
  <c r="W93" i="8"/>
  <c r="W94" i="8"/>
  <c r="W95" i="8"/>
  <c r="W96" i="8"/>
  <c r="W97" i="8"/>
  <c r="W98" i="8"/>
  <c r="W99" i="8"/>
  <c r="W100" i="8"/>
  <c r="W101" i="8"/>
  <c r="W102" i="8"/>
  <c r="W103" i="8"/>
  <c r="W104" i="8"/>
  <c r="W105" i="8"/>
  <c r="W106" i="8"/>
  <c r="W107" i="8"/>
  <c r="W108" i="8"/>
  <c r="W109" i="8"/>
  <c r="W110" i="8"/>
  <c r="W111" i="8"/>
  <c r="W112" i="8"/>
  <c r="W113" i="8"/>
  <c r="W114" i="8"/>
  <c r="W115" i="8"/>
  <c r="W116" i="8"/>
  <c r="W117" i="8"/>
  <c r="W118" i="8"/>
  <c r="W119" i="8"/>
  <c r="W120" i="8"/>
  <c r="W121" i="8"/>
  <c r="W122" i="8"/>
  <c r="W123" i="8"/>
  <c r="W124" i="8"/>
  <c r="W125" i="8"/>
  <c r="W126" i="8"/>
  <c r="W127" i="8"/>
  <c r="W128" i="8"/>
  <c r="W129" i="8"/>
  <c r="W130" i="8"/>
  <c r="W131" i="8"/>
  <c r="W132" i="8"/>
  <c r="W133" i="8"/>
  <c r="W134" i="8"/>
  <c r="W135" i="8"/>
  <c r="W136" i="8"/>
  <c r="W137" i="8"/>
  <c r="W138" i="8"/>
  <c r="W139" i="8"/>
  <c r="W140" i="8"/>
  <c r="W141" i="8"/>
  <c r="W142" i="8"/>
  <c r="W143" i="8"/>
  <c r="W144" i="8"/>
  <c r="W145" i="8"/>
  <c r="W146" i="8"/>
  <c r="W147" i="8"/>
  <c r="W148" i="8"/>
  <c r="W149" i="8"/>
  <c r="W150" i="8"/>
  <c r="W151" i="8"/>
  <c r="W152" i="8"/>
  <c r="W153" i="8"/>
  <c r="W154" i="8"/>
  <c r="W155" i="8"/>
  <c r="W5" i="8"/>
  <c r="V156" i="8"/>
  <c r="V157" i="8"/>
  <c r="V158" i="8"/>
  <c r="V159" i="8"/>
  <c r="V160" i="8"/>
  <c r="V161" i="8"/>
  <c r="V162" i="8"/>
  <c r="V163" i="8"/>
  <c r="V164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9" i="8"/>
  <c r="V60" i="8"/>
  <c r="V61" i="8"/>
  <c r="V62" i="8"/>
  <c r="V63" i="8"/>
  <c r="V64" i="8"/>
  <c r="V65" i="8"/>
  <c r="V66" i="8"/>
  <c r="V67" i="8"/>
  <c r="V68" i="8"/>
  <c r="V69" i="8"/>
  <c r="V70" i="8"/>
  <c r="V71" i="8"/>
  <c r="V72" i="8"/>
  <c r="V73" i="8"/>
  <c r="V74" i="8"/>
  <c r="V75" i="8"/>
  <c r="V76" i="8"/>
  <c r="V77" i="8"/>
  <c r="V78" i="8"/>
  <c r="V79" i="8"/>
  <c r="V80" i="8"/>
  <c r="V81" i="8"/>
  <c r="V82" i="8"/>
  <c r="V83" i="8"/>
  <c r="V84" i="8"/>
  <c r="V85" i="8"/>
  <c r="V86" i="8"/>
  <c r="V87" i="8"/>
  <c r="V88" i="8"/>
  <c r="V89" i="8"/>
  <c r="V90" i="8"/>
  <c r="V91" i="8"/>
  <c r="V92" i="8"/>
  <c r="V93" i="8"/>
  <c r="V94" i="8"/>
  <c r="V95" i="8"/>
  <c r="V96" i="8"/>
  <c r="V97" i="8"/>
  <c r="V98" i="8"/>
  <c r="V99" i="8"/>
  <c r="V100" i="8"/>
  <c r="V101" i="8"/>
  <c r="V102" i="8"/>
  <c r="V103" i="8"/>
  <c r="V104" i="8"/>
  <c r="V105" i="8"/>
  <c r="V106" i="8"/>
  <c r="V107" i="8"/>
  <c r="V108" i="8"/>
  <c r="V109" i="8"/>
  <c r="V110" i="8"/>
  <c r="V111" i="8"/>
  <c r="V112" i="8"/>
  <c r="V113" i="8"/>
  <c r="V114" i="8"/>
  <c r="V115" i="8"/>
  <c r="V116" i="8"/>
  <c r="V117" i="8"/>
  <c r="V118" i="8"/>
  <c r="V119" i="8"/>
  <c r="V120" i="8"/>
  <c r="V121" i="8"/>
  <c r="V122" i="8"/>
  <c r="V123" i="8"/>
  <c r="V124" i="8"/>
  <c r="V125" i="8"/>
  <c r="V126" i="8"/>
  <c r="V127" i="8"/>
  <c r="V128" i="8"/>
  <c r="V129" i="8"/>
  <c r="V130" i="8"/>
  <c r="V131" i="8"/>
  <c r="V132" i="8"/>
  <c r="V133" i="8"/>
  <c r="V134" i="8"/>
  <c r="V135" i="8"/>
  <c r="V136" i="8"/>
  <c r="V137" i="8"/>
  <c r="V138" i="8"/>
  <c r="V139" i="8"/>
  <c r="V140" i="8"/>
  <c r="V141" i="8"/>
  <c r="V142" i="8"/>
  <c r="V143" i="8"/>
  <c r="V144" i="8"/>
  <c r="V145" i="8"/>
  <c r="V146" i="8"/>
  <c r="V147" i="8"/>
  <c r="V148" i="8"/>
  <c r="V149" i="8"/>
  <c r="V150" i="8"/>
  <c r="V151" i="8"/>
  <c r="V152" i="8"/>
  <c r="V153" i="8"/>
  <c r="V154" i="8"/>
  <c r="V155" i="8"/>
  <c r="V5" i="8"/>
  <c r="U156" i="8"/>
  <c r="U157" i="8"/>
  <c r="U158" i="8"/>
  <c r="U159" i="8"/>
  <c r="U160" i="8"/>
  <c r="U161" i="8"/>
  <c r="U162" i="8"/>
  <c r="U163" i="8"/>
  <c r="U164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U73" i="8"/>
  <c r="U74" i="8"/>
  <c r="U75" i="8"/>
  <c r="U76" i="8"/>
  <c r="U77" i="8"/>
  <c r="U78" i="8"/>
  <c r="U79" i="8"/>
  <c r="U80" i="8"/>
  <c r="U81" i="8"/>
  <c r="U82" i="8"/>
  <c r="U83" i="8"/>
  <c r="U84" i="8"/>
  <c r="U85" i="8"/>
  <c r="U86" i="8"/>
  <c r="U87" i="8"/>
  <c r="U88" i="8"/>
  <c r="U89" i="8"/>
  <c r="U90" i="8"/>
  <c r="U91" i="8"/>
  <c r="U92" i="8"/>
  <c r="U93" i="8"/>
  <c r="U94" i="8"/>
  <c r="U95" i="8"/>
  <c r="U96" i="8"/>
  <c r="U97" i="8"/>
  <c r="U98" i="8"/>
  <c r="U99" i="8"/>
  <c r="U100" i="8"/>
  <c r="U101" i="8"/>
  <c r="U102" i="8"/>
  <c r="U103" i="8"/>
  <c r="U104" i="8"/>
  <c r="U105" i="8"/>
  <c r="U106" i="8"/>
  <c r="U107" i="8"/>
  <c r="U108" i="8"/>
  <c r="U109" i="8"/>
  <c r="U110" i="8"/>
  <c r="U111" i="8"/>
  <c r="U112" i="8"/>
  <c r="U113" i="8"/>
  <c r="U114" i="8"/>
  <c r="U115" i="8"/>
  <c r="U116" i="8"/>
  <c r="U117" i="8"/>
  <c r="U118" i="8"/>
  <c r="U119" i="8"/>
  <c r="U120" i="8"/>
  <c r="U121" i="8"/>
  <c r="U122" i="8"/>
  <c r="U123" i="8"/>
  <c r="U124" i="8"/>
  <c r="U125" i="8"/>
  <c r="U126" i="8"/>
  <c r="U127" i="8"/>
  <c r="U128" i="8"/>
  <c r="U129" i="8"/>
  <c r="U130" i="8"/>
  <c r="U131" i="8"/>
  <c r="U132" i="8"/>
  <c r="U133" i="8"/>
  <c r="U134" i="8"/>
  <c r="U135" i="8"/>
  <c r="U136" i="8"/>
  <c r="U137" i="8"/>
  <c r="U138" i="8"/>
  <c r="U139" i="8"/>
  <c r="U140" i="8"/>
  <c r="U141" i="8"/>
  <c r="U142" i="8"/>
  <c r="U143" i="8"/>
  <c r="U144" i="8"/>
  <c r="U145" i="8"/>
  <c r="U146" i="8"/>
  <c r="U147" i="8"/>
  <c r="U148" i="8"/>
  <c r="U149" i="8"/>
  <c r="U150" i="8"/>
  <c r="U151" i="8"/>
  <c r="U152" i="8"/>
  <c r="U153" i="8"/>
  <c r="U154" i="8"/>
  <c r="U155" i="8"/>
  <c r="U5" i="8"/>
  <c r="T156" i="8"/>
  <c r="T157" i="8"/>
  <c r="T158" i="8"/>
  <c r="T159" i="8"/>
  <c r="T160" i="8"/>
  <c r="T161" i="8"/>
  <c r="T162" i="8"/>
  <c r="T163" i="8"/>
  <c r="T164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T144" i="8"/>
  <c r="T145" i="8"/>
  <c r="T146" i="8"/>
  <c r="T147" i="8"/>
  <c r="T148" i="8"/>
  <c r="T149" i="8"/>
  <c r="T150" i="8"/>
  <c r="T151" i="8"/>
  <c r="T152" i="8"/>
  <c r="T153" i="8"/>
  <c r="T154" i="8"/>
  <c r="T155" i="8"/>
  <c r="T5" i="8"/>
  <c r="S156" i="8"/>
  <c r="S157" i="8"/>
  <c r="S158" i="8"/>
  <c r="S159" i="8"/>
  <c r="S160" i="8"/>
  <c r="S161" i="8"/>
  <c r="S162" i="8"/>
  <c r="S163" i="8"/>
  <c r="S164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5" i="8"/>
  <c r="R156" i="8"/>
  <c r="R157" i="8"/>
  <c r="R158" i="8"/>
  <c r="R159" i="8"/>
  <c r="R160" i="8"/>
  <c r="R161" i="8"/>
  <c r="R162" i="8"/>
  <c r="R163" i="8"/>
  <c r="R164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134" i="8"/>
  <c r="R135" i="8"/>
  <c r="R136" i="8"/>
  <c r="R137" i="8"/>
  <c r="R138" i="8"/>
  <c r="R139" i="8"/>
  <c r="R140" i="8"/>
  <c r="R141" i="8"/>
  <c r="R142" i="8"/>
  <c r="R143" i="8"/>
  <c r="R144" i="8"/>
  <c r="R145" i="8"/>
  <c r="R146" i="8"/>
  <c r="R147" i="8"/>
  <c r="R148" i="8"/>
  <c r="R149" i="8"/>
  <c r="R150" i="8"/>
  <c r="R151" i="8"/>
  <c r="R152" i="8"/>
  <c r="R153" i="8"/>
  <c r="R154" i="8"/>
  <c r="R155" i="8"/>
  <c r="R5" i="8"/>
  <c r="Q156" i="8"/>
  <c r="Q157" i="8"/>
  <c r="Q158" i="8"/>
  <c r="Q159" i="8"/>
  <c r="Q160" i="8"/>
  <c r="Q161" i="8"/>
  <c r="Q162" i="8"/>
  <c r="Q163" i="8"/>
  <c r="Q164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Q127" i="8"/>
  <c r="Q128" i="8"/>
  <c r="Q129" i="8"/>
  <c r="Q130" i="8"/>
  <c r="Q131" i="8"/>
  <c r="Q132" i="8"/>
  <c r="Q133" i="8"/>
  <c r="Q134" i="8"/>
  <c r="Q135" i="8"/>
  <c r="Q136" i="8"/>
  <c r="Q137" i="8"/>
  <c r="Q138" i="8"/>
  <c r="Q139" i="8"/>
  <c r="Q140" i="8"/>
  <c r="Q141" i="8"/>
  <c r="Q142" i="8"/>
  <c r="Q143" i="8"/>
  <c r="Q144" i="8"/>
  <c r="Q145" i="8"/>
  <c r="Q146" i="8"/>
  <c r="Q147" i="8"/>
  <c r="Q148" i="8"/>
  <c r="Q149" i="8"/>
  <c r="Q150" i="8"/>
  <c r="Q151" i="8"/>
  <c r="Q152" i="8"/>
  <c r="Q153" i="8"/>
  <c r="Q154" i="8"/>
  <c r="Q155" i="8"/>
  <c r="Q5" i="8"/>
  <c r="P156" i="8"/>
  <c r="P157" i="8"/>
  <c r="P158" i="8"/>
  <c r="P159" i="8"/>
  <c r="P160" i="8"/>
  <c r="P161" i="8"/>
  <c r="P162" i="8"/>
  <c r="P163" i="8"/>
  <c r="P164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5" i="8"/>
  <c r="O156" i="8"/>
  <c r="O157" i="8"/>
  <c r="O158" i="8"/>
  <c r="O159" i="8"/>
  <c r="O160" i="8"/>
  <c r="O161" i="8"/>
  <c r="O162" i="8"/>
  <c r="O163" i="8"/>
  <c r="O164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135" i="8"/>
  <c r="O136" i="8"/>
  <c r="O137" i="8"/>
  <c r="O138" i="8"/>
  <c r="O139" i="8"/>
  <c r="O140" i="8"/>
  <c r="O141" i="8"/>
  <c r="O142" i="8"/>
  <c r="O143" i="8"/>
  <c r="O144" i="8"/>
  <c r="O145" i="8"/>
  <c r="O146" i="8"/>
  <c r="O147" i="8"/>
  <c r="O148" i="8"/>
  <c r="O149" i="8"/>
  <c r="O150" i="8"/>
  <c r="O151" i="8"/>
  <c r="O152" i="8"/>
  <c r="O153" i="8"/>
  <c r="O154" i="8"/>
  <c r="O155" i="8"/>
  <c r="O5" i="8"/>
  <c r="N156" i="8"/>
  <c r="N157" i="8"/>
  <c r="N158" i="8"/>
  <c r="N159" i="8"/>
  <c r="N160" i="8"/>
  <c r="N161" i="8"/>
  <c r="N162" i="8"/>
  <c r="N163" i="8"/>
  <c r="N164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5" i="8"/>
  <c r="M156" i="8"/>
  <c r="M157" i="8"/>
  <c r="M158" i="8"/>
  <c r="M159" i="8"/>
  <c r="M160" i="8"/>
  <c r="M161" i="8"/>
  <c r="M162" i="8"/>
  <c r="M163" i="8"/>
  <c r="M164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5" i="8"/>
  <c r="L156" i="8"/>
  <c r="L157" i="8"/>
  <c r="L158" i="8"/>
  <c r="L159" i="8"/>
  <c r="L160" i="8"/>
  <c r="L161" i="8"/>
  <c r="L162" i="8"/>
  <c r="L163" i="8"/>
  <c r="L164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5" i="8"/>
  <c r="K156" i="8"/>
  <c r="K157" i="8"/>
  <c r="K158" i="8"/>
  <c r="K159" i="8"/>
  <c r="K160" i="8"/>
  <c r="K161" i="8"/>
  <c r="K162" i="8"/>
  <c r="K163" i="8"/>
  <c r="K164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5" i="8"/>
  <c r="J156" i="8"/>
  <c r="J157" i="8"/>
  <c r="J158" i="8"/>
  <c r="J159" i="8"/>
  <c r="J160" i="8"/>
  <c r="J161" i="8"/>
  <c r="J162" i="8"/>
  <c r="J163" i="8"/>
  <c r="J164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5" i="8"/>
  <c r="I156" i="8"/>
  <c r="I157" i="8"/>
  <c r="I158" i="8"/>
  <c r="I159" i="8"/>
  <c r="I160" i="8"/>
  <c r="I161" i="8"/>
  <c r="I162" i="8"/>
  <c r="I163" i="8"/>
  <c r="I164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5" i="8"/>
  <c r="H156" i="8"/>
  <c r="H157" i="8"/>
  <c r="H158" i="8"/>
  <c r="H159" i="8"/>
  <c r="H160" i="8"/>
  <c r="H161" i="8"/>
  <c r="H162" i="8"/>
  <c r="H163" i="8"/>
  <c r="H164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5" i="8"/>
  <c r="G156" i="8"/>
  <c r="G157" i="8"/>
  <c r="G158" i="8"/>
  <c r="G159" i="8"/>
  <c r="G160" i="8"/>
  <c r="G161" i="8"/>
  <c r="G162" i="8"/>
  <c r="G163" i="8"/>
  <c r="G164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5" i="8"/>
  <c r="F156" i="8"/>
  <c r="F157" i="8"/>
  <c r="F158" i="8"/>
  <c r="F159" i="8"/>
  <c r="F160" i="8"/>
  <c r="F161" i="8"/>
  <c r="F162" i="8"/>
  <c r="F163" i="8"/>
  <c r="F164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5" i="8"/>
  <c r="E156" i="8"/>
  <c r="E157" i="8"/>
  <c r="E158" i="8"/>
  <c r="E159" i="8"/>
  <c r="E160" i="8"/>
  <c r="E161" i="8"/>
  <c r="E162" i="8"/>
  <c r="E163" i="8"/>
  <c r="E164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5" i="8"/>
  <c r="D156" i="8"/>
  <c r="D157" i="8"/>
  <c r="D158" i="8"/>
  <c r="D159" i="8"/>
  <c r="D160" i="8"/>
  <c r="D161" i="8"/>
  <c r="D162" i="8"/>
  <c r="D163" i="8"/>
  <c r="D164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5" i="8"/>
  <c r="C156" i="8"/>
  <c r="C157" i="8"/>
  <c r="C158" i="8"/>
  <c r="C159" i="8"/>
  <c r="C160" i="8"/>
  <c r="C161" i="8"/>
  <c r="C162" i="8"/>
  <c r="C163" i="8"/>
  <c r="C164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5" i="8"/>
  <c r="A156" i="8"/>
  <c r="A157" i="8"/>
  <c r="A158" i="8"/>
  <c r="A159" i="8"/>
  <c r="A160" i="8"/>
  <c r="A161" i="8"/>
  <c r="A162" i="8"/>
  <c r="A163" i="8"/>
  <c r="A164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5" i="8"/>
  <c r="AI9" i="4"/>
  <c r="AI10" i="4"/>
  <c r="AI11" i="4"/>
  <c r="AI12" i="4"/>
  <c r="AI13" i="4"/>
  <c r="AH9" i="4"/>
  <c r="AH10" i="4"/>
  <c r="AH11" i="4"/>
  <c r="AH12" i="4"/>
  <c r="AH13" i="4"/>
  <c r="AP6" i="8" l="1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33" i="8"/>
  <c r="AP34" i="8"/>
  <c r="AP35" i="8"/>
  <c r="AP36" i="8"/>
  <c r="AP37" i="8"/>
  <c r="AP38" i="8"/>
  <c r="AP39" i="8"/>
  <c r="AP40" i="8"/>
  <c r="AP41" i="8"/>
  <c r="AP42" i="8"/>
  <c r="AP43" i="8"/>
  <c r="AP44" i="8"/>
  <c r="AP45" i="8"/>
  <c r="AP46" i="8"/>
  <c r="AP47" i="8"/>
  <c r="AP48" i="8"/>
  <c r="AP49" i="8"/>
  <c r="AP50" i="8"/>
  <c r="AP51" i="8"/>
  <c r="AP52" i="8"/>
  <c r="AP53" i="8"/>
  <c r="AP54" i="8"/>
  <c r="AP55" i="8"/>
  <c r="AP56" i="8"/>
  <c r="AP57" i="8"/>
  <c r="AP59" i="8"/>
  <c r="AP60" i="8"/>
  <c r="AP61" i="8"/>
  <c r="AP62" i="8"/>
  <c r="AP63" i="8"/>
  <c r="AP64" i="8"/>
  <c r="AP65" i="8"/>
  <c r="AP66" i="8"/>
  <c r="AP67" i="8"/>
  <c r="AP68" i="8"/>
  <c r="AP69" i="8"/>
  <c r="AP70" i="8"/>
  <c r="AP71" i="8"/>
  <c r="AP72" i="8"/>
  <c r="AP73" i="8"/>
  <c r="AP74" i="8"/>
  <c r="AP75" i="8"/>
  <c r="AP76" i="8"/>
  <c r="AP77" i="8"/>
  <c r="AP78" i="8"/>
  <c r="AP79" i="8"/>
  <c r="AP80" i="8"/>
  <c r="AP81" i="8"/>
  <c r="AP82" i="8"/>
  <c r="AP83" i="8"/>
  <c r="AP84" i="8"/>
  <c r="AP85" i="8"/>
  <c r="AP86" i="8"/>
  <c r="AP87" i="8"/>
  <c r="AP88" i="8"/>
  <c r="AP89" i="8"/>
  <c r="AP90" i="8"/>
  <c r="AP91" i="8"/>
  <c r="AP92" i="8"/>
  <c r="AP93" i="8"/>
  <c r="AP94" i="8"/>
  <c r="AP95" i="8"/>
  <c r="AP96" i="8"/>
  <c r="AP97" i="8"/>
  <c r="AP98" i="8"/>
  <c r="AP99" i="8"/>
  <c r="AP100" i="8"/>
  <c r="AP101" i="8"/>
  <c r="AP102" i="8"/>
  <c r="AP103" i="8"/>
  <c r="AP104" i="8"/>
  <c r="AP105" i="8"/>
  <c r="AP106" i="8"/>
  <c r="AP107" i="8"/>
  <c r="AP108" i="8"/>
  <c r="AP109" i="8"/>
  <c r="AP110" i="8"/>
  <c r="AP111" i="8"/>
  <c r="AP112" i="8"/>
  <c r="AP113" i="8"/>
  <c r="AP114" i="8"/>
  <c r="AP115" i="8"/>
  <c r="AP116" i="8"/>
  <c r="AP117" i="8"/>
  <c r="AP118" i="8"/>
  <c r="AP119" i="8"/>
  <c r="AP120" i="8"/>
  <c r="AP121" i="8"/>
  <c r="AP122" i="8"/>
  <c r="AP123" i="8"/>
  <c r="AP124" i="8"/>
  <c r="AP125" i="8"/>
  <c r="AP126" i="8"/>
  <c r="AP127" i="8"/>
  <c r="AP128" i="8"/>
  <c r="AP129" i="8"/>
  <c r="AP130" i="8"/>
  <c r="AP131" i="8"/>
  <c r="AP132" i="8"/>
  <c r="AP133" i="8"/>
  <c r="AP134" i="8"/>
  <c r="AP135" i="8"/>
  <c r="AP136" i="8"/>
  <c r="AP137" i="8"/>
  <c r="AP138" i="8"/>
  <c r="AP139" i="8"/>
  <c r="AP140" i="8"/>
  <c r="AP141" i="8"/>
  <c r="AP142" i="8"/>
  <c r="AP143" i="8"/>
  <c r="AP144" i="8"/>
  <c r="AP145" i="8"/>
  <c r="AP146" i="8"/>
  <c r="AP147" i="8"/>
  <c r="AP148" i="8"/>
  <c r="AP149" i="8"/>
  <c r="AP150" i="8"/>
  <c r="AP151" i="8"/>
  <c r="AP152" i="8"/>
  <c r="AP153" i="8"/>
  <c r="AP154" i="8"/>
  <c r="AP155" i="8"/>
  <c r="AP156" i="8"/>
  <c r="AP157" i="8"/>
  <c r="AP158" i="8"/>
  <c r="AP159" i="8"/>
  <c r="AP160" i="8"/>
  <c r="AP161" i="8"/>
  <c r="AP162" i="8"/>
  <c r="AP163" i="8"/>
  <c r="AP164" i="8"/>
  <c r="AP5" i="8"/>
  <c r="AI8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162" i="4"/>
  <c r="AI163" i="4"/>
  <c r="AI164" i="4"/>
  <c r="AI165" i="4"/>
  <c r="AI166" i="4"/>
  <c r="AI7" i="4"/>
  <c r="AH8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7" i="4"/>
  <c r="D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7" i="4"/>
  <c r="A158" i="4"/>
  <c r="A159" i="4"/>
  <c r="A160" i="4"/>
  <c r="A161" i="4"/>
  <c r="A162" i="4"/>
  <c r="A163" i="4"/>
  <c r="A164" i="4"/>
  <c r="A165" i="4"/>
  <c r="A166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M102" i="4" l="1"/>
  <c r="AE100" i="8"/>
  <c r="M118" i="4"/>
  <c r="AE116" i="8"/>
  <c r="M130" i="4"/>
  <c r="AE128" i="8"/>
  <c r="M154" i="4"/>
  <c r="AE152" i="8"/>
  <c r="M158" i="4"/>
  <c r="AE156" i="8"/>
  <c r="M162" i="4"/>
  <c r="AE160" i="8"/>
  <c r="M166" i="4"/>
  <c r="AE164" i="8"/>
  <c r="M8" i="4"/>
  <c r="AE6" i="8"/>
  <c r="M18" i="4"/>
  <c r="AE16" i="8"/>
  <c r="M22" i="4"/>
  <c r="AE20" i="8"/>
  <c r="M26" i="4"/>
  <c r="AE24" i="8"/>
  <c r="M30" i="4"/>
  <c r="AE28" i="8"/>
  <c r="M34" i="4"/>
  <c r="AE32" i="8"/>
  <c r="M38" i="4"/>
  <c r="AE36" i="8"/>
  <c r="M42" i="4"/>
  <c r="AE40" i="8"/>
  <c r="M46" i="4"/>
  <c r="AE44" i="8"/>
  <c r="M50" i="4"/>
  <c r="AE48" i="8"/>
  <c r="M54" i="4"/>
  <c r="AE52" i="8"/>
  <c r="M58" i="4"/>
  <c r="AE56" i="8"/>
  <c r="M66" i="4"/>
  <c r="AE64" i="8"/>
  <c r="M90" i="4"/>
  <c r="AE88" i="8"/>
  <c r="M94" i="4"/>
  <c r="AE92" i="8"/>
  <c r="M106" i="4"/>
  <c r="AE104" i="8"/>
  <c r="M110" i="4"/>
  <c r="AE108" i="8"/>
  <c r="M114" i="4"/>
  <c r="AE112" i="8"/>
  <c r="M122" i="4"/>
  <c r="AE120" i="8"/>
  <c r="M126" i="4"/>
  <c r="AE124" i="8"/>
  <c r="M134" i="4"/>
  <c r="AE132" i="8"/>
  <c r="M138" i="4"/>
  <c r="AE136" i="8"/>
  <c r="M142" i="4"/>
  <c r="AE140" i="8"/>
  <c r="M146" i="4"/>
  <c r="AE144" i="8"/>
  <c r="M150" i="4"/>
  <c r="AE148" i="8"/>
  <c r="M7" i="4"/>
  <c r="AE5" i="8"/>
  <c r="M12" i="4"/>
  <c r="AE10" i="8"/>
  <c r="M17" i="4"/>
  <c r="AE15" i="8"/>
  <c r="M21" i="4"/>
  <c r="AE19" i="8"/>
  <c r="M25" i="4"/>
  <c r="AE23" i="8"/>
  <c r="M29" i="4"/>
  <c r="AE27" i="8"/>
  <c r="M33" i="4"/>
  <c r="AE31" i="8"/>
  <c r="M37" i="4"/>
  <c r="AE35" i="8"/>
  <c r="M41" i="4"/>
  <c r="AE39" i="8"/>
  <c r="M45" i="4"/>
  <c r="AE43" i="8"/>
  <c r="M49" i="4"/>
  <c r="AE47" i="8"/>
  <c r="M53" i="4"/>
  <c r="AE51" i="8"/>
  <c r="M57" i="4"/>
  <c r="AE55" i="8"/>
  <c r="M61" i="4"/>
  <c r="AE59" i="8"/>
  <c r="M65" i="4"/>
  <c r="AE63" i="8"/>
  <c r="M69" i="4"/>
  <c r="AE67" i="8"/>
  <c r="M73" i="4"/>
  <c r="AE71" i="8"/>
  <c r="M77" i="4"/>
  <c r="AE75" i="8"/>
  <c r="M81" i="4"/>
  <c r="AE79" i="8"/>
  <c r="M85" i="4"/>
  <c r="AE83" i="8"/>
  <c r="M89" i="4"/>
  <c r="AE87" i="8"/>
  <c r="M93" i="4"/>
  <c r="AE91" i="8"/>
  <c r="M97" i="4"/>
  <c r="AE95" i="8"/>
  <c r="M101" i="4"/>
  <c r="AE99" i="8"/>
  <c r="M105" i="4"/>
  <c r="AE103" i="8"/>
  <c r="M109" i="4"/>
  <c r="AE107" i="8"/>
  <c r="M113" i="4"/>
  <c r="AE111" i="8"/>
  <c r="M117" i="4"/>
  <c r="AE115" i="8"/>
  <c r="M121" i="4"/>
  <c r="AE119" i="8"/>
  <c r="M125" i="4"/>
  <c r="AE123" i="8"/>
  <c r="M129" i="4"/>
  <c r="AE127" i="8"/>
  <c r="M133" i="4"/>
  <c r="AE131" i="8"/>
  <c r="M137" i="4"/>
  <c r="AE135" i="8"/>
  <c r="M141" i="4"/>
  <c r="AE139" i="8"/>
  <c r="M145" i="4"/>
  <c r="AE143" i="8"/>
  <c r="M149" i="4"/>
  <c r="AE147" i="8"/>
  <c r="M153" i="4"/>
  <c r="AE151" i="8"/>
  <c r="M157" i="4"/>
  <c r="AE155" i="8"/>
  <c r="M161" i="4"/>
  <c r="AE159" i="8"/>
  <c r="M165" i="4"/>
  <c r="AE163" i="8"/>
  <c r="M48" i="4"/>
  <c r="AE46" i="8"/>
  <c r="M52" i="4"/>
  <c r="AE50" i="8"/>
  <c r="M56" i="4"/>
  <c r="AE54" i="8"/>
  <c r="M60" i="4"/>
  <c r="M64" i="4"/>
  <c r="AE62" i="8"/>
  <c r="M68" i="4"/>
  <c r="AE66" i="8"/>
  <c r="M72" i="4"/>
  <c r="AE70" i="8"/>
  <c r="M76" i="4"/>
  <c r="AE74" i="8"/>
  <c r="M80" i="4"/>
  <c r="AE78" i="8"/>
  <c r="M84" i="4"/>
  <c r="AE82" i="8"/>
  <c r="M88" i="4"/>
  <c r="AE86" i="8"/>
  <c r="M92" i="4"/>
  <c r="AE90" i="8"/>
  <c r="M96" i="4"/>
  <c r="AE94" i="8"/>
  <c r="M100" i="4"/>
  <c r="AE98" i="8"/>
  <c r="M104" i="4"/>
  <c r="AE102" i="8"/>
  <c r="M108" i="4"/>
  <c r="AE106" i="8"/>
  <c r="M112" i="4"/>
  <c r="AE110" i="8"/>
  <c r="M116" i="4"/>
  <c r="AE114" i="8"/>
  <c r="M120" i="4"/>
  <c r="AE118" i="8"/>
  <c r="M124" i="4"/>
  <c r="AE122" i="8"/>
  <c r="M128" i="4"/>
  <c r="AE126" i="8"/>
  <c r="M132" i="4"/>
  <c r="AE130" i="8"/>
  <c r="M136" i="4"/>
  <c r="AE134" i="8"/>
  <c r="M140" i="4"/>
  <c r="AE138" i="8"/>
  <c r="M144" i="4"/>
  <c r="AE142" i="8"/>
  <c r="M148" i="4"/>
  <c r="AE146" i="8"/>
  <c r="M152" i="4"/>
  <c r="AE150" i="8"/>
  <c r="M156" i="4"/>
  <c r="AE154" i="8"/>
  <c r="M160" i="4"/>
  <c r="AE158" i="8"/>
  <c r="M164" i="4"/>
  <c r="AE162" i="8"/>
  <c r="M9" i="4"/>
  <c r="AE7" i="8"/>
  <c r="M13" i="4"/>
  <c r="AE11" i="8"/>
  <c r="M62" i="4"/>
  <c r="AE60" i="8"/>
  <c r="M70" i="4"/>
  <c r="AE68" i="8"/>
  <c r="M74" i="4"/>
  <c r="AE72" i="8"/>
  <c r="M78" i="4"/>
  <c r="AE76" i="8"/>
  <c r="M82" i="4"/>
  <c r="AE80" i="8"/>
  <c r="M86" i="4"/>
  <c r="AE84" i="8"/>
  <c r="M98" i="4"/>
  <c r="AE96" i="8"/>
  <c r="M11" i="4"/>
  <c r="AE9" i="8"/>
  <c r="M16" i="4"/>
  <c r="AE14" i="8"/>
  <c r="M20" i="4"/>
  <c r="AE18" i="8"/>
  <c r="M24" i="4"/>
  <c r="AE22" i="8"/>
  <c r="M28" i="4"/>
  <c r="AE26" i="8"/>
  <c r="M32" i="4"/>
  <c r="AE30" i="8"/>
  <c r="M36" i="4"/>
  <c r="AE34" i="8"/>
  <c r="M40" i="4"/>
  <c r="AE38" i="8"/>
  <c r="M44" i="4"/>
  <c r="AE42" i="8"/>
  <c r="M10" i="4"/>
  <c r="AE8" i="8"/>
  <c r="M14" i="4"/>
  <c r="AE12" i="8"/>
  <c r="M15" i="4"/>
  <c r="AE13" i="8"/>
  <c r="M19" i="4"/>
  <c r="AE17" i="8"/>
  <c r="M23" i="4"/>
  <c r="AE21" i="8"/>
  <c r="M27" i="4"/>
  <c r="AE25" i="8"/>
  <c r="M31" i="4"/>
  <c r="AE29" i="8"/>
  <c r="M35" i="4"/>
  <c r="AE33" i="8"/>
  <c r="M39" i="4"/>
  <c r="AE37" i="8"/>
  <c r="M43" i="4"/>
  <c r="AE41" i="8"/>
  <c r="M47" i="4"/>
  <c r="AE45" i="8"/>
  <c r="M51" i="4"/>
  <c r="AE49" i="8"/>
  <c r="M55" i="4"/>
  <c r="AE53" i="8"/>
  <c r="M59" i="4"/>
  <c r="AE57" i="8"/>
  <c r="M63" i="4"/>
  <c r="AE61" i="8"/>
  <c r="M67" i="4"/>
  <c r="AE65" i="8"/>
  <c r="M71" i="4"/>
  <c r="AE69" i="8"/>
  <c r="M75" i="4"/>
  <c r="AE73" i="8"/>
  <c r="M79" i="4"/>
  <c r="AE77" i="8"/>
  <c r="M83" i="4"/>
  <c r="AE81" i="8"/>
  <c r="M87" i="4"/>
  <c r="AE85" i="8"/>
  <c r="M91" i="4"/>
  <c r="AE89" i="8"/>
  <c r="M95" i="4"/>
  <c r="AE93" i="8"/>
  <c r="M99" i="4"/>
  <c r="AE97" i="8"/>
  <c r="M103" i="4"/>
  <c r="AE101" i="8"/>
  <c r="M107" i="4"/>
  <c r="AE105" i="8"/>
  <c r="M111" i="4"/>
  <c r="AE109" i="8"/>
  <c r="M115" i="4"/>
  <c r="AE113" i="8"/>
  <c r="M119" i="4"/>
  <c r="AE117" i="8"/>
  <c r="M123" i="4"/>
  <c r="AE121" i="8"/>
  <c r="M127" i="4"/>
  <c r="AE125" i="8"/>
  <c r="M131" i="4"/>
  <c r="AE129" i="8"/>
  <c r="M135" i="4"/>
  <c r="AE133" i="8"/>
  <c r="M139" i="4"/>
  <c r="AE137" i="8"/>
  <c r="M143" i="4"/>
  <c r="AE141" i="8"/>
  <c r="M147" i="4"/>
  <c r="AE145" i="8"/>
  <c r="M151" i="4"/>
  <c r="AE149" i="8"/>
  <c r="M155" i="4"/>
  <c r="AE153" i="8"/>
  <c r="M159" i="4"/>
  <c r="AE157" i="8"/>
  <c r="M163" i="4"/>
  <c r="AE161" i="8"/>
</calcChain>
</file>

<file path=xl/sharedStrings.xml><?xml version="1.0" encoding="utf-8"?>
<sst xmlns="http://schemas.openxmlformats.org/spreadsheetml/2006/main" count="7146" uniqueCount="949">
  <si>
    <t>nazwa ppk</t>
  </si>
  <si>
    <t>Lp.</t>
  </si>
  <si>
    <t>pH</t>
  </si>
  <si>
    <t>przewodność elektrolityczna</t>
  </si>
  <si>
    <t>Ag</t>
  </si>
  <si>
    <t>As</t>
  </si>
  <si>
    <t>Ba</t>
  </si>
  <si>
    <t>Cd</t>
  </si>
  <si>
    <t>Co</t>
  </si>
  <si>
    <t>Cr</t>
  </si>
  <si>
    <t>Cu</t>
  </si>
  <si>
    <t>Hg</t>
  </si>
  <si>
    <t>Mg</t>
  </si>
  <si>
    <t>Mo</t>
  </si>
  <si>
    <t>Ni</t>
  </si>
  <si>
    <t>Pb</t>
  </si>
  <si>
    <t>Sn</t>
  </si>
  <si>
    <t>Sr</t>
  </si>
  <si>
    <t>V</t>
  </si>
  <si>
    <t>Zn</t>
  </si>
  <si>
    <t>Ca</t>
  </si>
  <si>
    <t>Ogólny węgiel organiczny</t>
  </si>
  <si>
    <t>Fe</t>
  </si>
  <si>
    <t>Mn</t>
  </si>
  <si>
    <t>P</t>
  </si>
  <si>
    <t>S</t>
  </si>
  <si>
    <t>Ti</t>
  </si>
  <si>
    <t>Al.</t>
  </si>
  <si>
    <t>K</t>
  </si>
  <si>
    <t>Naftalen</t>
  </si>
  <si>
    <t>Fenantren</t>
  </si>
  <si>
    <t>Antracen</t>
  </si>
  <si>
    <t>Fluoranten</t>
  </si>
  <si>
    <t>Chryzen</t>
  </si>
  <si>
    <t>Benzo(a)antracen</t>
  </si>
  <si>
    <t>Benzo(a)piren</t>
  </si>
  <si>
    <t>Benzo(a)fluoranten</t>
  </si>
  <si>
    <t>Benzo(g,h,i)perylen</t>
  </si>
  <si>
    <t>Acenaftylen</t>
  </si>
  <si>
    <t>Acenaften</t>
  </si>
  <si>
    <t>Fluoren</t>
  </si>
  <si>
    <t>Piren</t>
  </si>
  <si>
    <t>Benzo(b)fluoranten</t>
  </si>
  <si>
    <t>Benzo(k)fluoranten</t>
  </si>
  <si>
    <t>Benzo(e)piren</t>
  </si>
  <si>
    <t>Indeno(1,2,3-c,d)piren</t>
  </si>
  <si>
    <t>Dibenzo(a,h)antracen</t>
  </si>
  <si>
    <t>Perylen</t>
  </si>
  <si>
    <t>Pentachlorobenzen</t>
  </si>
  <si>
    <t>Heksachlorobenzen</t>
  </si>
  <si>
    <t>Alfa-HCH</t>
  </si>
  <si>
    <t>Beta-HCH</t>
  </si>
  <si>
    <t>Gamma-HCH</t>
  </si>
  <si>
    <t>Delta-HCH</t>
  </si>
  <si>
    <t>Heptachlor i epoksyd heptachloru</t>
  </si>
  <si>
    <t>Dieldryna</t>
  </si>
  <si>
    <t>Izodryna</t>
  </si>
  <si>
    <t>DDT całkowity (+izomer para-para)</t>
  </si>
  <si>
    <t>p'p'-DDE</t>
  </si>
  <si>
    <t>p'p'-DDD</t>
  </si>
  <si>
    <t>Endosulfan</t>
  </si>
  <si>
    <t>Ftalan di(2-etyloheksylu)</t>
  </si>
  <si>
    <t>chloroalkany C10-C13</t>
  </si>
  <si>
    <t>Fluorki</t>
  </si>
  <si>
    <t>Chlorfenwinfos</t>
  </si>
  <si>
    <t>Bromowane difenyloetery (kongenery nr 28, 47, 99, 100, 153, 154)</t>
  </si>
  <si>
    <t>Związki tributylocyny (kation tributylocyny)</t>
  </si>
  <si>
    <t>Heksachlorobutadien</t>
  </si>
  <si>
    <t>1,2,3-trichlorobenzen</t>
  </si>
  <si>
    <t>1,2,4-trichlorobenzen</t>
  </si>
  <si>
    <t>1,3,5-trichlorobenzen</t>
  </si>
  <si>
    <t>Nonylofenole (4-nonylofenol)</t>
  </si>
  <si>
    <t>Oktylofenole (4-(1,1',3,3'-tetrametylobutylo)-fenol)</t>
  </si>
  <si>
    <t>Pentachlorofenol</t>
  </si>
  <si>
    <t>Trifluarlina</t>
  </si>
  <si>
    <t>Dikofol</t>
  </si>
  <si>
    <t>kwas perfluorooktanosulfonowy i jego pochodne (PFOS)</t>
  </si>
  <si>
    <t>Chinoksyfen</t>
  </si>
  <si>
    <t>Dioksyny i związki dioksynopodobne</t>
  </si>
  <si>
    <t>Cypermetryna</t>
  </si>
  <si>
    <t>Heksabromocyklododekan</t>
  </si>
  <si>
    <t>Chlordekon</t>
  </si>
  <si>
    <t>Heksabromodifenol</t>
  </si>
  <si>
    <t>Toksafen</t>
  </si>
  <si>
    <t>Endryna</t>
  </si>
  <si>
    <t>Aldryna</t>
  </si>
  <si>
    <t>Azot</t>
  </si>
  <si>
    <t>Alachlor</t>
  </si>
  <si>
    <t>Chlorpiryfos</t>
  </si>
  <si>
    <t>Aklonifen</t>
  </si>
  <si>
    <t>Bifenoks</t>
  </si>
  <si>
    <t>Cybutryna</t>
  </si>
  <si>
    <t>Polichlorowane bifenyle (nr 28)</t>
  </si>
  <si>
    <t>Polichlorowane bifenyle (nr 52)</t>
  </si>
  <si>
    <t>Polichlorowane bifenyle (nr 101)</t>
  </si>
  <si>
    <t>Polichlorowane bifenyle (nr 118)</t>
  </si>
  <si>
    <t>Polichlorowane bifenyle (nr 138)</t>
  </si>
  <si>
    <t>Polichlorowane bifenyle (nr 153)</t>
  </si>
  <si>
    <t>Polichlorowane bifenyle (nr 180)</t>
  </si>
  <si>
    <t>Bromowane difenyloetery (kongenery nr 28)</t>
  </si>
  <si>
    <t>Bromowane difenyloetery (kongenery nr 47)</t>
  </si>
  <si>
    <t>Bromowane difenyloetery (kongenery nr 99)</t>
  </si>
  <si>
    <t>Bromowane difenyloetery (kongenery nr 100)</t>
  </si>
  <si>
    <t>Bromowane difenyloetery (kongenery nr 153)</t>
  </si>
  <si>
    <t>Bromowane difenyloetery (kongenery nr 154)</t>
  </si>
  <si>
    <t>Polichlorowane bifenyle (nr 28, 52, 101, 118, 138, 153,180) - suma</t>
  </si>
  <si>
    <t>&lt;9,8&lt;21,4&lt;33</t>
  </si>
  <si>
    <t>&lt;23&lt;36&lt;49</t>
  </si>
  <si>
    <t>&lt;0,99&lt;3&lt;5</t>
  </si>
  <si>
    <t>&lt;43&lt;76,5&lt;110</t>
  </si>
  <si>
    <t>&lt;32&lt;91&lt;150</t>
  </si>
  <si>
    <t>&lt;20000&lt;30000&lt;40000</t>
  </si>
  <si>
    <t>&lt;36&lt;83&lt;130</t>
  </si>
  <si>
    <t>&lt;460&lt;780&lt;1100</t>
  </si>
  <si>
    <t>&lt;0,18&lt;0,64&lt;1,1</t>
  </si>
  <si>
    <t>&lt;1,6&lt;1,9&lt;2,2</t>
  </si>
  <si>
    <t>&lt;120&lt;290&lt;460</t>
  </si>
  <si>
    <t>[mg/kg]</t>
  </si>
  <si>
    <t>&lt;6,7&lt;48&lt;89</t>
  </si>
  <si>
    <t>&lt;5,9&lt;67&lt;128</t>
  </si>
  <si>
    <t>&lt;57,2&lt;451&lt;845</t>
  </si>
  <si>
    <t>&lt;77,4&lt;307&lt;536</t>
  </si>
  <si>
    <t>&lt;176&lt;369&lt;561</t>
  </si>
  <si>
    <t>&lt;204&lt;687&lt;1170</t>
  </si>
  <si>
    <t>&lt;108&lt;579&lt;1050</t>
  </si>
  <si>
    <t>&lt;150&lt;800&lt;1450</t>
  </si>
  <si>
    <t>&lt;240&lt;6820&lt;13400</t>
  </si>
  <si>
    <t>&lt;170&lt;1685&lt;3200</t>
  </si>
  <si>
    <t>&lt;166&lt;728&lt;1290</t>
  </si>
  <si>
    <t>&lt;33&lt;84&lt;135</t>
  </si>
  <si>
    <t>&lt;423&lt;1327&lt;2230</t>
  </si>
  <si>
    <t>&lt;200&lt;1700&lt;3200</t>
  </si>
  <si>
    <t>&lt;195&lt;858&lt;1520</t>
  </si>
  <si>
    <t>&lt;60&lt;368&lt;676</t>
  </si>
  <si>
    <t>&lt;2&lt;41&lt;80</t>
  </si>
  <si>
    <t>&lt;1,9&lt;32&lt;62</t>
  </si>
  <si>
    <t>&lt;2,2&lt;104,6&lt;207</t>
  </si>
  <si>
    <t>&lt;1&lt;1,5&lt;2</t>
  </si>
  <si>
    <t>&lt;150&lt;175&lt;200</t>
  </si>
  <si>
    <t>&lt;8&lt;13&lt;18</t>
  </si>
  <si>
    <t>&lt;6&lt;53&lt;100</t>
  </si>
  <si>
    <t>&lt;5&lt;108&lt;210</t>
  </si>
  <si>
    <t>&lt;3&lt;4&lt;5</t>
  </si>
  <si>
    <t>&lt;4,9&lt;16,5&lt;28</t>
  </si>
  <si>
    <t>&lt;3,2&lt;17&lt;31</t>
  </si>
  <si>
    <t>&lt;4,2&lt;33,6&lt;63</t>
  </si>
  <si>
    <t>&lt;2,5&lt;9,3&lt;16</t>
  </si>
  <si>
    <t>&lt;0,85&lt;11,2&lt;21,5</t>
  </si>
  <si>
    <t>&lt;0,52&lt;1,73&lt;2,94</t>
  </si>
  <si>
    <t>&lt;580&lt;22790&lt;45000</t>
  </si>
  <si>
    <t>nr SIWZ:</t>
  </si>
  <si>
    <t>HCH - suma</t>
  </si>
  <si>
    <t>ocena ogólna</t>
  </si>
  <si>
    <t>Trichlorobenzen - suma</t>
  </si>
  <si>
    <t>Trichlorobenzeny - suma</t>
  </si>
  <si>
    <t>WWA - suma</t>
  </si>
  <si>
    <t>&lt;1610&lt;12205&lt;22800</t>
  </si>
  <si>
    <t>&lt;3&lt;62&lt;120</t>
  </si>
  <si>
    <t>&lt;5,3&lt;289&lt;572</t>
  </si>
  <si>
    <t>DDT+DDD+DDE</t>
  </si>
  <si>
    <t>[um/kg]</t>
  </si>
  <si>
    <t>Level 1</t>
  </si>
  <si>
    <t>Level 2</t>
  </si>
  <si>
    <t>Level 3</t>
  </si>
  <si>
    <t>Level 4</t>
  </si>
  <si>
    <t>Contaminated Sediment Standing Team (2013)</t>
  </si>
  <si>
    <t>zanieczyszczony</t>
  </si>
  <si>
    <t>niezanieczyszczony</t>
  </si>
  <si>
    <t>[uS/cm]</t>
  </si>
  <si>
    <t>[mg/kg sm]</t>
  </si>
  <si>
    <t>[% sm]</t>
  </si>
  <si>
    <t>[µg/kg sm]</t>
  </si>
  <si>
    <t>kod PPK</t>
  </si>
  <si>
    <t>nr SIWZ</t>
  </si>
  <si>
    <t>Nr SIWZ</t>
  </si>
  <si>
    <t>kod JCWP</t>
  </si>
  <si>
    <t>nazwa JCWP</t>
  </si>
  <si>
    <t>kod ppk</t>
  </si>
  <si>
    <t>nazwa PPK</t>
  </si>
  <si>
    <t xml:space="preserve"> [ug/kg]</t>
  </si>
  <si>
    <t>[ug/kg]</t>
  </si>
  <si>
    <t>Dąbrówka</t>
  </si>
  <si>
    <t>PL01S0302_0204</t>
  </si>
  <si>
    <t>PL01S0202_3345</t>
  </si>
  <si>
    <t>PL09S0302_0003</t>
  </si>
  <si>
    <t>PL01S0302_0238</t>
  </si>
  <si>
    <t>PL01S0202_2275</t>
  </si>
  <si>
    <t>jez. Dzierzgoń - Prabuty</t>
  </si>
  <si>
    <t>jez. Głębockie - stan. 01</t>
  </si>
  <si>
    <t>jez. Tauty - stan. 02</t>
  </si>
  <si>
    <t>jez. Tuchomskie - Warzenko</t>
  </si>
  <si>
    <t>GIOŚ 2015 - jeziora</t>
  </si>
  <si>
    <t>GIOŚ (2015)</t>
  </si>
  <si>
    <t>1 -GIOŚ (2015)</t>
  </si>
  <si>
    <t>PL02S0102_3056</t>
  </si>
  <si>
    <t>PL02S0102_3334</t>
  </si>
  <si>
    <t>PL01S1102_0648</t>
  </si>
  <si>
    <t>PL02S0602_3016</t>
  </si>
  <si>
    <t>PL02S0402_2101</t>
  </si>
  <si>
    <t>PL02S0502_2177</t>
  </si>
  <si>
    <t>PL02S0402_2105</t>
  </si>
  <si>
    <t>PL01S0202_2249</t>
  </si>
  <si>
    <t>PL02S0502_2181</t>
  </si>
  <si>
    <t>PL08S0302_3071</t>
  </si>
  <si>
    <t>PL02S0502_2186</t>
  </si>
  <si>
    <t>PL02S0502_2188</t>
  </si>
  <si>
    <t>PL02S0402_2112</t>
  </si>
  <si>
    <t>PL02S0602_0362</t>
  </si>
  <si>
    <t>PL02S0502_2192</t>
  </si>
  <si>
    <t>PL01S0202_0026</t>
  </si>
  <si>
    <t>PL01S0202_3096</t>
  </si>
  <si>
    <t>PL02S0502_2194</t>
  </si>
  <si>
    <t>PL02S0502_2196</t>
  </si>
  <si>
    <t>PL02S0102_3369</t>
  </si>
  <si>
    <t>PL01S0302_0260</t>
  </si>
  <si>
    <t>PL02S0402_2114</t>
  </si>
  <si>
    <t>PL01S0602_3036</t>
  </si>
  <si>
    <t>PL01S0302_0244</t>
  </si>
  <si>
    <t>PL07S0802_0093</t>
  </si>
  <si>
    <t>PL02S0502_2171</t>
  </si>
  <si>
    <t>PL01S0302_3910</t>
  </si>
  <si>
    <t>PL02S0102_2077</t>
  </si>
  <si>
    <t>PL08S0302_3028</t>
  </si>
  <si>
    <t>PL01S0602_0397</t>
  </si>
  <si>
    <t>PL02S0502_2173</t>
  </si>
  <si>
    <t>PL02S0202_2097</t>
  </si>
  <si>
    <t>PL01S0802_2286</t>
  </si>
  <si>
    <t>PL02S0402_2100</t>
  </si>
  <si>
    <t>PL01S0202_2248</t>
  </si>
  <si>
    <t>PL02S0402_0151</t>
  </si>
  <si>
    <t>PL01S0302_3911</t>
  </si>
  <si>
    <t>PL02S0502_2175</t>
  </si>
  <si>
    <t>PL02S0102_3367</t>
  </si>
  <si>
    <t>PL01S0602_0499</t>
  </si>
  <si>
    <t>PL01S0602_3013</t>
  </si>
  <si>
    <t>PL02S0402_1405</t>
  </si>
  <si>
    <t>PL02S0402_2107</t>
  </si>
  <si>
    <t>PL02S0502_3441</t>
  </si>
  <si>
    <t>PL02S0602_0421</t>
  </si>
  <si>
    <t>PL02S0502_2182</t>
  </si>
  <si>
    <t>PL02S0102_2033</t>
  </si>
  <si>
    <t>PL01S0202_3348</t>
  </si>
  <si>
    <t>PL08S0302_0038</t>
  </si>
  <si>
    <t>PL01S0202_2250</t>
  </si>
  <si>
    <t>PL01S0602_3034</t>
  </si>
  <si>
    <t>PL02S0502_2185</t>
  </si>
  <si>
    <t>PL01S0802_0632</t>
  </si>
  <si>
    <t>PL02S0102_3555</t>
  </si>
  <si>
    <t>PL07S0802_0096</t>
  </si>
  <si>
    <t>PL02S0102_3364</t>
  </si>
  <si>
    <t>PL01S0302_3252</t>
  </si>
  <si>
    <t>PL01S0302_3101</t>
  </si>
  <si>
    <t>PL01S0202_3364</t>
  </si>
  <si>
    <t>PL01S0302_3125</t>
  </si>
  <si>
    <t>PL02S0502_2190</t>
  </si>
  <si>
    <t>PL01S0802_0626</t>
  </si>
  <si>
    <t>PL01S0302_3902</t>
  </si>
  <si>
    <t>PL01S0202_3612</t>
  </si>
  <si>
    <t>PL02S0502_3427</t>
  </si>
  <si>
    <t>PL01S0602_0378</t>
  </si>
  <si>
    <t>PL01S0602_3014</t>
  </si>
  <si>
    <t>PL01S0602_3873</t>
  </si>
  <si>
    <t>PL01S0302_3913</t>
  </si>
  <si>
    <t>PL01S0202_2254</t>
  </si>
  <si>
    <t>PL07S0802_0027</t>
  </si>
  <si>
    <t>PL02S0102_3319</t>
  </si>
  <si>
    <t>PL01S0602_3038</t>
  </si>
  <si>
    <t>PL02S0502_2198</t>
  </si>
  <si>
    <t>PL02S0102_3362</t>
  </si>
  <si>
    <t>PL01S0602_0387</t>
  </si>
  <si>
    <t>PL08S0302_0048</t>
  </si>
  <si>
    <t>PL08S0302_3073</t>
  </si>
  <si>
    <t>PL02S0602_3473</t>
  </si>
  <si>
    <t>PL01S0302_2281</t>
  </si>
  <si>
    <t>PL01S0202_2261</t>
  </si>
  <si>
    <t>PL01S0202_3596</t>
  </si>
  <si>
    <t>PL02S0102_3375</t>
  </si>
  <si>
    <t>PL02S0102_3361</t>
  </si>
  <si>
    <t>PL01S0202_2265</t>
  </si>
  <si>
    <t>PL01S0302_3907</t>
  </si>
  <si>
    <t>PL01S0606_3039</t>
  </si>
  <si>
    <t>PL08S0302_3063</t>
  </si>
  <si>
    <t>PL01S0302_3915</t>
  </si>
  <si>
    <t>PL02S0402_2120</t>
  </si>
  <si>
    <t>PL02S0402_2129</t>
  </si>
  <si>
    <t>PL02S0502_3429</t>
  </si>
  <si>
    <t>PL01S0702_0544</t>
  </si>
  <si>
    <t>PL02S0402_2132</t>
  </si>
  <si>
    <t>PL02S0402_2161</t>
  </si>
  <si>
    <t>PL01S0802_2292</t>
  </si>
  <si>
    <t>PL01S0302_0142</t>
  </si>
  <si>
    <t>PL01S0302_3916</t>
  </si>
  <si>
    <t>PL02S0502_2242</t>
  </si>
  <si>
    <t>PL01S0302_2282</t>
  </si>
  <si>
    <t>PL02S0402_1434</t>
  </si>
  <si>
    <t>PL01S0202_3094</t>
  </si>
  <si>
    <t>PL02S0602_0395</t>
  </si>
  <si>
    <t>PL01S0602_3007</t>
  </si>
  <si>
    <t>PL01S0202_3601</t>
  </si>
  <si>
    <t>PL02S0202_3070</t>
  </si>
  <si>
    <t>PL01S0302_3918</t>
  </si>
  <si>
    <t>PL01S0602_3200</t>
  </si>
  <si>
    <t>PL02S0502_2223</t>
  </si>
  <si>
    <t>PL07S0802_0106</t>
  </si>
  <si>
    <t>PL02S0102_3551</t>
  </si>
  <si>
    <t>PL01S0202_2270</t>
  </si>
  <si>
    <t>PL01S0602_0401</t>
  </si>
  <si>
    <t>PL01S0302_0161</t>
  </si>
  <si>
    <t>PL01S0802_0618</t>
  </si>
  <si>
    <t>PL01S0302_3920</t>
  </si>
  <si>
    <t>PL01S0302_0156</t>
  </si>
  <si>
    <t>PL08S0302_3910</t>
  </si>
  <si>
    <t>PL01S0202_0008</t>
  </si>
  <si>
    <t>PL01S0302_3921</t>
  </si>
  <si>
    <t>PL07S0802_0110</t>
  </si>
  <si>
    <t>PL01S0602_0511</t>
  </si>
  <si>
    <t>PL01S0602_0490</t>
  </si>
  <si>
    <t>PL08S0302_0072</t>
  </si>
  <si>
    <t>PL01S0802_2288</t>
  </si>
  <si>
    <t>PL01S0802_0574</t>
  </si>
  <si>
    <t>PL08S0302_0075</t>
  </si>
  <si>
    <t>PL01S0302_3905</t>
  </si>
  <si>
    <t>PL01S0802_2289</t>
  </si>
  <si>
    <t>PL01S0302_3924</t>
  </si>
  <si>
    <t>PL01S0302_3117</t>
  </si>
  <si>
    <t>PL01S0302_4031</t>
  </si>
  <si>
    <t>PL02S0602_0372</t>
  </si>
  <si>
    <t>PL08S0302_3010</t>
  </si>
  <si>
    <t>PL08S0302_3065</t>
  </si>
  <si>
    <t>PL02S0102_3550</t>
  </si>
  <si>
    <t>PL01S0602_0408</t>
  </si>
  <si>
    <t>PL01S0602_0407</t>
  </si>
  <si>
    <t>PL02S0402_2153</t>
  </si>
  <si>
    <t>PL01S0302_3925</t>
  </si>
  <si>
    <t>PL01S0302_4073</t>
  </si>
  <si>
    <t>PL01S0602_3041</t>
  </si>
  <si>
    <t>PL02S0102_3552</t>
  </si>
  <si>
    <t>PL02S0602_3042</t>
  </si>
  <si>
    <t>PL01S0602_0399</t>
  </si>
  <si>
    <t>PL01S0602_0484</t>
  </si>
  <si>
    <t>PL02S0102_3553</t>
  </si>
  <si>
    <t>PL01S0602_3005</t>
  </si>
  <si>
    <t>PL02S0602_0374</t>
  </si>
  <si>
    <t>PL08S0302_3064</t>
  </si>
  <si>
    <t>PL01S0202_3097</t>
  </si>
  <si>
    <t>PL02S0102_3431</t>
  </si>
  <si>
    <t>PL01S0202_2260</t>
  </si>
  <si>
    <t>PL08S0302_3074</t>
  </si>
  <si>
    <t>PL01S0602_3004</t>
  </si>
  <si>
    <t>PL02S0502_2203</t>
  </si>
  <si>
    <t>PL02S0402_2116</t>
  </si>
  <si>
    <t>PL01S0202_3089</t>
  </si>
  <si>
    <t>PL01S1102_0654</t>
  </si>
  <si>
    <t>PL01S0202_2266</t>
  </si>
  <si>
    <t>PL08S0302_3067</t>
  </si>
  <si>
    <t>PL02S0102_2044</t>
  </si>
  <si>
    <t>PL02S0402_2130</t>
  </si>
  <si>
    <t>PL01S0602_3050</t>
  </si>
  <si>
    <t>PL01S0302_0194</t>
  </si>
  <si>
    <t>PL02S0502_2243</t>
  </si>
  <si>
    <t>PL01S1102_0658</t>
  </si>
  <si>
    <t>PL02S0502_0238</t>
  </si>
  <si>
    <t>PL02S0102_3549</t>
  </si>
  <si>
    <t>PL02S0502_0304</t>
  </si>
  <si>
    <t>PL02S0602_3012</t>
  </si>
  <si>
    <t>PL02S0602_3015</t>
  </si>
  <si>
    <t>PL02S0602_3025</t>
  </si>
  <si>
    <t>PL02S0102_3059</t>
  </si>
  <si>
    <t>PL02S0502_2238</t>
  </si>
  <si>
    <t>PL02S0502_2236</t>
  </si>
  <si>
    <t>PL01S0302_3937</t>
  </si>
  <si>
    <t>PL01S0602_3002</t>
  </si>
  <si>
    <t>PL07S0802_0113</t>
  </si>
  <si>
    <t>PL02S0602_3018</t>
  </si>
  <si>
    <t>PL02S0602_3019</t>
  </si>
  <si>
    <t>PL02S0602_3179</t>
  </si>
  <si>
    <t>PL02S0402_2163</t>
  </si>
  <si>
    <t>PL02S0102_2067</t>
  </si>
  <si>
    <t>PL01S1102_0653</t>
  </si>
  <si>
    <t>PL02S0602_3023</t>
  </si>
  <si>
    <t>jez. Barlineckie - głęboczek - 18,0m</t>
  </si>
  <si>
    <t>jez. Będzin - głęboczek - 15,4m</t>
  </si>
  <si>
    <t>Białe Sosnowickie - stanowisko 1</t>
  </si>
  <si>
    <t>jez. Biskupińskie - stanowisko 01</t>
  </si>
  <si>
    <t>jez. Błeszno (Bronków) - stan. 01</t>
  </si>
  <si>
    <t>Jez. Budziszewskie - stan. 01</t>
  </si>
  <si>
    <t>jez. Bytnickie (Środkowe) - stan. 01</t>
  </si>
  <si>
    <t>jez. Choczewskie - Choczewo</t>
  </si>
  <si>
    <t>Jez. Chodzieskie - stan. 02</t>
  </si>
  <si>
    <t>jez. Dargin - stan. 01</t>
  </si>
  <si>
    <t>Jez. Dominickie - stan. 01</t>
  </si>
  <si>
    <t>Jez. Durowo - stan. 01</t>
  </si>
  <si>
    <t>jez. Głębokie (na SE od Bytnicy) - stan. 01</t>
  </si>
  <si>
    <t>jez. Gopło - stanowisko 5</t>
  </si>
  <si>
    <t>Goryńskie</t>
  </si>
  <si>
    <t>Jez. Gosławskie - stan. 01</t>
  </si>
  <si>
    <t>Gowidlińskie - Gowidlino</t>
  </si>
  <si>
    <t>jez. Grabowskie - Grabowo Kościerskie</t>
  </si>
  <si>
    <t>Jez. Grylewskie - stan. 02</t>
  </si>
  <si>
    <t>Jez. Grzymisławskie - stan. 01</t>
  </si>
  <si>
    <t>jez. Jamno - głęboczek - 3,9m</t>
  </si>
  <si>
    <t>jez. Januszewskie - stan. 02</t>
  </si>
  <si>
    <t>jez. Jańsko (Janiszowice) - stan. 01</t>
  </si>
  <si>
    <t>Jez. Bachotek - stanowisko 02</t>
  </si>
  <si>
    <t>jez. Bartężek - stan. 02</t>
  </si>
  <si>
    <t>jez. Berżnik - st.01</t>
  </si>
  <si>
    <t>Jez. Białe-Miałkie - stan. 01</t>
  </si>
  <si>
    <t>jez. Białoławki - stan. 01</t>
  </si>
  <si>
    <t>jez. Bierzwnik - głęboczek - 12,4m</t>
  </si>
  <si>
    <t>jez. Blanki - stan. 03</t>
  </si>
  <si>
    <t>jez. Błądzimskie - stanowisko 01</t>
  </si>
  <si>
    <t>Jez. Bnińskie - stan. 01</t>
  </si>
  <si>
    <t>jez. Bobięcińskie Wielkie  na płd.zachód od m.Bobięcino</t>
  </si>
  <si>
    <t>jez. Bolesty - st.01</t>
  </si>
  <si>
    <t>jez. Borak (Borek) - stan. 01</t>
  </si>
  <si>
    <t>jez. Brodno Wielkie - Brodnica Górna</t>
  </si>
  <si>
    <t>jez. Brodzkie (Parkowe) - stan. 01</t>
  </si>
  <si>
    <t>jez. Brzozolasek - stan. 01</t>
  </si>
  <si>
    <t>Jez. Budzisławskie - stan. 01</t>
  </si>
  <si>
    <t>jez. Bystrzyno Wielkie - głęboczek - 5,5m</t>
  </si>
  <si>
    <t>jez. Cekcyńskie Wielkie - stanowisko 01</t>
  </si>
  <si>
    <t xml:space="preserve">Jez. Chalińskie - stanowisko 01 </t>
  </si>
  <si>
    <t xml:space="preserve">jez. Chłop  (k. Rybakowa) - stan. 02 </t>
  </si>
  <si>
    <t xml:space="preserve">jez. Chłop (k. Pszczewa)- stan. 02 </t>
  </si>
  <si>
    <t>Jez. Chojno - stan. 01</t>
  </si>
  <si>
    <t>jez. Chomiąskie - stanowisko 02</t>
  </si>
  <si>
    <t>Jez. Cichowo - stan. 01</t>
  </si>
  <si>
    <t>jez. Cieszęcino - głęboczek - 38,0m</t>
  </si>
  <si>
    <t>jez. Czarne (na SW od Żarnowieckiego) - Łęczyn Dolny</t>
  </si>
  <si>
    <t>jez. Dadaj - stan. 02</t>
  </si>
  <si>
    <t>jez. Dąbrówka - Gronajny</t>
  </si>
  <si>
    <t xml:space="preserve">jez. Dębno - stanowisko 01 </t>
  </si>
  <si>
    <t>Jez. Długie - stan. 01</t>
  </si>
  <si>
    <t>jez. Długie Augustowskie (Kalejty) - st.02</t>
  </si>
  <si>
    <t>jez. Dłusko - głęboczek - 12,3m</t>
  </si>
  <si>
    <t>jez. Dmitrowo - st.01</t>
  </si>
  <si>
    <t>jez. Dołgie (zlewnia Regi) - głęboczek - 17,3m</t>
  </si>
  <si>
    <t>jez. Drużno - stan. 03</t>
  </si>
  <si>
    <t>jez. Drwęckie - stan. 01</t>
  </si>
  <si>
    <t>jez. Dymno (Koczala, Koczalskie) - na NW od m.Koczała</t>
  </si>
  <si>
    <t>Jez. Ełckie - stan. 02</t>
  </si>
  <si>
    <t>Jez. Falmierowskie - stan. 01</t>
  </si>
  <si>
    <t>jez. Garbaś - st.01</t>
  </si>
  <si>
    <t>jez. Gim - stan. 01</t>
  </si>
  <si>
    <t>jez. Głębokie-na SW od m.Gałęzowo</t>
  </si>
  <si>
    <t>Jez. Głodowskie - stan. 01</t>
  </si>
  <si>
    <t>Jez. Głowińskie - stanowisko 02</t>
  </si>
  <si>
    <t xml:space="preserve">Jez. Goreńskie - stanowisko 01 </t>
  </si>
  <si>
    <t>jez. Grochowskie - stanowisko 01</t>
  </si>
  <si>
    <t>jez. Guzianka Wielka - stan. 01</t>
  </si>
  <si>
    <t>jez. Gwiazdy-na wschód od m.Borowy Młyn</t>
  </si>
  <si>
    <t>jez. Hańcza - st.01</t>
  </si>
  <si>
    <t>jez. Ińsko - głęboczek - 41,7m</t>
  </si>
  <si>
    <t>Jez. Janowskie - stanowisko 01</t>
  </si>
  <si>
    <t>Jez. Jaroszewskie - stan. 01</t>
  </si>
  <si>
    <t>jez. Kaleńskie - głęboczek - 33,7m</t>
  </si>
  <si>
    <t>Jez. Kamionkowskie - stanowisko 02</t>
  </si>
  <si>
    <t>jez. Kiersztanowskie - stan. 02</t>
  </si>
  <si>
    <t>jez. Kirsajty - stan. 01</t>
  </si>
  <si>
    <t>jez. Kołdrąbskie</t>
  </si>
  <si>
    <t>jez. Kołowin - stan. 01</t>
  </si>
  <si>
    <t>jez. Kosobudno (Kossobudno) - na SE od m.Czernica</t>
  </si>
  <si>
    <t>jez. Krąg - Bartoszy Las</t>
  </si>
  <si>
    <t>jez. Krzemień - głęboczek - 29,2m</t>
  </si>
  <si>
    <t>jez. Krzemno - głęboczek - 36,4m</t>
  </si>
  <si>
    <t>jez. Kucki - Klecewo</t>
  </si>
  <si>
    <t>jez. Lampasz - stan. 01</t>
  </si>
  <si>
    <t>jez. Leźno Wielkie - stanowisko 01</t>
  </si>
  <si>
    <t>jez. Limajno - stan. 02</t>
  </si>
  <si>
    <t>Jez. Lipińskie - stan. 02</t>
  </si>
  <si>
    <t>jez. Lubiąż - stan. 04</t>
  </si>
  <si>
    <t>jez. Lubniewsko - stan. 04</t>
  </si>
  <si>
    <t>Jez. Lubosz Wielki - stan. 01</t>
  </si>
  <si>
    <t>jez. Lucieńskie - głęboczek</t>
  </si>
  <si>
    <t>jez. Lutol - stan. 02</t>
  </si>
  <si>
    <t>jez. Łagowskie - stan. 05</t>
  </si>
  <si>
    <t>jez. Łanowicze - st.01</t>
  </si>
  <si>
    <t>jez. Łaśmiady - stan. 01</t>
  </si>
  <si>
    <t>jez. Łaźno - stan. 01</t>
  </si>
  <si>
    <t>Jez. Łoniewskie - stan. 01</t>
  </si>
  <si>
    <t>jez. Majcz Wielki - stan. 01</t>
  </si>
  <si>
    <t>jez. Marwicko (Roztocz) - stan. 01</t>
  </si>
  <si>
    <t>jez. Mądrzechowskie - na S od m.Mądrzechowo</t>
  </si>
  <si>
    <t>jez. Mogileńskie - stanowisko 02</t>
  </si>
  <si>
    <t xml:space="preserve">Jez. Moszczonne - stanowisko 01 </t>
  </si>
  <si>
    <t>jez. Niedackie - Twardy Dół</t>
  </si>
  <si>
    <t>jez. Obłęże-na płd.zachód od m.Obłęże</t>
  </si>
  <si>
    <t>Jez. Oleckie Wielkie - stan. 01</t>
  </si>
  <si>
    <t xml:space="preserve">Jez. Ostrowite - stanowisko 01 </t>
  </si>
  <si>
    <t>Jez. Pątnowskie - stan. 01</t>
  </si>
  <si>
    <t>jez. Płaskie koło Rygola - st.01</t>
  </si>
  <si>
    <t>jez. Przytoczno - głęboczek -  12,5 m</t>
  </si>
  <si>
    <t>jez. Przywidzkie Wielkie - Przywidz</t>
  </si>
  <si>
    <t>jez. Radodzierz - stanowisko 02</t>
  </si>
  <si>
    <t>jez. Rekąty - stan. 01</t>
  </si>
  <si>
    <t>jez. Rospuda Filipowska - st.02</t>
  </si>
  <si>
    <t>jez. Roś - stan. 01</t>
  </si>
  <si>
    <t>Jez. Ryńskie - stan. 02</t>
  </si>
  <si>
    <t>jez. Salęt Wielki - stan. 02</t>
  </si>
  <si>
    <t>jez. Schodno - Schodno</t>
  </si>
  <si>
    <t>Jez. Sedraneckie - stan. 01</t>
  </si>
  <si>
    <t>jez. Serwy - st.02</t>
  </si>
  <si>
    <t>jez. Słupowskie - stanowisko 02</t>
  </si>
  <si>
    <t>jez. Strażym - stanowisko 01</t>
  </si>
  <si>
    <t>jez. Stryjewskie - stan. 01</t>
  </si>
  <si>
    <t>jez. Studzieniczne - st.01</t>
  </si>
  <si>
    <t>jez. Sumowo Bakałarzewskie (Sumowo) - st.01</t>
  </si>
  <si>
    <t>jez. Sunia - stan. 01</t>
  </si>
  <si>
    <t>jez. Świętajno - stan. 01</t>
  </si>
  <si>
    <t>jez. Tajno - st.01</t>
  </si>
  <si>
    <t>jez. Tajty - stan. 01</t>
  </si>
  <si>
    <t>jez. Tałty - stan. 01</t>
  </si>
  <si>
    <t>jez. Tuchlin - stan. 01</t>
  </si>
  <si>
    <t>jez. Tuczno - stanowisko 01</t>
  </si>
  <si>
    <t>jez. Wadąg - stan. 01</t>
  </si>
  <si>
    <t>jez. Wągiel - stan. 03</t>
  </si>
  <si>
    <t>jez. Węgorzyno - głęboczek - 7,7 m</t>
  </si>
  <si>
    <t>jez. Wieczno Południowe - stanowisko 01</t>
  </si>
  <si>
    <t>jez. Wieczno Północne -stanowisko 01</t>
  </si>
  <si>
    <t>jez. Wołogoszcz Duża (Słowie) - stan. 01</t>
  </si>
  <si>
    <t>Jez. Woszczelskie - stan. 01</t>
  </si>
  <si>
    <t>jez. Wulpińskie - stan. 02</t>
  </si>
  <si>
    <t>jez. Wysokie Brodno - stanowisko 02</t>
  </si>
  <si>
    <t>jez. Zajezierze - głęboczek - 19,6 m</t>
  </si>
  <si>
    <t>jez. Zakrzewskie - stanowisko 01</t>
  </si>
  <si>
    <t>jez. Zaleskie - stanowisko 01</t>
  </si>
  <si>
    <t>jez. Zbiczno - stanowisko 03</t>
  </si>
  <si>
    <t>jez. Zdbiczno - głęboczek - 29,0m</t>
  </si>
  <si>
    <t xml:space="preserve">Jez. Żalskie - stanowisko 01 </t>
  </si>
  <si>
    <t>jez. Jezuickie - stanowisko 01</t>
  </si>
  <si>
    <t>jez. Juno - stan. 03</t>
  </si>
  <si>
    <t>jez. Kałębie - Radogoszcz</t>
  </si>
  <si>
    <t>jez. Kamienny Most - głęboczek - 2,0m</t>
  </si>
  <si>
    <t>jez. Kiedrowickie-na północ od m.Kiedrowice</t>
  </si>
  <si>
    <t>jez. Kisajno - stan. 02</t>
  </si>
  <si>
    <t>Jez. Kleszczyńskie - stanowisko 02</t>
  </si>
  <si>
    <t>Jez. Kobyleckie - stan. 01</t>
  </si>
  <si>
    <t>jez. Konin - stan. 01</t>
  </si>
  <si>
    <t>jez. Końskie - na SW od m.Przechlewo</t>
  </si>
  <si>
    <t>Krasne - stanowisko 1</t>
  </si>
  <si>
    <t>jez. Laska - na W od m.Laska</t>
  </si>
  <si>
    <t>jez. Legińskie - stan. 01</t>
  </si>
  <si>
    <t>jez. Lubie - głęboczek - 46,2m</t>
  </si>
  <si>
    <t>jez. Lubowo - stan. 01</t>
  </si>
  <si>
    <t>jez. Lutowskie - stanowisko 01</t>
  </si>
  <si>
    <t>Łabędź</t>
  </si>
  <si>
    <t>Jez. Łęgowo - stan. 01</t>
  </si>
  <si>
    <t>Łukcze - stanowisko 2</t>
  </si>
  <si>
    <t>Jez. Margonińskie - stan. 02</t>
  </si>
  <si>
    <t>jez. Miedwie - ujęcie</t>
  </si>
  <si>
    <t>Jez. Niepruszewskie - stan. 01</t>
  </si>
  <si>
    <t>jez. Oćwieckie Wsch. - stanowisko 01</t>
  </si>
  <si>
    <t>jez. Oćwieckie Zach. - stanowisko 02</t>
  </si>
  <si>
    <t>jez. Sobiejuskie -stanowisko 01</t>
  </si>
  <si>
    <t>jez. Starzyc - głęboczek - 6,1m</t>
  </si>
  <si>
    <t>Jez. Stępuchowskie - stan. 01</t>
  </si>
  <si>
    <t>Jez. Stryjewo - stan. 01</t>
  </si>
  <si>
    <t>jez. Suskie - stan. 02</t>
  </si>
  <si>
    <t xml:space="preserve">Jez. Szczytnowskie - stanowisko 01  </t>
  </si>
  <si>
    <t>jez. Szurpiły - st.04</t>
  </si>
  <si>
    <t>jez. Weneckie Wsch. - stanowisko 01</t>
  </si>
  <si>
    <t>jez. Weneckie Zach. - stanowisko 01</t>
  </si>
  <si>
    <t>jez. Wiele -stanowisko 01</t>
  </si>
  <si>
    <t>jez. Wielgie (Dobiegniewskie) - stan. 01</t>
  </si>
  <si>
    <t>jez. Wielkie Dąbie - głęboczek - 8,1m</t>
  </si>
  <si>
    <t>Zagłębocze - stanowisko 1</t>
  </si>
  <si>
    <t>jez. Żnińskie Małe - stanowisko 01</t>
  </si>
  <si>
    <t>LW11025</t>
  </si>
  <si>
    <t>LW10936</t>
  </si>
  <si>
    <t>LW30710</t>
  </si>
  <si>
    <t>LW10457</t>
  </si>
  <si>
    <t>LW10058</t>
  </si>
  <si>
    <t>LW10249</t>
  </si>
  <si>
    <t>LW10051</t>
  </si>
  <si>
    <t>LW21050</t>
  </si>
  <si>
    <t>LW10517</t>
  </si>
  <si>
    <t>LW30538</t>
  </si>
  <si>
    <t>LW10017</t>
  </si>
  <si>
    <t>LW10217</t>
  </si>
  <si>
    <t>LW10052</t>
  </si>
  <si>
    <t>LW10396</t>
  </si>
  <si>
    <t>LW20583</t>
  </si>
  <si>
    <t>LW10094</t>
  </si>
  <si>
    <t>LW20956</t>
  </si>
  <si>
    <t>LW20643</t>
  </si>
  <si>
    <t>LW10212</t>
  </si>
  <si>
    <t>LW10105</t>
  </si>
  <si>
    <t>LW20904</t>
  </si>
  <si>
    <t>LW20754</t>
  </si>
  <si>
    <t>LW10062</t>
  </si>
  <si>
    <t>LW20189</t>
  </si>
  <si>
    <t>LW20100</t>
  </si>
  <si>
    <t>LW30676</t>
  </si>
  <si>
    <t>LW10029</t>
  </si>
  <si>
    <t>LW30267</t>
  </si>
  <si>
    <t>LW10809</t>
  </si>
  <si>
    <t>LW30472</t>
  </si>
  <si>
    <t>LW20537</t>
  </si>
  <si>
    <t>LW10148</t>
  </si>
  <si>
    <t>LW20887</t>
  </si>
  <si>
    <t>LW30017</t>
  </si>
  <si>
    <t>LW10059</t>
  </si>
  <si>
    <t>LW20720</t>
  </si>
  <si>
    <t>LW10060</t>
  </si>
  <si>
    <t>LW30273</t>
  </si>
  <si>
    <t>LW10398</t>
  </si>
  <si>
    <t>LW20812</t>
  </si>
  <si>
    <t>LW20395</t>
  </si>
  <si>
    <t>LW20020</t>
  </si>
  <si>
    <t>LW10896</t>
  </si>
  <si>
    <t>LW10360</t>
  </si>
  <si>
    <t>LW10267</t>
  </si>
  <si>
    <t>LW10444</t>
  </si>
  <si>
    <t>LW10124</t>
  </si>
  <si>
    <t>LW10545</t>
  </si>
  <si>
    <t>LW21051</t>
  </si>
  <si>
    <t>LW30411</t>
  </si>
  <si>
    <t>LW20770</t>
  </si>
  <si>
    <t>LW20181</t>
  </si>
  <si>
    <t>LW10675</t>
  </si>
  <si>
    <t>LW20084</t>
  </si>
  <si>
    <t>LW30029</t>
  </si>
  <si>
    <t>LW20853</t>
  </si>
  <si>
    <t>LW30637</t>
  </si>
  <si>
    <t>LW20818</t>
  </si>
  <si>
    <t>LW20779</t>
  </si>
  <si>
    <t>LW20081</t>
  </si>
  <si>
    <t>LW20265</t>
  </si>
  <si>
    <t>LW20764</t>
  </si>
  <si>
    <t>LW30114</t>
  </si>
  <si>
    <t>LW10484</t>
  </si>
  <si>
    <t>LW30009</t>
  </si>
  <si>
    <t>LW30282</t>
  </si>
  <si>
    <t>LW30365</t>
  </si>
  <si>
    <t>LW20980</t>
  </si>
  <si>
    <t>LW10097</t>
  </si>
  <si>
    <t>LW20178</t>
  </si>
  <si>
    <t>LW20056</t>
  </si>
  <si>
    <t>LW20369</t>
  </si>
  <si>
    <t>LW30183</t>
  </si>
  <si>
    <t>LW20317</t>
  </si>
  <si>
    <t>LW30614</t>
  </si>
  <si>
    <t>LW11051</t>
  </si>
  <si>
    <t>LW20159</t>
  </si>
  <si>
    <t>LW10287</t>
  </si>
  <si>
    <t>LW10605</t>
  </si>
  <si>
    <t>LW20242</t>
  </si>
  <si>
    <t>LW30507</t>
  </si>
  <si>
    <t>LW30543</t>
  </si>
  <si>
    <t>LW10195</t>
  </si>
  <si>
    <t>LW30224</t>
  </si>
  <si>
    <t>LW20363</t>
  </si>
  <si>
    <t>LW20657</t>
  </si>
  <si>
    <t>LW11052</t>
  </si>
  <si>
    <t>LW10606</t>
  </si>
  <si>
    <t>LW20617</t>
  </si>
  <si>
    <t>LW30192</t>
  </si>
  <si>
    <t>LW20171</t>
  </si>
  <si>
    <t>LW30461</t>
  </si>
  <si>
    <t>LW30243</t>
  </si>
  <si>
    <t>LW10911</t>
  </si>
  <si>
    <t>LW10910</t>
  </si>
  <si>
    <t>LW10131</t>
  </si>
  <si>
    <t>LW20007</t>
  </si>
  <si>
    <t>LW10350</t>
  </si>
  <si>
    <t>LW10067</t>
  </si>
  <si>
    <t>LW30008</t>
  </si>
  <si>
    <t>LW30089</t>
  </si>
  <si>
    <t>LW30066</t>
  </si>
  <si>
    <t>LW10113</t>
  </si>
  <si>
    <t>LW30168</t>
  </si>
  <si>
    <t>LW10968</t>
  </si>
  <si>
    <t>LW20982</t>
  </si>
  <si>
    <t>LW10424</t>
  </si>
  <si>
    <t>LW20218</t>
  </si>
  <si>
    <t>LW20688</t>
  </si>
  <si>
    <t>LW20942</t>
  </si>
  <si>
    <t>LW30045</t>
  </si>
  <si>
    <t>LW20538</t>
  </si>
  <si>
    <t>LW10090</t>
  </si>
  <si>
    <t>LW30650</t>
  </si>
  <si>
    <t>LW10821</t>
  </si>
  <si>
    <t>LW20679</t>
  </si>
  <si>
    <t>LW20632</t>
  </si>
  <si>
    <t>LW30104</t>
  </si>
  <si>
    <t>LW30004</t>
  </si>
  <si>
    <t>LW30269</t>
  </si>
  <si>
    <t>LW30164</t>
  </si>
  <si>
    <t>LW30499</t>
  </si>
  <si>
    <t>LW20469</t>
  </si>
  <si>
    <t>LW30043</t>
  </si>
  <si>
    <t>LW30652</t>
  </si>
  <si>
    <t>LW20421</t>
  </si>
  <si>
    <t>LW20186</t>
  </si>
  <si>
    <t>LW30412</t>
  </si>
  <si>
    <t>LW30032</t>
  </si>
  <si>
    <t>LW30012</t>
  </si>
  <si>
    <t>LW30463</t>
  </si>
  <si>
    <t>LW30278</t>
  </si>
  <si>
    <t>LW30039</t>
  </si>
  <si>
    <t>LW30131</t>
  </si>
  <si>
    <t>LW30161</t>
  </si>
  <si>
    <t>LW30238</t>
  </si>
  <si>
    <t>LW20742</t>
  </si>
  <si>
    <t>LW10438</t>
  </si>
  <si>
    <t>LW30454</t>
  </si>
  <si>
    <t>LW30484</t>
  </si>
  <si>
    <t>LW20834</t>
  </si>
  <si>
    <t>LW20246</t>
  </si>
  <si>
    <t>LW20245</t>
  </si>
  <si>
    <t>LW10835</t>
  </si>
  <si>
    <t>LW30117</t>
  </si>
  <si>
    <t>LW30340</t>
  </si>
  <si>
    <t>LW20196</t>
  </si>
  <si>
    <t>LW20837</t>
  </si>
  <si>
    <t>LW10486</t>
  </si>
  <si>
    <t>LW20547</t>
  </si>
  <si>
    <t>LW20188</t>
  </si>
  <si>
    <t>LW10640</t>
  </si>
  <si>
    <t>LW20211</t>
  </si>
  <si>
    <t>LW10450</t>
  </si>
  <si>
    <t>LW30504</t>
  </si>
  <si>
    <t>LW20522</t>
  </si>
  <si>
    <t>LW11090</t>
  </si>
  <si>
    <t>LW20350</t>
  </si>
  <si>
    <t>LW30530</t>
  </si>
  <si>
    <t>LW20209</t>
  </si>
  <si>
    <t>LW10216</t>
  </si>
  <si>
    <t>LW10354</t>
  </si>
  <si>
    <t>LW20277</t>
  </si>
  <si>
    <t>LW30691</t>
  </si>
  <si>
    <t>LW20342</t>
  </si>
  <si>
    <t>LW30521</t>
  </si>
  <si>
    <t>LW10717</t>
  </si>
  <si>
    <t>LW10867</t>
  </si>
  <si>
    <t>LW20415</t>
  </si>
  <si>
    <t>LW20128</t>
  </si>
  <si>
    <t>LW10218</t>
  </si>
  <si>
    <t>LW30690</t>
  </si>
  <si>
    <t>LW10514</t>
  </si>
  <si>
    <t>LW11034</t>
  </si>
  <si>
    <t>LW10134</t>
  </si>
  <si>
    <t>LW10453</t>
  </si>
  <si>
    <t>LW10454</t>
  </si>
  <si>
    <t>LW10465</t>
  </si>
  <si>
    <t>LW11091</t>
  </si>
  <si>
    <t>LW10208</t>
  </si>
  <si>
    <t>LW10492</t>
  </si>
  <si>
    <t>LW20759</t>
  </si>
  <si>
    <t>LW20045</t>
  </si>
  <si>
    <t>LW30591</t>
  </si>
  <si>
    <t>LW30362</t>
  </si>
  <si>
    <t>LW10459</t>
  </si>
  <si>
    <t>LW10460</t>
  </si>
  <si>
    <t>LW10475</t>
  </si>
  <si>
    <t>LW10831</t>
  </si>
  <si>
    <t>LW10726</t>
  </si>
  <si>
    <t>LW30698</t>
  </si>
  <si>
    <t>LW10462</t>
  </si>
  <si>
    <t>Barlineckie</t>
  </si>
  <si>
    <t>Będzin</t>
  </si>
  <si>
    <t>Białe Sosnowickie</t>
  </si>
  <si>
    <t>Biskupińskie</t>
  </si>
  <si>
    <t>Bleszno</t>
  </si>
  <si>
    <t>Budziszewskie</t>
  </si>
  <si>
    <t>Bytnickie</t>
  </si>
  <si>
    <t>Choczewskie</t>
  </si>
  <si>
    <t>Chodzieskie</t>
  </si>
  <si>
    <t>Dargin</t>
  </si>
  <si>
    <t>Dominickie</t>
  </si>
  <si>
    <t>Durowo</t>
  </si>
  <si>
    <t>Głębokie</t>
  </si>
  <si>
    <t>Gopło</t>
  </si>
  <si>
    <t>Gosławskie</t>
  </si>
  <si>
    <t>Gowidlińskie</t>
  </si>
  <si>
    <t>Grabowskie</t>
  </si>
  <si>
    <t>Grylewskie</t>
  </si>
  <si>
    <t>Grzymisławskie</t>
  </si>
  <si>
    <t>Jamno</t>
  </si>
  <si>
    <t>Januszewskie</t>
  </si>
  <si>
    <t>Jańsko</t>
  </si>
  <si>
    <t>Bachotek</t>
  </si>
  <si>
    <t>Bartężek</t>
  </si>
  <si>
    <t>Berżnik</t>
  </si>
  <si>
    <t>Białe-Miałkie</t>
  </si>
  <si>
    <t>Białoławki</t>
  </si>
  <si>
    <t>Bierzwnik</t>
  </si>
  <si>
    <t>Blanki</t>
  </si>
  <si>
    <t>Błądzimskie</t>
  </si>
  <si>
    <t>Bnińskie</t>
  </si>
  <si>
    <t>Bobięcińskie Wielkie</t>
  </si>
  <si>
    <t>Bolesty</t>
  </si>
  <si>
    <t>Borak</t>
  </si>
  <si>
    <t>Brodno Wielkie</t>
  </si>
  <si>
    <t>Brodzkie</t>
  </si>
  <si>
    <t>Brzozolasek</t>
  </si>
  <si>
    <t>Budzisławskie</t>
  </si>
  <si>
    <t>Bystrzyno Wielkie</t>
  </si>
  <si>
    <t>Cekcyńskie Wielkie</t>
  </si>
  <si>
    <t>Chalińskie</t>
  </si>
  <si>
    <t>Chłop</t>
  </si>
  <si>
    <t>Chojno</t>
  </si>
  <si>
    <t>Chomiąskie</t>
  </si>
  <si>
    <t>Cichowo</t>
  </si>
  <si>
    <t>Cieszęcino</t>
  </si>
  <si>
    <t>Czarne</t>
  </si>
  <si>
    <t>Dadaj</t>
  </si>
  <si>
    <t>Dębno</t>
  </si>
  <si>
    <t>Długie</t>
  </si>
  <si>
    <t>Długie Augustowskie</t>
  </si>
  <si>
    <t>Dłusko</t>
  </si>
  <si>
    <t>Dmitrowo</t>
  </si>
  <si>
    <t>Dołgie</t>
  </si>
  <si>
    <t>Druzno</t>
  </si>
  <si>
    <t>Drwęckie</t>
  </si>
  <si>
    <t>Dymno</t>
  </si>
  <si>
    <t>Dzierzgoń</t>
  </si>
  <si>
    <t>Ełckie</t>
  </si>
  <si>
    <t>Falmierowskie</t>
  </si>
  <si>
    <t>Garbas</t>
  </si>
  <si>
    <t>Gim</t>
  </si>
  <si>
    <t>Głębockie</t>
  </si>
  <si>
    <t>Głodowskie</t>
  </si>
  <si>
    <t>Głowińskie</t>
  </si>
  <si>
    <t>Goreńskie</t>
  </si>
  <si>
    <t>Grochowskie</t>
  </si>
  <si>
    <t>Guzianka Wielka</t>
  </si>
  <si>
    <t>Gwiazdy</t>
  </si>
  <si>
    <t>Hańcza</t>
  </si>
  <si>
    <t>Ińsko</t>
  </si>
  <si>
    <t>Janowskie</t>
  </si>
  <si>
    <t>Jaroszewskie</t>
  </si>
  <si>
    <t>Kaleńskie</t>
  </si>
  <si>
    <t>Kamionkowskie</t>
  </si>
  <si>
    <t>Kiersztanowskie</t>
  </si>
  <si>
    <t>Kirsajty</t>
  </si>
  <si>
    <t>Kołdrąbskie</t>
  </si>
  <si>
    <t>Kołowin</t>
  </si>
  <si>
    <t>Kosobudno</t>
  </si>
  <si>
    <t>Krąg</t>
  </si>
  <si>
    <t>Krzemień</t>
  </si>
  <si>
    <t>Krzemno</t>
  </si>
  <si>
    <t>Klecewskie</t>
  </si>
  <si>
    <t>Lampasz</t>
  </si>
  <si>
    <t>Leźno Wielkie</t>
  </si>
  <si>
    <t>Limajno</t>
  </si>
  <si>
    <t>Lipińskie</t>
  </si>
  <si>
    <t>Lubiąż</t>
  </si>
  <si>
    <t>Lubniewsko</t>
  </si>
  <si>
    <t>Dobrzyczno</t>
  </si>
  <si>
    <t>Lucieńskie</t>
  </si>
  <si>
    <t>Lutol</t>
  </si>
  <si>
    <t>Łagowskie</t>
  </si>
  <si>
    <t>Zusno (Łanowicze)</t>
  </si>
  <si>
    <t>Łaśmiady</t>
  </si>
  <si>
    <t>Łaźno</t>
  </si>
  <si>
    <t>Łoniewskie</t>
  </si>
  <si>
    <t>Majcz Wielki</t>
  </si>
  <si>
    <t>Marwicko</t>
  </si>
  <si>
    <t>Mądrzechowskie</t>
  </si>
  <si>
    <t>Mogileńskie</t>
  </si>
  <si>
    <t>Moszczonne</t>
  </si>
  <si>
    <t>Niedack</t>
  </si>
  <si>
    <t>Obłęskie</t>
  </si>
  <si>
    <t>Olecko Wielkie</t>
  </si>
  <si>
    <t>Ostrowite</t>
  </si>
  <si>
    <t>Pątnowskie</t>
  </si>
  <si>
    <t>Płaskie</t>
  </si>
  <si>
    <t>Przytoczno</t>
  </si>
  <si>
    <t>Przywidzkie Wielkie</t>
  </si>
  <si>
    <t>Radodzierz</t>
  </si>
  <si>
    <t>Rekąty</t>
  </si>
  <si>
    <t>Rospuda Filipowska</t>
  </si>
  <si>
    <t>Roś</t>
  </si>
  <si>
    <t>Ryńskie</t>
  </si>
  <si>
    <t>Salęt</t>
  </si>
  <si>
    <t>Schodno</t>
  </si>
  <si>
    <t>Sedraneckie</t>
  </si>
  <si>
    <t>Serwy</t>
  </si>
  <si>
    <t>Słupowskie</t>
  </si>
  <si>
    <t>Strażym</t>
  </si>
  <si>
    <t>Stryjewskie</t>
  </si>
  <si>
    <t>Studzieniczne</t>
  </si>
  <si>
    <t>Sumowo Bakałarzewskie</t>
  </si>
  <si>
    <t>Sunia</t>
  </si>
  <si>
    <t>Świętajno Łąckie</t>
  </si>
  <si>
    <t>Tajno</t>
  </si>
  <si>
    <t>Tajty</t>
  </si>
  <si>
    <t>Tałty</t>
  </si>
  <si>
    <t>Tuchlin</t>
  </si>
  <si>
    <t>Tuchomskie</t>
  </si>
  <si>
    <t>Tuczno</t>
  </si>
  <si>
    <t>Wadąg</t>
  </si>
  <si>
    <t>Wągiel</t>
  </si>
  <si>
    <t>Węgorzyno</t>
  </si>
  <si>
    <t>Wieczno Pd.</t>
  </si>
  <si>
    <t>Wieczno Pn.</t>
  </si>
  <si>
    <t>Wołogoszcz Duża</t>
  </si>
  <si>
    <t>Woszczelskie</t>
  </si>
  <si>
    <t>Wulpińskie</t>
  </si>
  <si>
    <t>Wysokie Brodno</t>
  </si>
  <si>
    <t>Zajezierze</t>
  </si>
  <si>
    <t>Zakrzewskie</t>
  </si>
  <si>
    <t>Zaleskie</t>
  </si>
  <si>
    <t>Zbiczno</t>
  </si>
  <si>
    <t>Zdbiczno</t>
  </si>
  <si>
    <t>Żalskie</t>
  </si>
  <si>
    <t>Jezuickie</t>
  </si>
  <si>
    <t>Juno</t>
  </si>
  <si>
    <t>Kałębie</t>
  </si>
  <si>
    <t>Kamienny Most</t>
  </si>
  <si>
    <t>Kiedrowickie</t>
  </si>
  <si>
    <t>Kisajno</t>
  </si>
  <si>
    <t>Kleszczyńskie</t>
  </si>
  <si>
    <t>Kobyleckie</t>
  </si>
  <si>
    <t>Konin</t>
  </si>
  <si>
    <t>Końskie</t>
  </si>
  <si>
    <t>Krasne</t>
  </si>
  <si>
    <t>Laska</t>
  </si>
  <si>
    <t>Legińskie</t>
  </si>
  <si>
    <t>Lubie</t>
  </si>
  <si>
    <t>Lubowo</t>
  </si>
  <si>
    <t>Lutowskie</t>
  </si>
  <si>
    <t>Łęgowo</t>
  </si>
  <si>
    <t>Łukcze</t>
  </si>
  <si>
    <t>Margonińskie</t>
  </si>
  <si>
    <t>Miedwie</t>
  </si>
  <si>
    <t>Niepruszewskie</t>
  </si>
  <si>
    <t>Oćwieckie Wsch.</t>
  </si>
  <si>
    <t>Oćwieckie Zach.</t>
  </si>
  <si>
    <t>Sobiejuskie</t>
  </si>
  <si>
    <t>Starzyca</t>
  </si>
  <si>
    <t>Stępuchowskie</t>
  </si>
  <si>
    <t>Stryjewo</t>
  </si>
  <si>
    <t>Suskie</t>
  </si>
  <si>
    <t>Szczytnowskie</t>
  </si>
  <si>
    <t>Szurpiły</t>
  </si>
  <si>
    <t>Tauty</t>
  </si>
  <si>
    <t>Weneckie Wsch.</t>
  </si>
  <si>
    <t>Weneckie Zach.</t>
  </si>
  <si>
    <t>Wiele</t>
  </si>
  <si>
    <t>Wielgie</t>
  </si>
  <si>
    <t>Dębno Duże</t>
  </si>
  <si>
    <t>Zagłębocze</t>
  </si>
  <si>
    <t>Żnińskie Małe</t>
  </si>
  <si>
    <t>2 - Contaminated Sediment Standing Team (2013)</t>
  </si>
  <si>
    <t>nie dotyczy</t>
  </si>
  <si>
    <t>78</t>
  </si>
  <si>
    <t>&lt;0.5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</si>
</sst>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1" x14ac:knownFonts="1"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0"/>
      <color theme="0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b/>
      <i/>
      <sz val="10"/>
      <color rgb="FF0070C0"/>
      <name val="Arial Narrow"/>
      <family val="2"/>
      <charset val="238"/>
    </font>
    <font>
      <sz val="10"/>
      <color rgb="FF0070C0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"/>
      <family val="2"/>
      <charset val="238"/>
    </font>
    <font>
      <sz val="9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Narrow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auto="1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21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left" vertical="center" wrapText="1"/>
    </xf>
    <xf numFmtId="1" fontId="3" fillId="2" borderId="0" xfId="0" applyNumberFormat="1" applyFont="1" applyFill="1" applyAlignment="1">
      <alignment horizontal="left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5" fillId="0" borderId="0" xfId="1" applyFont="1"/>
    <xf numFmtId="49" fontId="4" fillId="2" borderId="7" xfId="1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49" fontId="4" fillId="2" borderId="9" xfId="1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5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center" vertical="center" wrapText="1"/>
    </xf>
    <xf numFmtId="49" fontId="4" fillId="2" borderId="1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8" xfId="1" applyNumberFormat="1" applyFont="1" applyFill="1" applyBorder="1" applyAlignment="1">
      <alignment horizontal="right" vertical="center" wrapText="1"/>
    </xf>
    <xf numFmtId="49" fontId="3" fillId="2" borderId="1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center" vertical="center"/>
    </xf>
    <xf numFmtId="0" fontId="6" fillId="4" borderId="13" xfId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49" fontId="4" fillId="2" borderId="12" xfId="1" applyNumberFormat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49" fontId="3" fillId="2" borderId="17" xfId="1" applyNumberFormat="1" applyFont="1" applyFill="1" applyBorder="1" applyAlignment="1">
      <alignment horizontal="center" vertical="center" wrapText="1"/>
    </xf>
    <xf numFmtId="49" fontId="4" fillId="3" borderId="3" xfId="1" applyNumberFormat="1" applyFont="1" applyFill="1" applyBorder="1" applyAlignment="1">
      <alignment horizontal="center" vertical="center" wrapText="1"/>
    </xf>
    <xf numFmtId="49" fontId="4" fillId="3" borderId="4" xfId="1" applyNumberFormat="1" applyFont="1" applyFill="1" applyBorder="1" applyAlignment="1">
      <alignment horizontal="center" vertical="center" wrapText="1"/>
    </xf>
    <xf numFmtId="49" fontId="4" fillId="3" borderId="5" xfId="1" applyNumberFormat="1" applyFont="1" applyFill="1" applyBorder="1" applyAlignment="1">
      <alignment horizontal="center" vertical="center" wrapText="1"/>
    </xf>
    <xf numFmtId="49" fontId="4" fillId="3" borderId="6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6" fillId="5" borderId="14" xfId="1" applyFont="1" applyFill="1" applyBorder="1" applyAlignment="1">
      <alignment horizontal="right" vertical="center"/>
    </xf>
    <xf numFmtId="0" fontId="6" fillId="5" borderId="18" xfId="1" applyFont="1" applyFill="1" applyBorder="1" applyAlignment="1">
      <alignment horizontal="center"/>
    </xf>
    <xf numFmtId="0" fontId="6" fillId="5" borderId="1" xfId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49" fontId="4" fillId="2" borderId="0" xfId="1" applyNumberFormat="1" applyFont="1" applyFill="1" applyAlignment="1">
      <alignment horizontal="center" vertical="center" wrapText="1"/>
    </xf>
    <xf numFmtId="49" fontId="3" fillId="2" borderId="0" xfId="1" applyNumberFormat="1" applyFont="1" applyFill="1" applyAlignment="1">
      <alignment horizontal="center" vertical="center" wrapText="1"/>
    </xf>
    <xf numFmtId="0" fontId="6" fillId="5" borderId="0" xfId="1" applyFont="1" applyFill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49" fontId="8" fillId="0" borderId="0" xfId="1" applyNumberFormat="1" applyFont="1" applyAlignment="1">
      <alignment horizontal="center" vertical="center" wrapText="1"/>
    </xf>
    <xf numFmtId="0" fontId="6" fillId="5" borderId="0" xfId="1" applyFont="1" applyFill="1" applyAlignment="1">
      <alignment horizontal="center" vertical="center"/>
    </xf>
    <xf numFmtId="49" fontId="4" fillId="7" borderId="0" xfId="1" applyNumberFormat="1" applyFont="1" applyFill="1" applyAlignment="1">
      <alignment horizontal="center" vertical="center" wrapText="1"/>
    </xf>
    <xf numFmtId="49" fontId="4" fillId="8" borderId="0" xfId="1" applyNumberFormat="1" applyFont="1" applyFill="1" applyAlignment="1">
      <alignment horizontal="center" vertical="center" wrapText="1"/>
    </xf>
    <xf numFmtId="49" fontId="4" fillId="9" borderId="0" xfId="1" applyNumberFormat="1" applyFont="1" applyFill="1" applyAlignment="1">
      <alignment horizontal="center" vertical="center" wrapText="1"/>
    </xf>
    <xf numFmtId="49" fontId="4" fillId="6" borderId="0" xfId="1" applyNumberFormat="1" applyFont="1" applyFill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49" fontId="10" fillId="0" borderId="0" xfId="1" applyNumberFormat="1" applyFont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49" fontId="14" fillId="2" borderId="2" xfId="1" applyNumberFormat="1" applyFont="1" applyFill="1" applyBorder="1" applyAlignment="1">
      <alignment horizontal="center" vertical="center" wrapText="1"/>
    </xf>
    <xf numFmtId="49" fontId="14" fillId="2" borderId="9" xfId="1" applyNumberFormat="1" applyFont="1" applyFill="1" applyBorder="1" applyAlignment="1">
      <alignment horizontal="center" vertical="center" wrapText="1"/>
    </xf>
    <xf numFmtId="49" fontId="14" fillId="2" borderId="7" xfId="1" applyNumberFormat="1" applyFont="1" applyFill="1" applyBorder="1" applyAlignment="1">
      <alignment horizontal="center" vertical="center" wrapText="1"/>
    </xf>
    <xf numFmtId="49" fontId="14" fillId="0" borderId="0" xfId="1" applyNumberFormat="1" applyFont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49" fontId="14" fillId="2" borderId="13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5" borderId="0" xfId="1" applyFont="1" applyFill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49" fontId="4" fillId="2" borderId="19" xfId="1" applyNumberFormat="1" applyFont="1" applyFill="1" applyBorder="1" applyAlignment="1">
      <alignment horizontal="center" vertical="center" wrapText="1"/>
    </xf>
    <xf numFmtId="49" fontId="4" fillId="2" borderId="20" xfId="1" applyNumberFormat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/>
    </xf>
    <xf numFmtId="49" fontId="11" fillId="2" borderId="20" xfId="1" applyNumberFormat="1" applyFont="1" applyFill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/>
    </xf>
    <xf numFmtId="49" fontId="11" fillId="2" borderId="19" xfId="1" applyNumberFormat="1" applyFont="1" applyFill="1" applyBorder="1" applyAlignment="1">
      <alignment horizontal="center" vertical="center" wrapText="1"/>
    </xf>
    <xf numFmtId="49" fontId="12" fillId="2" borderId="17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164" fontId="3" fillId="0" borderId="2" xfId="0" applyNumberFormat="1" applyFont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/>
    </xf>
    <xf numFmtId="49" fontId="14" fillId="2" borderId="13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16" fillId="2" borderId="2" xfId="1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3" fillId="7" borderId="15" xfId="1" applyFont="1" applyFill="1" applyBorder="1" applyAlignment="1">
      <alignment horizontal="center" vertical="center"/>
    </xf>
    <xf numFmtId="0" fontId="1" fillId="4" borderId="0" xfId="1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11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left" vertical="center" wrapText="1"/>
    </xf>
    <xf numFmtId="0" fontId="3" fillId="11" borderId="1" xfId="0" applyFont="1" applyFill="1" applyBorder="1"/>
    <xf numFmtId="0" fontId="3" fillId="11" borderId="2" xfId="0" applyFont="1" applyFill="1" applyBorder="1" applyAlignment="1">
      <alignment horizontal="left" vertical="center"/>
    </xf>
    <xf numFmtId="0" fontId="17" fillId="11" borderId="1" xfId="0" applyFont="1" applyFill="1" applyBorder="1"/>
    <xf numFmtId="0" fontId="18" fillId="11" borderId="1" xfId="0" applyFont="1" applyFill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 wrapText="1"/>
    </xf>
    <xf numFmtId="0" fontId="3" fillId="11" borderId="1" xfId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19" fillId="10" borderId="1" xfId="0" applyFont="1" applyFill="1" applyBorder="1"/>
    <xf numFmtId="0" fontId="20" fillId="10" borderId="1" xfId="0" applyFont="1" applyFill="1" applyBorder="1"/>
    <xf numFmtId="0" fontId="1" fillId="5" borderId="0" xfId="1" applyFont="1" applyFill="1" applyAlignment="1">
      <alignment horizontal="right" vertical="center"/>
    </xf>
    <xf numFmtId="0" fontId="0" fillId="0" borderId="1" xfId="0" applyBorder="1"/>
    <xf numFmtId="0" fontId="19" fillId="0" borderId="1" xfId="0" applyFont="1" applyBorder="1"/>
    <xf numFmtId="0" fontId="3" fillId="10" borderId="1" xfId="0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278"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CCFF99"/>
      <color rgb="FFFF9999"/>
      <color rgb="FFFFFF99"/>
      <color rgb="FFFFCC66"/>
      <color rgb="FFFFFFCC"/>
      <color rgb="FFFF7C80"/>
      <color rgb="FFCC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DJ394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M405" sqref="M405"/>
    </sheetView>
  </sheetViews>
  <sheetFormatPr defaultRowHeight="12.75" x14ac:dyDescent="0.2"/>
  <cols>
    <col min="1" max="1" width="3.7109375" style="14" bestFit="1" customWidth="1"/>
    <col min="2" max="2" width="5.28515625" style="87" bestFit="1" customWidth="1"/>
    <col min="3" max="3" width="13.85546875" style="14" bestFit="1" customWidth="1"/>
    <col min="4" max="4" width="41.28515625" style="90" bestFit="1" customWidth="1"/>
    <col min="5" max="5" width="9.28515625" bestFit="1" customWidth="1"/>
    <col min="6" max="6" width="41.140625" style="70" bestFit="1" customWidth="1"/>
    <col min="7" max="7" width="5.42578125" style="70" customWidth="1"/>
    <col min="8" max="8" width="12.28515625" style="70" bestFit="1" customWidth="1"/>
    <col min="9" max="9" width="10.28515625" style="70" bestFit="1" customWidth="1"/>
    <col min="10" max="10" width="10.5703125" style="70" bestFit="1" customWidth="1"/>
    <col min="11" max="11" width="14.85546875" style="70" bestFit="1" customWidth="1"/>
    <col min="12" max="12" width="10.5703125" style="70" bestFit="1" customWidth="1"/>
    <col min="13" max="13" width="10.42578125" style="70" bestFit="1" customWidth="1"/>
    <col min="14" max="15" width="12.140625" style="70" bestFit="1" customWidth="1"/>
    <col min="16" max="16" width="12.7109375" style="70" bestFit="1" customWidth="1"/>
    <col min="17" max="18" width="7.85546875" style="70" bestFit="1" customWidth="1"/>
    <col min="19" max="19" width="10.42578125" style="70" bestFit="1" customWidth="1"/>
    <col min="20" max="20" width="13.140625" style="70" bestFit="1" customWidth="1"/>
    <col min="21" max="23" width="7.85546875" style="70" bestFit="1" customWidth="1"/>
    <col min="24" max="24" width="14.85546875" style="70" bestFit="1" customWidth="1"/>
    <col min="25" max="25" width="7.85546875" style="70" bestFit="1" customWidth="1"/>
    <col min="26" max="26" width="9.7109375" style="70" bestFit="1" customWidth="1"/>
    <col min="27" max="27" width="16.5703125" style="70" bestFit="1" customWidth="1"/>
    <col min="28" max="28" width="12.140625" style="70" bestFit="1" customWidth="1"/>
    <col min="29" max="33" width="7.85546875" style="70" bestFit="1" customWidth="1"/>
    <col min="34" max="34" width="11.28515625" style="70" bestFit="1" customWidth="1"/>
    <col min="35" max="35" width="12.140625" style="70" bestFit="1" customWidth="1"/>
    <col min="36" max="36" width="11.7109375" style="70" bestFit="1" customWidth="1"/>
    <col min="37" max="37" width="13.140625" style="70" bestFit="1" customWidth="1"/>
    <col min="38" max="38" width="12.140625" style="70" bestFit="1" customWidth="1"/>
    <col min="39" max="39" width="14.5703125" style="70" bestFit="1" customWidth="1"/>
    <col min="40" max="40" width="12.140625" style="70" bestFit="1" customWidth="1"/>
    <col min="41" max="41" width="11.5703125" style="70" bestFit="1" customWidth="1"/>
    <col min="42" max="42" width="16.42578125" style="70" bestFit="1" customWidth="1"/>
    <col min="43" max="43" width="10" style="70" bestFit="1" customWidth="1"/>
    <col min="44" max="44" width="9.28515625" style="70" bestFit="1" customWidth="1"/>
    <col min="45" max="45" width="11.7109375" style="70" bestFit="1" customWidth="1"/>
    <col min="46" max="46" width="12.140625" style="70" bestFit="1" customWidth="1"/>
    <col min="47" max="47" width="16.140625" style="70" bestFit="1" customWidth="1"/>
    <col min="48" max="48" width="16" style="70" bestFit="1" customWidth="1"/>
    <col min="49" max="49" width="12.140625" style="70" bestFit="1" customWidth="1"/>
    <col min="50" max="50" width="13.140625" style="70" bestFit="1" customWidth="1"/>
    <col min="51" max="51" width="15.7109375" style="70" bestFit="1" customWidth="1"/>
    <col min="52" max="52" width="7.7109375" style="70" bestFit="1" customWidth="1"/>
    <col min="53" max="53" width="15.7109375" style="70" bestFit="1" customWidth="1"/>
    <col min="54" max="55" width="13.140625" style="70" bestFit="1" customWidth="1"/>
    <col min="56" max="60" width="13.5703125" style="70" bestFit="1" customWidth="1"/>
    <col min="61" max="61" width="18.140625" style="70" bestFit="1" customWidth="1"/>
    <col min="62" max="62" width="14.28515625" style="70" bestFit="1" customWidth="1"/>
    <col min="63" max="63" width="10.7109375" style="70" bestFit="1" customWidth="1"/>
    <col min="64" max="64" width="8.7109375" style="70" bestFit="1" customWidth="1"/>
    <col min="65" max="65" width="9.5703125" style="70" bestFit="1" customWidth="1"/>
    <col min="66" max="66" width="7.7109375" style="70" bestFit="1" customWidth="1"/>
    <col min="67" max="67" width="9" style="70" bestFit="1" customWidth="1"/>
    <col min="68" max="68" width="7.7109375" style="70" bestFit="1" customWidth="1"/>
    <col min="69" max="69" width="10.5703125" style="70" bestFit="1" customWidth="1"/>
    <col min="70" max="70" width="9.28515625" style="70" bestFit="1" customWidth="1"/>
    <col min="71" max="71" width="7.85546875" style="70" bestFit="1" customWidth="1"/>
    <col min="72" max="72" width="12.28515625" style="70" bestFit="1" customWidth="1"/>
    <col min="73" max="73" width="9.28515625" style="70" bestFit="1" customWidth="1"/>
    <col min="74" max="74" width="10.5703125" style="70" bestFit="1" customWidth="1"/>
    <col min="75" max="75" width="12.85546875" style="70" bestFit="1" customWidth="1"/>
    <col min="76" max="76" width="9.85546875" style="70" bestFit="1" customWidth="1"/>
    <col min="77" max="77" width="14.85546875" style="70" bestFit="1" customWidth="1"/>
    <col min="78" max="78" width="11" style="70" bestFit="1" customWidth="1"/>
    <col min="79" max="79" width="7.7109375" style="70" bestFit="1" customWidth="1"/>
    <col min="80" max="80" width="11" style="70" bestFit="1" customWidth="1"/>
    <col min="81" max="86" width="11.85546875" style="70" bestFit="1" customWidth="1"/>
    <col min="87" max="87" width="12.28515625" style="70" bestFit="1" customWidth="1"/>
    <col min="88" max="88" width="12.7109375" style="70" bestFit="1" customWidth="1"/>
    <col min="89" max="89" width="15.7109375" style="70" bestFit="1" customWidth="1"/>
    <col min="90" max="90" width="12.42578125" style="70" bestFit="1" customWidth="1"/>
    <col min="91" max="91" width="13.5703125" style="70" bestFit="1" customWidth="1"/>
    <col min="92" max="92" width="10.7109375" style="70" bestFit="1" customWidth="1"/>
    <col min="93" max="93" width="9.28515625" style="70" bestFit="1" customWidth="1"/>
    <col min="94" max="94" width="10.5703125" style="70" bestFit="1" customWidth="1"/>
    <col min="95" max="95" width="13.7109375" style="70" bestFit="1" customWidth="1"/>
    <col min="96" max="96" width="14.42578125" style="70" bestFit="1" customWidth="1"/>
    <col min="97" max="97" width="9.5703125" style="70" bestFit="1" customWidth="1"/>
    <col min="98" max="98" width="7.7109375" style="70" bestFit="1" customWidth="1"/>
    <col min="99" max="99" width="22" style="70" bestFit="1" customWidth="1"/>
    <col min="100" max="100" width="10.7109375" style="70" bestFit="1" customWidth="1"/>
    <col min="101" max="101" width="12.7109375" style="70" bestFit="1" customWidth="1"/>
    <col min="102" max="102" width="11" style="70" bestFit="1" customWidth="1"/>
    <col min="103" max="103" width="17.140625" style="70" bestFit="1" customWidth="1"/>
    <col min="104" max="104" width="10.28515625" style="70" bestFit="1" customWidth="1"/>
    <col min="105" max="105" width="13.85546875" style="70" bestFit="1" customWidth="1"/>
    <col min="106" max="106" width="7.85546875" style="70" bestFit="1" customWidth="1"/>
    <col min="107" max="107" width="12.28515625" style="70" bestFit="1" customWidth="1"/>
    <col min="108" max="109" width="7.85546875" style="70" bestFit="1" customWidth="1"/>
    <col min="110" max="110" width="7.7109375" style="70" bestFit="1" customWidth="1"/>
    <col min="111" max="111" width="10.85546875" style="70" bestFit="1" customWidth="1"/>
    <col min="112" max="112" width="8.5703125" style="70" bestFit="1" customWidth="1"/>
    <col min="113" max="113" width="7.85546875" style="70" bestFit="1" customWidth="1"/>
    <col min="114" max="114" width="9" style="70" bestFit="1" customWidth="1"/>
    <col min="115" max="115" width="8.85546875" style="70" bestFit="1" customWidth="1"/>
    <col min="116" max="16384" width="9.140625" style="70"/>
  </cols>
  <sheetData>
    <row r="1" spans="1:114" s="15" customFormat="1" x14ac:dyDescent="0.2">
      <c r="A1" s="14"/>
      <c r="B1" s="87"/>
      <c r="C1" s="14"/>
      <c r="D1" s="90"/>
      <c r="E1" s="14"/>
      <c r="F1" s="97" t="s">
        <v>193</v>
      </c>
      <c r="I1" s="16">
        <v>1</v>
      </c>
      <c r="J1" s="16">
        <v>9.8000000000000007</v>
      </c>
      <c r="L1" s="16">
        <v>2.2999999999999998</v>
      </c>
      <c r="N1" s="16">
        <v>43</v>
      </c>
      <c r="O1" s="16">
        <v>32</v>
      </c>
      <c r="S1" s="16">
        <v>43</v>
      </c>
      <c r="T1" s="16">
        <v>41</v>
      </c>
      <c r="X1" s="16">
        <v>120</v>
      </c>
      <c r="AH1" s="16">
        <v>138</v>
      </c>
      <c r="AJ1" s="16">
        <v>129</v>
      </c>
      <c r="BA1" s="16">
        <v>1600</v>
      </c>
      <c r="BI1" s="16">
        <v>60</v>
      </c>
      <c r="BJ1" s="16">
        <v>5.5</v>
      </c>
      <c r="BL1" s="2"/>
      <c r="BM1" s="2"/>
      <c r="BN1" s="2"/>
      <c r="BO1" s="2"/>
      <c r="BP1" s="16">
        <v>1</v>
      </c>
      <c r="BR1" s="16">
        <v>53</v>
      </c>
      <c r="BS1" s="16">
        <v>144</v>
      </c>
      <c r="BT1" s="16">
        <v>494.2</v>
      </c>
      <c r="BX1" s="16">
        <v>2.7</v>
      </c>
      <c r="BZ1" s="16">
        <v>3991</v>
      </c>
      <c r="CB1" s="16">
        <v>6.2</v>
      </c>
      <c r="CJ1" s="16">
        <v>1.0999999999999999E-2</v>
      </c>
      <c r="CL1" s="2"/>
      <c r="CM1" s="2"/>
      <c r="CN1" s="2"/>
      <c r="CO1" s="16">
        <v>41</v>
      </c>
      <c r="CP1" s="16">
        <v>695</v>
      </c>
      <c r="CQ1" s="16">
        <v>11</v>
      </c>
      <c r="CR1" s="16">
        <v>229</v>
      </c>
      <c r="CS1" s="16">
        <v>4.7</v>
      </c>
      <c r="CV1" s="16">
        <v>177</v>
      </c>
      <c r="CX1" s="16">
        <v>1.4</v>
      </c>
      <c r="CZ1" s="16">
        <v>120</v>
      </c>
      <c r="DA1" s="16">
        <v>60</v>
      </c>
      <c r="DB1" s="16">
        <v>6</v>
      </c>
      <c r="DC1" s="16">
        <v>12.9</v>
      </c>
      <c r="DD1" s="16">
        <v>9.3000000000000007</v>
      </c>
      <c r="DF1" s="16">
        <v>5.2</v>
      </c>
      <c r="DG1" s="16">
        <v>12.1</v>
      </c>
      <c r="DH1" s="16">
        <v>43</v>
      </c>
      <c r="DI1" s="16">
        <v>4.3</v>
      </c>
      <c r="DJ1" s="16">
        <v>0.2</v>
      </c>
    </row>
    <row r="2" spans="1:114" x14ac:dyDescent="0.2">
      <c r="E2" s="14"/>
      <c r="F2" s="112" t="s">
        <v>945</v>
      </c>
      <c r="I2" s="71" t="s">
        <v>115</v>
      </c>
      <c r="J2" s="71" t="s">
        <v>106</v>
      </c>
      <c r="L2" s="71" t="s">
        <v>108</v>
      </c>
      <c r="N2" s="71" t="s">
        <v>109</v>
      </c>
      <c r="O2" s="71" t="s">
        <v>110</v>
      </c>
      <c r="P2" s="71" t="s">
        <v>114</v>
      </c>
      <c r="S2" s="71" t="s">
        <v>107</v>
      </c>
      <c r="T2" s="71" t="s">
        <v>112</v>
      </c>
      <c r="X2" s="71" t="s">
        <v>116</v>
      </c>
      <c r="AA2" s="71" t="s">
        <v>111</v>
      </c>
      <c r="AB2" s="71" t="s">
        <v>113</v>
      </c>
      <c r="AH2" s="71" t="s">
        <v>122</v>
      </c>
      <c r="AI2" s="71" t="s">
        <v>123</v>
      </c>
      <c r="AJ2" s="71" t="s">
        <v>120</v>
      </c>
      <c r="AK2" s="71" t="s">
        <v>130</v>
      </c>
      <c r="AL2" s="71" t="s">
        <v>128</v>
      </c>
      <c r="AM2" s="71" t="s">
        <v>124</v>
      </c>
      <c r="AN2" s="71" t="s">
        <v>125</v>
      </c>
      <c r="AP2" s="71" t="s">
        <v>127</v>
      </c>
      <c r="AQ2" s="71" t="s">
        <v>119</v>
      </c>
      <c r="AR2" s="71" t="s">
        <v>118</v>
      </c>
      <c r="AS2" s="71" t="s">
        <v>121</v>
      </c>
      <c r="AT2" s="71" t="s">
        <v>132</v>
      </c>
      <c r="AU2" s="71" t="s">
        <v>126</v>
      </c>
      <c r="AV2" s="71" t="s">
        <v>126</v>
      </c>
      <c r="AW2" s="71" t="s">
        <v>125</v>
      </c>
      <c r="AX2" s="71" t="s">
        <v>131</v>
      </c>
      <c r="AY2" s="71" t="s">
        <v>129</v>
      </c>
      <c r="BA2" s="71" t="s">
        <v>156</v>
      </c>
      <c r="BI2" s="71" t="s">
        <v>133</v>
      </c>
      <c r="BK2" s="71" t="s">
        <v>157</v>
      </c>
      <c r="BL2" s="71" t="s">
        <v>140</v>
      </c>
      <c r="BM2" s="71" t="s">
        <v>141</v>
      </c>
      <c r="BN2" s="71" t="s">
        <v>142</v>
      </c>
      <c r="BQ2" s="71" t="s">
        <v>146</v>
      </c>
      <c r="BR2" s="71" t="s">
        <v>135</v>
      </c>
      <c r="BT2" s="71" t="s">
        <v>145</v>
      </c>
      <c r="BU2" s="71" t="s">
        <v>144</v>
      </c>
      <c r="BV2" s="71" t="s">
        <v>143</v>
      </c>
      <c r="BW2" s="71" t="s">
        <v>158</v>
      </c>
      <c r="BY2" s="71" t="s">
        <v>149</v>
      </c>
      <c r="CJ2" s="71" t="s">
        <v>148</v>
      </c>
      <c r="CM2" s="71" t="s">
        <v>139</v>
      </c>
      <c r="CR2" s="71" t="s">
        <v>138</v>
      </c>
      <c r="CW2" s="71" t="s">
        <v>147</v>
      </c>
      <c r="DB2" s="71" t="s">
        <v>137</v>
      </c>
      <c r="DC2" s="71" t="s">
        <v>136</v>
      </c>
      <c r="DD2" s="71" t="s">
        <v>134</v>
      </c>
    </row>
    <row r="3" spans="1:114" s="7" customFormat="1" x14ac:dyDescent="0.2">
      <c r="A3" s="6"/>
      <c r="B3" s="17"/>
      <c r="C3" s="17"/>
      <c r="D3" s="83"/>
      <c r="E3" s="17"/>
      <c r="F3" s="11"/>
      <c r="G3" s="65">
        <v>1</v>
      </c>
      <c r="H3" s="6">
        <v>2</v>
      </c>
      <c r="I3" s="6">
        <v>3</v>
      </c>
      <c r="J3" s="6">
        <v>4</v>
      </c>
      <c r="K3" s="6">
        <v>5</v>
      </c>
      <c r="L3" s="6">
        <v>6</v>
      </c>
      <c r="M3" s="6">
        <v>7</v>
      </c>
      <c r="N3" s="6">
        <v>8</v>
      </c>
      <c r="O3" s="6">
        <v>9</v>
      </c>
      <c r="P3" s="6">
        <v>10</v>
      </c>
      <c r="Q3" s="6">
        <v>11</v>
      </c>
      <c r="R3" s="6">
        <v>12</v>
      </c>
      <c r="S3" s="6">
        <v>13</v>
      </c>
      <c r="T3" s="6">
        <v>14</v>
      </c>
      <c r="U3" s="6">
        <v>15</v>
      </c>
      <c r="V3" s="6">
        <v>16</v>
      </c>
      <c r="W3" s="6">
        <v>17</v>
      </c>
      <c r="X3" s="6">
        <v>18</v>
      </c>
      <c r="Y3" s="6">
        <v>19</v>
      </c>
      <c r="Z3" s="6">
        <v>20</v>
      </c>
      <c r="AA3" s="6">
        <v>21</v>
      </c>
      <c r="AB3" s="6">
        <v>22</v>
      </c>
      <c r="AC3" s="6">
        <v>23</v>
      </c>
      <c r="AD3" s="6">
        <v>24</v>
      </c>
      <c r="AE3" s="6">
        <v>25</v>
      </c>
      <c r="AF3" s="6">
        <v>26</v>
      </c>
      <c r="AG3" s="6">
        <v>27</v>
      </c>
      <c r="AH3" s="33">
        <v>28</v>
      </c>
      <c r="AI3" s="34">
        <v>29</v>
      </c>
      <c r="AJ3" s="34">
        <v>30</v>
      </c>
      <c r="AK3" s="34">
        <v>31</v>
      </c>
      <c r="AL3" s="34">
        <v>32</v>
      </c>
      <c r="AM3" s="34">
        <v>33</v>
      </c>
      <c r="AN3" s="34">
        <v>34</v>
      </c>
      <c r="AO3" s="6">
        <v>35</v>
      </c>
      <c r="AP3" s="6">
        <v>36</v>
      </c>
      <c r="AQ3" s="34">
        <v>37</v>
      </c>
      <c r="AR3" s="34">
        <v>38</v>
      </c>
      <c r="AS3" s="34">
        <v>39</v>
      </c>
      <c r="AT3" s="34">
        <v>40</v>
      </c>
      <c r="AU3" s="34">
        <v>41</v>
      </c>
      <c r="AV3" s="34">
        <v>42</v>
      </c>
      <c r="AW3" s="6">
        <v>43</v>
      </c>
      <c r="AX3" s="6">
        <v>44</v>
      </c>
      <c r="AY3" s="6">
        <v>45</v>
      </c>
      <c r="AZ3" s="6">
        <v>46</v>
      </c>
      <c r="BA3" s="35"/>
      <c r="BB3" s="118">
        <v>47</v>
      </c>
      <c r="BC3" s="119"/>
      <c r="BD3" s="119"/>
      <c r="BE3" s="119"/>
      <c r="BF3" s="119"/>
      <c r="BG3" s="119"/>
      <c r="BH3" s="119"/>
      <c r="BI3" s="120"/>
      <c r="BJ3" s="6">
        <v>48</v>
      </c>
      <c r="BK3" s="6">
        <v>49</v>
      </c>
      <c r="BL3" s="6">
        <v>50</v>
      </c>
      <c r="BM3" s="6">
        <v>51</v>
      </c>
      <c r="BN3" s="6">
        <v>52</v>
      </c>
      <c r="BO3" s="6">
        <v>53</v>
      </c>
      <c r="BP3" s="6"/>
      <c r="BQ3" s="6">
        <v>54</v>
      </c>
      <c r="BR3" s="6">
        <v>55</v>
      </c>
      <c r="BS3" s="6">
        <v>56</v>
      </c>
      <c r="BT3" s="33">
        <v>57</v>
      </c>
      <c r="BU3" s="34">
        <v>58</v>
      </c>
      <c r="BV3" s="34">
        <v>59</v>
      </c>
      <c r="BW3" s="35"/>
      <c r="BX3" s="6">
        <v>60</v>
      </c>
      <c r="BY3" s="6">
        <v>61</v>
      </c>
      <c r="BZ3" s="6">
        <v>62</v>
      </c>
      <c r="CA3" s="6">
        <v>63</v>
      </c>
      <c r="CB3" s="6">
        <v>64</v>
      </c>
      <c r="CC3" s="118">
        <v>65</v>
      </c>
      <c r="CD3" s="119"/>
      <c r="CE3" s="119"/>
      <c r="CF3" s="119"/>
      <c r="CG3" s="119"/>
      <c r="CH3" s="119"/>
      <c r="CI3" s="120"/>
      <c r="CJ3" s="6">
        <v>66</v>
      </c>
      <c r="CK3" s="6">
        <v>67</v>
      </c>
      <c r="CL3" s="6">
        <v>68</v>
      </c>
      <c r="CM3" s="6">
        <v>69</v>
      </c>
      <c r="CN3" s="6">
        <v>70</v>
      </c>
      <c r="CO3" s="6"/>
      <c r="CP3" s="6">
        <v>71</v>
      </c>
      <c r="CQ3" s="6">
        <v>72</v>
      </c>
      <c r="CR3" s="6">
        <v>73</v>
      </c>
      <c r="CS3" s="6">
        <v>74</v>
      </c>
      <c r="CT3" s="6">
        <v>75</v>
      </c>
      <c r="CU3" s="6">
        <v>76</v>
      </c>
      <c r="CV3" s="6">
        <v>77</v>
      </c>
      <c r="CW3" s="65" t="s">
        <v>947</v>
      </c>
      <c r="CX3" s="6">
        <v>79</v>
      </c>
      <c r="CY3" s="6">
        <v>80</v>
      </c>
      <c r="CZ3" s="6">
        <v>81</v>
      </c>
      <c r="DA3" s="6">
        <v>82</v>
      </c>
      <c r="DB3" s="6">
        <v>83</v>
      </c>
      <c r="DC3" s="6">
        <v>84</v>
      </c>
      <c r="DD3" s="6">
        <v>85</v>
      </c>
      <c r="DE3" s="6">
        <v>86</v>
      </c>
      <c r="DF3" s="6">
        <v>87</v>
      </c>
      <c r="DG3" s="6">
        <v>88</v>
      </c>
      <c r="DH3" s="6">
        <v>89</v>
      </c>
      <c r="DI3" s="6">
        <v>90</v>
      </c>
      <c r="DJ3" s="6">
        <v>91</v>
      </c>
    </row>
    <row r="4" spans="1:114" s="7" customFormat="1" ht="63.75" x14ac:dyDescent="0.2">
      <c r="A4" s="8" t="s">
        <v>1</v>
      </c>
      <c r="B4" s="66" t="s">
        <v>173</v>
      </c>
      <c r="C4" s="66" t="s">
        <v>172</v>
      </c>
      <c r="D4" s="66" t="s">
        <v>178</v>
      </c>
      <c r="E4" s="66" t="s">
        <v>175</v>
      </c>
      <c r="F4" s="12" t="s">
        <v>176</v>
      </c>
      <c r="G4" s="10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8" t="s">
        <v>7</v>
      </c>
      <c r="M4" s="8" t="s">
        <v>8</v>
      </c>
      <c r="N4" s="8" t="s">
        <v>9</v>
      </c>
      <c r="O4" s="8" t="s">
        <v>10</v>
      </c>
      <c r="P4" s="8" t="s">
        <v>11</v>
      </c>
      <c r="Q4" s="8" t="s">
        <v>12</v>
      </c>
      <c r="R4" s="8" t="s">
        <v>13</v>
      </c>
      <c r="S4" s="8" t="s">
        <v>14</v>
      </c>
      <c r="T4" s="8" t="s">
        <v>15</v>
      </c>
      <c r="U4" s="8" t="s">
        <v>16</v>
      </c>
      <c r="V4" s="8" t="s">
        <v>17</v>
      </c>
      <c r="W4" s="8" t="s">
        <v>18</v>
      </c>
      <c r="X4" s="8" t="s">
        <v>19</v>
      </c>
      <c r="Y4" s="8" t="s">
        <v>20</v>
      </c>
      <c r="Z4" s="8" t="s">
        <v>21</v>
      </c>
      <c r="AA4" s="8" t="s">
        <v>22</v>
      </c>
      <c r="AB4" s="8" t="s">
        <v>23</v>
      </c>
      <c r="AC4" s="8" t="s">
        <v>24</v>
      </c>
      <c r="AD4" s="8" t="s">
        <v>25</v>
      </c>
      <c r="AE4" s="8" t="s">
        <v>26</v>
      </c>
      <c r="AF4" s="8" t="s">
        <v>27</v>
      </c>
      <c r="AG4" s="8" t="s">
        <v>28</v>
      </c>
      <c r="AH4" s="8" t="s">
        <v>29</v>
      </c>
      <c r="AI4" s="8" t="s">
        <v>30</v>
      </c>
      <c r="AJ4" s="8" t="s">
        <v>31</v>
      </c>
      <c r="AK4" s="8" t="s">
        <v>32</v>
      </c>
      <c r="AL4" s="8" t="s">
        <v>33</v>
      </c>
      <c r="AM4" s="8" t="s">
        <v>34</v>
      </c>
      <c r="AN4" s="8" t="s">
        <v>35</v>
      </c>
      <c r="AO4" s="8" t="s">
        <v>36</v>
      </c>
      <c r="AP4" s="8" t="s">
        <v>37</v>
      </c>
      <c r="AQ4" s="8" t="s">
        <v>38</v>
      </c>
      <c r="AR4" s="8" t="s">
        <v>39</v>
      </c>
      <c r="AS4" s="8" t="s">
        <v>40</v>
      </c>
      <c r="AT4" s="8" t="s">
        <v>41</v>
      </c>
      <c r="AU4" s="8" t="s">
        <v>42</v>
      </c>
      <c r="AV4" s="8" t="s">
        <v>43</v>
      </c>
      <c r="AW4" s="8" t="s">
        <v>44</v>
      </c>
      <c r="AX4" s="8" t="s">
        <v>45</v>
      </c>
      <c r="AY4" s="8" t="s">
        <v>46</v>
      </c>
      <c r="AZ4" s="8" t="s">
        <v>47</v>
      </c>
      <c r="BA4" s="8" t="s">
        <v>155</v>
      </c>
      <c r="BB4" s="3" t="s">
        <v>92</v>
      </c>
      <c r="BC4" s="3" t="s">
        <v>93</v>
      </c>
      <c r="BD4" s="3" t="s">
        <v>94</v>
      </c>
      <c r="BE4" s="3" t="s">
        <v>95</v>
      </c>
      <c r="BF4" s="3" t="s">
        <v>96</v>
      </c>
      <c r="BG4" s="3" t="s">
        <v>97</v>
      </c>
      <c r="BH4" s="3" t="s">
        <v>98</v>
      </c>
      <c r="BI4" s="8" t="s">
        <v>105</v>
      </c>
      <c r="BJ4" s="8" t="s">
        <v>48</v>
      </c>
      <c r="BK4" s="8" t="s">
        <v>49</v>
      </c>
      <c r="BL4" s="8" t="s">
        <v>50</v>
      </c>
      <c r="BM4" s="8" t="s">
        <v>51</v>
      </c>
      <c r="BN4" s="8" t="s">
        <v>52</v>
      </c>
      <c r="BO4" s="8" t="s">
        <v>53</v>
      </c>
      <c r="BP4" s="8" t="s">
        <v>151</v>
      </c>
      <c r="BQ4" s="8" t="s">
        <v>54</v>
      </c>
      <c r="BR4" s="8" t="s">
        <v>55</v>
      </c>
      <c r="BS4" s="8" t="s">
        <v>56</v>
      </c>
      <c r="BT4" s="8" t="s">
        <v>57</v>
      </c>
      <c r="BU4" s="8" t="s">
        <v>58</v>
      </c>
      <c r="BV4" s="8" t="s">
        <v>59</v>
      </c>
      <c r="BW4" s="8" t="s">
        <v>159</v>
      </c>
      <c r="BX4" s="8" t="s">
        <v>60</v>
      </c>
      <c r="BY4" s="8" t="s">
        <v>61</v>
      </c>
      <c r="BZ4" s="8" t="s">
        <v>62</v>
      </c>
      <c r="CA4" s="8" t="s">
        <v>63</v>
      </c>
      <c r="CB4" s="8" t="s">
        <v>64</v>
      </c>
      <c r="CC4" s="3" t="s">
        <v>99</v>
      </c>
      <c r="CD4" s="3" t="s">
        <v>100</v>
      </c>
      <c r="CE4" s="3" t="s">
        <v>101</v>
      </c>
      <c r="CF4" s="3" t="s">
        <v>102</v>
      </c>
      <c r="CG4" s="3" t="s">
        <v>103</v>
      </c>
      <c r="CH4" s="3" t="s">
        <v>104</v>
      </c>
      <c r="CI4" s="8" t="s">
        <v>65</v>
      </c>
      <c r="CJ4" s="8" t="s">
        <v>66</v>
      </c>
      <c r="CK4" s="8" t="s">
        <v>67</v>
      </c>
      <c r="CL4" s="8" t="s">
        <v>68</v>
      </c>
      <c r="CM4" s="8" t="s">
        <v>69</v>
      </c>
      <c r="CN4" s="8" t="s">
        <v>70</v>
      </c>
      <c r="CO4" s="8" t="s">
        <v>153</v>
      </c>
      <c r="CP4" s="8" t="s">
        <v>71</v>
      </c>
      <c r="CQ4" s="8" t="s">
        <v>72</v>
      </c>
      <c r="CR4" s="8" t="s">
        <v>73</v>
      </c>
      <c r="CS4" s="8" t="s">
        <v>74</v>
      </c>
      <c r="CT4" s="8" t="s">
        <v>75</v>
      </c>
      <c r="CU4" s="8" t="s">
        <v>76</v>
      </c>
      <c r="CV4" s="8" t="s">
        <v>77</v>
      </c>
      <c r="CW4" s="8" t="s">
        <v>78</v>
      </c>
      <c r="CX4" s="8" t="s">
        <v>79</v>
      </c>
      <c r="CY4" s="8" t="s">
        <v>80</v>
      </c>
      <c r="CZ4" s="8" t="s">
        <v>81</v>
      </c>
      <c r="DA4" s="8" t="s">
        <v>82</v>
      </c>
      <c r="DB4" s="8" t="s">
        <v>83</v>
      </c>
      <c r="DC4" s="8" t="s">
        <v>84</v>
      </c>
      <c r="DD4" s="8" t="s">
        <v>85</v>
      </c>
      <c r="DE4" s="8" t="s">
        <v>86</v>
      </c>
      <c r="DF4" s="8" t="s">
        <v>87</v>
      </c>
      <c r="DG4" s="8" t="s">
        <v>88</v>
      </c>
      <c r="DH4" s="8" t="s">
        <v>89</v>
      </c>
      <c r="DI4" s="8" t="s">
        <v>90</v>
      </c>
      <c r="DJ4" s="8" t="s">
        <v>91</v>
      </c>
    </row>
    <row r="5" spans="1:114" s="64" customFormat="1" ht="13.5" x14ac:dyDescent="0.2">
      <c r="A5" s="61"/>
      <c r="B5" s="67"/>
      <c r="C5" s="67"/>
      <c r="D5" s="91"/>
      <c r="E5" s="67"/>
      <c r="F5" s="62"/>
      <c r="G5" s="63"/>
      <c r="H5" s="93" t="s">
        <v>168</v>
      </c>
      <c r="I5" s="93" t="s">
        <v>169</v>
      </c>
      <c r="J5" s="93" t="s">
        <v>169</v>
      </c>
      <c r="K5" s="93" t="s">
        <v>169</v>
      </c>
      <c r="L5" s="93" t="s">
        <v>169</v>
      </c>
      <c r="M5" s="93" t="s">
        <v>169</v>
      </c>
      <c r="N5" s="93" t="s">
        <v>169</v>
      </c>
      <c r="O5" s="93" t="s">
        <v>169</v>
      </c>
      <c r="P5" s="93" t="s">
        <v>169</v>
      </c>
      <c r="Q5" s="93" t="s">
        <v>169</v>
      </c>
      <c r="R5" s="93" t="s">
        <v>169</v>
      </c>
      <c r="S5" s="93" t="s">
        <v>169</v>
      </c>
      <c r="T5" s="93" t="s">
        <v>169</v>
      </c>
      <c r="U5" s="93" t="s">
        <v>169</v>
      </c>
      <c r="V5" s="93" t="s">
        <v>169</v>
      </c>
      <c r="W5" s="93" t="s">
        <v>169</v>
      </c>
      <c r="X5" s="93" t="s">
        <v>169</v>
      </c>
      <c r="Y5" s="93" t="s">
        <v>169</v>
      </c>
      <c r="Z5" s="93" t="s">
        <v>170</v>
      </c>
      <c r="AA5" s="93" t="s">
        <v>169</v>
      </c>
      <c r="AB5" s="93" t="s">
        <v>169</v>
      </c>
      <c r="AC5" s="93" t="s">
        <v>169</v>
      </c>
      <c r="AD5" s="93" t="s">
        <v>169</v>
      </c>
      <c r="AE5" s="93" t="s">
        <v>169</v>
      </c>
      <c r="AF5" s="93" t="s">
        <v>169</v>
      </c>
      <c r="AG5" s="93" t="s">
        <v>169</v>
      </c>
      <c r="AH5" s="93" t="s">
        <v>171</v>
      </c>
      <c r="AI5" s="93" t="s">
        <v>171</v>
      </c>
      <c r="AJ5" s="93" t="s">
        <v>171</v>
      </c>
      <c r="AK5" s="93" t="s">
        <v>171</v>
      </c>
      <c r="AL5" s="93" t="s">
        <v>171</v>
      </c>
      <c r="AM5" s="93" t="s">
        <v>171</v>
      </c>
      <c r="AN5" s="93" t="s">
        <v>171</v>
      </c>
      <c r="AO5" s="93" t="s">
        <v>171</v>
      </c>
      <c r="AP5" s="93" t="s">
        <v>171</v>
      </c>
      <c r="AQ5" s="93" t="s">
        <v>171</v>
      </c>
      <c r="AR5" s="93" t="s">
        <v>171</v>
      </c>
      <c r="AS5" s="93" t="s">
        <v>171</v>
      </c>
      <c r="AT5" s="93" t="s">
        <v>171</v>
      </c>
      <c r="AU5" s="93" t="s">
        <v>171</v>
      </c>
      <c r="AV5" s="93" t="s">
        <v>171</v>
      </c>
      <c r="AW5" s="93" t="s">
        <v>171</v>
      </c>
      <c r="AX5" s="93" t="s">
        <v>171</v>
      </c>
      <c r="AY5" s="93" t="s">
        <v>171</v>
      </c>
      <c r="AZ5" s="93" t="s">
        <v>171</v>
      </c>
      <c r="BA5" s="93" t="s">
        <v>171</v>
      </c>
      <c r="BB5" s="93" t="s">
        <v>171</v>
      </c>
      <c r="BC5" s="93" t="s">
        <v>171</v>
      </c>
      <c r="BD5" s="93" t="s">
        <v>171</v>
      </c>
      <c r="BE5" s="93" t="s">
        <v>171</v>
      </c>
      <c r="BF5" s="93" t="s">
        <v>171</v>
      </c>
      <c r="BG5" s="93" t="s">
        <v>171</v>
      </c>
      <c r="BH5" s="93" t="s">
        <v>171</v>
      </c>
      <c r="BI5" s="93" t="s">
        <v>171</v>
      </c>
      <c r="BJ5" s="93" t="s">
        <v>171</v>
      </c>
      <c r="BK5" s="93" t="s">
        <v>171</v>
      </c>
      <c r="BL5" s="93" t="s">
        <v>171</v>
      </c>
      <c r="BM5" s="93" t="s">
        <v>171</v>
      </c>
      <c r="BN5" s="93" t="s">
        <v>171</v>
      </c>
      <c r="BO5" s="93" t="s">
        <v>171</v>
      </c>
      <c r="BP5" s="93" t="s">
        <v>171</v>
      </c>
      <c r="BQ5" s="93" t="s">
        <v>171</v>
      </c>
      <c r="BR5" s="93" t="s">
        <v>171</v>
      </c>
      <c r="BS5" s="93" t="s">
        <v>171</v>
      </c>
      <c r="BT5" s="93" t="s">
        <v>171</v>
      </c>
      <c r="BU5" s="93" t="s">
        <v>171</v>
      </c>
      <c r="BV5" s="93" t="s">
        <v>171</v>
      </c>
      <c r="BW5" s="93" t="s">
        <v>171</v>
      </c>
      <c r="BX5" s="93" t="s">
        <v>171</v>
      </c>
      <c r="BY5" s="93" t="s">
        <v>171</v>
      </c>
      <c r="BZ5" s="93" t="s">
        <v>171</v>
      </c>
      <c r="CA5" s="93" t="s">
        <v>171</v>
      </c>
      <c r="CB5" s="93" t="s">
        <v>171</v>
      </c>
      <c r="CC5" s="93" t="s">
        <v>171</v>
      </c>
      <c r="CD5" s="93" t="s">
        <v>171</v>
      </c>
      <c r="CE5" s="93" t="s">
        <v>171</v>
      </c>
      <c r="CF5" s="93" t="s">
        <v>171</v>
      </c>
      <c r="CG5" s="93" t="s">
        <v>171</v>
      </c>
      <c r="CH5" s="93" t="s">
        <v>171</v>
      </c>
      <c r="CI5" s="93" t="s">
        <v>171</v>
      </c>
      <c r="CJ5" s="93" t="s">
        <v>171</v>
      </c>
      <c r="CK5" s="93" t="s">
        <v>171</v>
      </c>
      <c r="CL5" s="93" t="s">
        <v>171</v>
      </c>
      <c r="CM5" s="93" t="s">
        <v>171</v>
      </c>
      <c r="CN5" s="93" t="s">
        <v>171</v>
      </c>
      <c r="CO5" s="93" t="s">
        <v>171</v>
      </c>
      <c r="CP5" s="93" t="s">
        <v>171</v>
      </c>
      <c r="CQ5" s="93" t="s">
        <v>171</v>
      </c>
      <c r="CR5" s="93" t="s">
        <v>171</v>
      </c>
      <c r="CS5" s="93" t="s">
        <v>171</v>
      </c>
      <c r="CT5" s="93" t="s">
        <v>171</v>
      </c>
      <c r="CU5" s="93" t="s">
        <v>171</v>
      </c>
      <c r="CV5" s="93" t="s">
        <v>171</v>
      </c>
      <c r="CW5" s="93" t="s">
        <v>171</v>
      </c>
      <c r="CX5" s="93" t="s">
        <v>171</v>
      </c>
      <c r="CY5" s="93" t="s">
        <v>171</v>
      </c>
      <c r="CZ5" s="93" t="s">
        <v>171</v>
      </c>
      <c r="DA5" s="93" t="s">
        <v>171</v>
      </c>
      <c r="DB5" s="93" t="s">
        <v>171</v>
      </c>
      <c r="DC5" s="93" t="s">
        <v>171</v>
      </c>
      <c r="DD5" s="93" t="s">
        <v>171</v>
      </c>
      <c r="DE5" s="93" t="s">
        <v>169</v>
      </c>
      <c r="DF5" s="93" t="s">
        <v>171</v>
      </c>
      <c r="DG5" s="93" t="s">
        <v>171</v>
      </c>
      <c r="DH5" s="93" t="s">
        <v>171</v>
      </c>
      <c r="DI5" s="93" t="s">
        <v>171</v>
      </c>
      <c r="DJ5" s="93" t="s">
        <v>171</v>
      </c>
    </row>
    <row r="6" spans="1:114" x14ac:dyDescent="0.2">
      <c r="A6" s="68">
        <v>1</v>
      </c>
      <c r="B6" s="106">
        <v>1</v>
      </c>
      <c r="C6" s="99" t="s">
        <v>194</v>
      </c>
      <c r="D6" s="99" t="s">
        <v>380</v>
      </c>
      <c r="E6" s="100" t="s">
        <v>567</v>
      </c>
      <c r="F6" s="104" t="s">
        <v>759</v>
      </c>
      <c r="G6" s="81">
        <v>6.6</v>
      </c>
      <c r="H6" s="81">
        <v>547</v>
      </c>
      <c r="I6" s="98">
        <v>0.97899999999999998</v>
      </c>
      <c r="J6" s="98">
        <v>3.07</v>
      </c>
      <c r="K6" s="84">
        <v>75.8</v>
      </c>
      <c r="L6" s="85">
        <v>0.50800000000000001</v>
      </c>
      <c r="M6" s="84">
        <v>1.04</v>
      </c>
      <c r="N6" s="84">
        <v>6.9</v>
      </c>
      <c r="O6" s="98">
        <v>18</v>
      </c>
      <c r="P6" s="94">
        <v>3.7600000000000001E-2</v>
      </c>
      <c r="Q6" s="56">
        <v>1400</v>
      </c>
      <c r="R6" s="98">
        <v>1.81</v>
      </c>
      <c r="S6" s="84">
        <v>3.32</v>
      </c>
      <c r="T6" s="84">
        <v>34.6</v>
      </c>
      <c r="U6" s="84">
        <v>3.29</v>
      </c>
      <c r="V6" s="81">
        <v>190</v>
      </c>
      <c r="W6" s="84">
        <v>5.16</v>
      </c>
      <c r="X6" s="84">
        <v>90.7</v>
      </c>
      <c r="Y6" s="56">
        <v>171000</v>
      </c>
      <c r="Z6" s="84">
        <v>7.88</v>
      </c>
      <c r="AA6" s="59">
        <v>6300</v>
      </c>
      <c r="AB6" s="60">
        <v>560.89566298268301</v>
      </c>
      <c r="AC6" s="56">
        <v>565</v>
      </c>
      <c r="AD6" s="59">
        <v>11148.4375</v>
      </c>
      <c r="AE6" s="60">
        <v>54.4</v>
      </c>
      <c r="AF6" s="59">
        <v>1489.8972309871599</v>
      </c>
      <c r="AG6" s="56">
        <v>400</v>
      </c>
      <c r="AH6" s="69">
        <f t="shared" ref="AH6:AT6" si="0">AH202*1000</f>
        <v>150</v>
      </c>
      <c r="AI6" s="69">
        <f t="shared" si="0"/>
        <v>145</v>
      </c>
      <c r="AJ6" s="69">
        <f t="shared" si="0"/>
        <v>35</v>
      </c>
      <c r="AK6" s="69">
        <f t="shared" si="0"/>
        <v>511</v>
      </c>
      <c r="AL6" s="69">
        <f t="shared" si="0"/>
        <v>220</v>
      </c>
      <c r="AM6" s="69">
        <f t="shared" si="0"/>
        <v>157</v>
      </c>
      <c r="AN6" s="69">
        <f t="shared" si="0"/>
        <v>207</v>
      </c>
      <c r="AO6" s="69">
        <f t="shared" si="0"/>
        <v>34</v>
      </c>
      <c r="AP6" s="69">
        <f t="shared" si="0"/>
        <v>201</v>
      </c>
      <c r="AQ6" s="69">
        <f t="shared" si="0"/>
        <v>52</v>
      </c>
      <c r="AR6" s="69">
        <f t="shared" si="0"/>
        <v>2.5</v>
      </c>
      <c r="AS6" s="69">
        <f t="shared" si="0"/>
        <v>2.5</v>
      </c>
      <c r="AT6" s="69">
        <f t="shared" si="0"/>
        <v>453</v>
      </c>
      <c r="AU6" s="69">
        <f t="shared" ref="AU6:AY6" si="1">AU202*1000</f>
        <v>353</v>
      </c>
      <c r="AV6" s="69">
        <f t="shared" si="1"/>
        <v>135</v>
      </c>
      <c r="AW6" s="69">
        <f t="shared" si="1"/>
        <v>208</v>
      </c>
      <c r="AX6" s="69">
        <f t="shared" si="1"/>
        <v>290</v>
      </c>
      <c r="AY6" s="69">
        <f t="shared" si="1"/>
        <v>32</v>
      </c>
      <c r="AZ6" s="69">
        <v>2.5</v>
      </c>
      <c r="BA6" s="82">
        <f>SUM(AH6:AN6,AQ6:AV6)</f>
        <v>2423</v>
      </c>
      <c r="BB6" s="69">
        <v>0.5</v>
      </c>
      <c r="BC6" s="69">
        <v>0.5</v>
      </c>
      <c r="BD6" s="69">
        <v>0.5</v>
      </c>
      <c r="BE6" s="69">
        <v>0.5</v>
      </c>
      <c r="BF6" s="69">
        <v>0.5</v>
      </c>
      <c r="BG6" s="69">
        <v>0.5</v>
      </c>
      <c r="BH6" s="69">
        <v>0.5</v>
      </c>
      <c r="BI6" s="69">
        <v>0.5</v>
      </c>
      <c r="BJ6" s="69">
        <v>5.0000000000000001E-3</v>
      </c>
      <c r="BK6" s="69">
        <v>0.5</v>
      </c>
      <c r="BL6" s="69">
        <v>0.05</v>
      </c>
      <c r="BM6" s="69">
        <v>0.05</v>
      </c>
      <c r="BN6" s="69">
        <v>0.05</v>
      </c>
      <c r="BO6" s="69">
        <v>0.05</v>
      </c>
      <c r="BP6" s="69">
        <v>0.05</v>
      </c>
      <c r="BQ6" s="69">
        <v>0.4</v>
      </c>
      <c r="BR6" s="69">
        <v>0.05</v>
      </c>
      <c r="BS6" s="69">
        <v>0.05</v>
      </c>
      <c r="BT6" s="69">
        <v>0.05</v>
      </c>
      <c r="BU6" s="69">
        <v>0.05</v>
      </c>
      <c r="BV6" s="69">
        <v>0.05</v>
      </c>
      <c r="BW6" s="69">
        <v>0.1</v>
      </c>
      <c r="BX6" s="69">
        <v>0.15</v>
      </c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69">
        <f t="shared" ref="DC6:DD6" si="2">DC202*1000</f>
        <v>0.05</v>
      </c>
      <c r="DD6" s="69">
        <f t="shared" si="2"/>
        <v>0.05</v>
      </c>
      <c r="DE6" s="115">
        <v>5728</v>
      </c>
      <c r="DF6" s="86"/>
      <c r="DG6" s="86"/>
      <c r="DH6" s="86"/>
      <c r="DI6" s="86"/>
      <c r="DJ6" s="86"/>
    </row>
    <row r="7" spans="1:114" x14ac:dyDescent="0.2">
      <c r="A7" s="68">
        <v>2</v>
      </c>
      <c r="B7" s="107">
        <v>5</v>
      </c>
      <c r="C7" s="99" t="s">
        <v>195</v>
      </c>
      <c r="D7" s="99" t="s">
        <v>381</v>
      </c>
      <c r="E7" s="100" t="s">
        <v>568</v>
      </c>
      <c r="F7" s="104" t="s">
        <v>760</v>
      </c>
      <c r="G7" s="81">
        <v>6.8</v>
      </c>
      <c r="H7" s="81">
        <v>651</v>
      </c>
      <c r="I7" s="98">
        <v>0.17</v>
      </c>
      <c r="J7" s="98">
        <v>5.98</v>
      </c>
      <c r="K7" s="84">
        <v>261</v>
      </c>
      <c r="L7" s="84">
        <v>0.40200000000000002</v>
      </c>
      <c r="M7" s="84">
        <v>3.7</v>
      </c>
      <c r="N7" s="84">
        <v>10.1</v>
      </c>
      <c r="O7" s="84">
        <v>46.9</v>
      </c>
      <c r="P7" s="94">
        <v>7.5399999999999995E-2</v>
      </c>
      <c r="Q7" s="56">
        <v>4910</v>
      </c>
      <c r="R7" s="98">
        <v>4.24</v>
      </c>
      <c r="S7" s="85">
        <v>11</v>
      </c>
      <c r="T7" s="84">
        <v>23</v>
      </c>
      <c r="U7" s="84">
        <v>3.27</v>
      </c>
      <c r="V7" s="81">
        <v>658.66835263648704</v>
      </c>
      <c r="W7" s="84">
        <v>11.9</v>
      </c>
      <c r="X7" s="84">
        <v>105</v>
      </c>
      <c r="Y7" s="56">
        <v>465187.199387823</v>
      </c>
      <c r="Z7" s="84">
        <v>5.29</v>
      </c>
      <c r="AA7" s="59">
        <v>14800</v>
      </c>
      <c r="AB7" s="60">
        <v>2803.6787802395902</v>
      </c>
      <c r="AC7" s="81">
        <v>2320</v>
      </c>
      <c r="AD7" s="59">
        <v>25672.131147541</v>
      </c>
      <c r="AE7" s="60">
        <v>133.95384539426499</v>
      </c>
      <c r="AF7" s="59">
        <v>4047.8146890739099</v>
      </c>
      <c r="AG7" s="56">
        <v>1480</v>
      </c>
      <c r="AH7" s="69">
        <f t="shared" ref="AH7:AW70" si="3">AH203*1000</f>
        <v>470</v>
      </c>
      <c r="AI7" s="69">
        <f t="shared" si="3"/>
        <v>115</v>
      </c>
      <c r="AJ7" s="69">
        <f t="shared" si="3"/>
        <v>2.5</v>
      </c>
      <c r="AK7" s="69">
        <f t="shared" si="3"/>
        <v>272</v>
      </c>
      <c r="AL7" s="69">
        <f t="shared" si="3"/>
        <v>73</v>
      </c>
      <c r="AM7" s="69">
        <f t="shared" si="3"/>
        <v>2.5</v>
      </c>
      <c r="AN7" s="69">
        <f t="shared" si="3"/>
        <v>97</v>
      </c>
      <c r="AO7" s="69">
        <f t="shared" si="3"/>
        <v>2.5</v>
      </c>
      <c r="AP7" s="69">
        <f t="shared" si="3"/>
        <v>110</v>
      </c>
      <c r="AQ7" s="69">
        <f t="shared" si="3"/>
        <v>1.5</v>
      </c>
      <c r="AR7" s="69">
        <f t="shared" si="3"/>
        <v>2.5</v>
      </c>
      <c r="AS7" s="69">
        <f t="shared" si="3"/>
        <v>88</v>
      </c>
      <c r="AT7" s="69">
        <f t="shared" si="3"/>
        <v>219</v>
      </c>
      <c r="AU7" s="69">
        <f t="shared" si="3"/>
        <v>167</v>
      </c>
      <c r="AV7" s="69">
        <f t="shared" si="3"/>
        <v>80</v>
      </c>
      <c r="AW7" s="69">
        <f t="shared" si="3"/>
        <v>96</v>
      </c>
      <c r="AX7" s="69">
        <f t="shared" ref="AX7:AY7" si="4">AX203*1000</f>
        <v>142</v>
      </c>
      <c r="AY7" s="69">
        <f t="shared" si="4"/>
        <v>2.5</v>
      </c>
      <c r="AZ7" s="69">
        <v>2.5</v>
      </c>
      <c r="BA7" s="82">
        <f t="shared" ref="BA7:BA70" si="5">SUM(AH7:AN7,AQ7:AV7)</f>
        <v>1590</v>
      </c>
      <c r="BB7" s="69">
        <v>0.5</v>
      </c>
      <c r="BC7" s="69">
        <v>0.5</v>
      </c>
      <c r="BD7" s="69">
        <v>0.5</v>
      </c>
      <c r="BE7" s="69">
        <v>0.5</v>
      </c>
      <c r="BF7" s="69">
        <v>0.5</v>
      </c>
      <c r="BG7" s="69">
        <v>0.5</v>
      </c>
      <c r="BH7" s="69">
        <v>0.5</v>
      </c>
      <c r="BI7" s="69">
        <v>0.5</v>
      </c>
      <c r="BJ7" s="69">
        <v>5.0000000000000001E-3</v>
      </c>
      <c r="BK7" s="69">
        <v>0.5</v>
      </c>
      <c r="BL7" s="69">
        <v>0.05</v>
      </c>
      <c r="BM7" s="69">
        <v>0.05</v>
      </c>
      <c r="BN7" s="69">
        <v>0.05</v>
      </c>
      <c r="BO7" s="69">
        <v>0.05</v>
      </c>
      <c r="BP7" s="69">
        <v>0.05</v>
      </c>
      <c r="BQ7" s="69">
        <v>0.4</v>
      </c>
      <c r="BR7" s="69">
        <v>0.05</v>
      </c>
      <c r="BS7" s="69">
        <v>0.05</v>
      </c>
      <c r="BT7" s="69">
        <v>0.05</v>
      </c>
      <c r="BU7" s="69">
        <v>0.05</v>
      </c>
      <c r="BV7" s="69">
        <v>0.05</v>
      </c>
      <c r="BW7" s="69">
        <v>0.1</v>
      </c>
      <c r="BX7" s="69">
        <v>0.15</v>
      </c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69">
        <f t="shared" ref="DC7:DD7" si="6">DC203*1000</f>
        <v>0.05</v>
      </c>
      <c r="DD7" s="69">
        <f t="shared" si="6"/>
        <v>0.05</v>
      </c>
      <c r="DE7" s="115">
        <v>4231</v>
      </c>
      <c r="DF7" s="86"/>
      <c r="DG7" s="86"/>
      <c r="DH7" s="86"/>
      <c r="DI7" s="86"/>
      <c r="DJ7" s="86"/>
    </row>
    <row r="8" spans="1:114" x14ac:dyDescent="0.2">
      <c r="A8" s="68">
        <v>3</v>
      </c>
      <c r="B8" s="107">
        <v>8</v>
      </c>
      <c r="C8" s="99" t="s">
        <v>196</v>
      </c>
      <c r="D8" s="99" t="s">
        <v>382</v>
      </c>
      <c r="E8" s="100" t="s">
        <v>569</v>
      </c>
      <c r="F8" s="104" t="s">
        <v>761</v>
      </c>
      <c r="G8" s="81">
        <v>6.7</v>
      </c>
      <c r="H8" s="81">
        <v>588</v>
      </c>
      <c r="I8" s="98">
        <v>0.05</v>
      </c>
      <c r="J8" s="98">
        <v>1.5</v>
      </c>
      <c r="K8" s="84">
        <v>4.6900000000000004</v>
      </c>
      <c r="L8" s="85">
        <v>2.5000000000000001E-2</v>
      </c>
      <c r="M8" s="84">
        <v>0.25800000000000001</v>
      </c>
      <c r="N8" s="84">
        <v>1.3</v>
      </c>
      <c r="O8" s="98">
        <v>2.6</v>
      </c>
      <c r="P8" s="94">
        <v>2.76E-2</v>
      </c>
      <c r="Q8" s="56">
        <v>125</v>
      </c>
      <c r="R8" s="84">
        <v>0.2</v>
      </c>
      <c r="S8" s="85">
        <v>0.624</v>
      </c>
      <c r="T8" s="84">
        <v>1.82</v>
      </c>
      <c r="U8" s="84">
        <v>1</v>
      </c>
      <c r="V8" s="81">
        <v>7.26</v>
      </c>
      <c r="W8" s="84">
        <v>1.31</v>
      </c>
      <c r="X8" s="84">
        <v>8.41</v>
      </c>
      <c r="Y8" s="56">
        <v>3980</v>
      </c>
      <c r="Z8" s="84">
        <v>4.7</v>
      </c>
      <c r="AA8" s="59">
        <v>738</v>
      </c>
      <c r="AB8" s="60">
        <v>14.9</v>
      </c>
      <c r="AC8" s="56">
        <v>39.5</v>
      </c>
      <c r="AD8" s="59">
        <v>198</v>
      </c>
      <c r="AE8" s="60">
        <v>39.6</v>
      </c>
      <c r="AF8" s="59">
        <v>739</v>
      </c>
      <c r="AG8" s="98">
        <v>132</v>
      </c>
      <c r="AH8" s="69">
        <f t="shared" si="3"/>
        <v>2.5</v>
      </c>
      <c r="AI8" s="69">
        <f t="shared" si="3"/>
        <v>2.5</v>
      </c>
      <c r="AJ8" s="69">
        <f t="shared" si="3"/>
        <v>2.5</v>
      </c>
      <c r="AK8" s="69">
        <f t="shared" si="3"/>
        <v>2.5</v>
      </c>
      <c r="AL8" s="69">
        <f t="shared" si="3"/>
        <v>2.5</v>
      </c>
      <c r="AM8" s="69">
        <f t="shared" si="3"/>
        <v>2.5</v>
      </c>
      <c r="AN8" s="69">
        <f t="shared" si="3"/>
        <v>2.5</v>
      </c>
      <c r="AO8" s="69">
        <f t="shared" si="3"/>
        <v>2.5</v>
      </c>
      <c r="AP8" s="69">
        <f t="shared" si="3"/>
        <v>2.5</v>
      </c>
      <c r="AQ8" s="69">
        <f t="shared" si="3"/>
        <v>1.5</v>
      </c>
      <c r="AR8" s="69">
        <f t="shared" si="3"/>
        <v>2.5</v>
      </c>
      <c r="AS8" s="69">
        <f t="shared" si="3"/>
        <v>12</v>
      </c>
      <c r="AT8" s="69">
        <f t="shared" si="3"/>
        <v>2.5</v>
      </c>
      <c r="AU8" s="69">
        <f t="shared" si="3"/>
        <v>2.5</v>
      </c>
      <c r="AV8" s="69">
        <f t="shared" si="3"/>
        <v>2.5</v>
      </c>
      <c r="AW8" s="69">
        <f t="shared" si="3"/>
        <v>2.5</v>
      </c>
      <c r="AX8" s="69">
        <f t="shared" ref="AX8:AY8" si="7">AX204*1000</f>
        <v>11</v>
      </c>
      <c r="AY8" s="69">
        <f t="shared" si="7"/>
        <v>2.5</v>
      </c>
      <c r="AZ8" s="69">
        <v>2.5</v>
      </c>
      <c r="BA8" s="82">
        <f t="shared" si="5"/>
        <v>41</v>
      </c>
      <c r="BB8" s="69">
        <v>0.5</v>
      </c>
      <c r="BC8" s="69">
        <v>0.5</v>
      </c>
      <c r="BD8" s="69">
        <v>0.5</v>
      </c>
      <c r="BE8" s="69">
        <v>0.5</v>
      </c>
      <c r="BF8" s="69">
        <v>0.5</v>
      </c>
      <c r="BG8" s="69">
        <v>0.5</v>
      </c>
      <c r="BH8" s="69">
        <v>0.5</v>
      </c>
      <c r="BI8" s="69">
        <v>0.5</v>
      </c>
      <c r="BJ8" s="69">
        <v>5.0000000000000001E-3</v>
      </c>
      <c r="BK8" s="69">
        <v>0.5</v>
      </c>
      <c r="BL8" s="69">
        <v>0.05</v>
      </c>
      <c r="BM8" s="69">
        <v>0.05</v>
      </c>
      <c r="BN8" s="69">
        <v>0.05</v>
      </c>
      <c r="BO8" s="69">
        <v>0.05</v>
      </c>
      <c r="BP8" s="69">
        <v>0.05</v>
      </c>
      <c r="BQ8" s="69">
        <v>0.4</v>
      </c>
      <c r="BR8" s="69">
        <v>0.05</v>
      </c>
      <c r="BS8" s="69">
        <v>0.05</v>
      </c>
      <c r="BT8" s="69">
        <v>0.05</v>
      </c>
      <c r="BU8" s="69">
        <v>0.05</v>
      </c>
      <c r="BV8" s="69">
        <v>0.05</v>
      </c>
      <c r="BW8" s="69">
        <v>0.1</v>
      </c>
      <c r="BX8" s="69">
        <v>0.15</v>
      </c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69">
        <f t="shared" ref="DC8:DD8" si="8">DC204*1000</f>
        <v>0.05</v>
      </c>
      <c r="DD8" s="69">
        <f t="shared" si="8"/>
        <v>0.05</v>
      </c>
      <c r="DE8" s="115">
        <v>6817</v>
      </c>
      <c r="DF8" s="86"/>
      <c r="DG8" s="86"/>
      <c r="DH8" s="86"/>
      <c r="DI8" s="86"/>
      <c r="DJ8" s="86"/>
    </row>
    <row r="9" spans="1:114" x14ac:dyDescent="0.2">
      <c r="A9" s="68">
        <v>4</v>
      </c>
      <c r="B9" s="108">
        <v>12</v>
      </c>
      <c r="C9" s="99" t="s">
        <v>197</v>
      </c>
      <c r="D9" s="99" t="s">
        <v>383</v>
      </c>
      <c r="E9" s="100" t="s">
        <v>570</v>
      </c>
      <c r="F9" s="104" t="s">
        <v>762</v>
      </c>
      <c r="G9" s="81">
        <v>6.8</v>
      </c>
      <c r="H9" s="81">
        <v>629</v>
      </c>
      <c r="I9" s="98">
        <v>0.05</v>
      </c>
      <c r="J9" s="98">
        <v>1.5</v>
      </c>
      <c r="K9" s="84">
        <v>129</v>
      </c>
      <c r="L9" s="84">
        <v>0.33700000000000002</v>
      </c>
      <c r="M9" s="84">
        <v>1.65</v>
      </c>
      <c r="N9" s="84">
        <v>5.18</v>
      </c>
      <c r="O9" s="84">
        <v>10.9</v>
      </c>
      <c r="P9" s="94">
        <v>6.4899999999999999E-2</v>
      </c>
      <c r="Q9" s="56">
        <v>7510</v>
      </c>
      <c r="R9" s="98">
        <v>1.1200000000000001</v>
      </c>
      <c r="S9" s="84">
        <v>4.67</v>
      </c>
      <c r="T9" s="84">
        <v>15.8</v>
      </c>
      <c r="U9" s="84">
        <v>1</v>
      </c>
      <c r="V9" s="81">
        <v>474</v>
      </c>
      <c r="W9" s="84">
        <v>6.67</v>
      </c>
      <c r="X9" s="84">
        <v>36.9</v>
      </c>
      <c r="Y9" s="56">
        <v>207698.34159150199</v>
      </c>
      <c r="Z9" s="84">
        <v>8.09</v>
      </c>
      <c r="AA9" s="59">
        <v>3000</v>
      </c>
      <c r="AB9" s="60">
        <v>634.119196675279</v>
      </c>
      <c r="AC9" s="81">
        <v>767</v>
      </c>
      <c r="AD9" s="59">
        <v>12133.333333333299</v>
      </c>
      <c r="AE9" s="60">
        <v>76.5</v>
      </c>
      <c r="AF9" s="59">
        <v>2658.5638250872398</v>
      </c>
      <c r="AG9" s="56">
        <v>669</v>
      </c>
      <c r="AH9" s="69">
        <f t="shared" si="3"/>
        <v>100</v>
      </c>
      <c r="AI9" s="69">
        <f t="shared" si="3"/>
        <v>137</v>
      </c>
      <c r="AJ9" s="69">
        <f t="shared" si="3"/>
        <v>2.5</v>
      </c>
      <c r="AK9" s="69">
        <f t="shared" si="3"/>
        <v>353</v>
      </c>
      <c r="AL9" s="69">
        <f t="shared" si="3"/>
        <v>87</v>
      </c>
      <c r="AM9" s="69">
        <f t="shared" si="3"/>
        <v>87</v>
      </c>
      <c r="AN9" s="69">
        <f t="shared" si="3"/>
        <v>106</v>
      </c>
      <c r="AO9" s="69">
        <f t="shared" si="3"/>
        <v>2.5</v>
      </c>
      <c r="AP9" s="69">
        <f t="shared" si="3"/>
        <v>69</v>
      </c>
      <c r="AQ9" s="69">
        <f t="shared" si="3"/>
        <v>14</v>
      </c>
      <c r="AR9" s="69">
        <f t="shared" si="3"/>
        <v>2.5</v>
      </c>
      <c r="AS9" s="69">
        <f t="shared" si="3"/>
        <v>2.5</v>
      </c>
      <c r="AT9" s="69">
        <f t="shared" si="3"/>
        <v>253</v>
      </c>
      <c r="AU9" s="69">
        <f t="shared" si="3"/>
        <v>171</v>
      </c>
      <c r="AV9" s="69">
        <f t="shared" si="3"/>
        <v>64</v>
      </c>
      <c r="AW9" s="69">
        <f t="shared" si="3"/>
        <v>101</v>
      </c>
      <c r="AX9" s="69">
        <f t="shared" ref="AX9:AY9" si="9">AX205*1000</f>
        <v>122</v>
      </c>
      <c r="AY9" s="69">
        <f t="shared" si="9"/>
        <v>2.5</v>
      </c>
      <c r="AZ9" s="69">
        <v>2.5</v>
      </c>
      <c r="BA9" s="82">
        <f t="shared" si="5"/>
        <v>1379.5</v>
      </c>
      <c r="BB9" s="69">
        <v>0.5</v>
      </c>
      <c r="BC9" s="69">
        <v>0.5</v>
      </c>
      <c r="BD9" s="69">
        <v>0.5</v>
      </c>
      <c r="BE9" s="69">
        <v>0.5</v>
      </c>
      <c r="BF9" s="69">
        <v>0.5</v>
      </c>
      <c r="BG9" s="69">
        <v>0.5</v>
      </c>
      <c r="BH9" s="69">
        <v>0.5</v>
      </c>
      <c r="BI9" s="69">
        <v>0.5</v>
      </c>
      <c r="BJ9" s="69">
        <v>5.0000000000000001E-3</v>
      </c>
      <c r="BK9" s="69">
        <v>0.5</v>
      </c>
      <c r="BL9" s="69">
        <v>0.05</v>
      </c>
      <c r="BM9" s="69">
        <v>0.05</v>
      </c>
      <c r="BN9" s="69">
        <v>0.05</v>
      </c>
      <c r="BO9" s="69">
        <v>0.05</v>
      </c>
      <c r="BP9" s="69">
        <v>0.05</v>
      </c>
      <c r="BQ9" s="69">
        <v>0.4</v>
      </c>
      <c r="BR9" s="69">
        <v>0.05</v>
      </c>
      <c r="BS9" s="69">
        <v>0.05</v>
      </c>
      <c r="BT9" s="69">
        <v>0.05</v>
      </c>
      <c r="BU9" s="69">
        <v>0.05</v>
      </c>
      <c r="BV9" s="69">
        <v>0.05</v>
      </c>
      <c r="BW9" s="69">
        <v>0.1</v>
      </c>
      <c r="BX9" s="69">
        <v>0.15</v>
      </c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69">
        <f t="shared" ref="DC9:DD9" si="10">DC205*1000</f>
        <v>0.05</v>
      </c>
      <c r="DD9" s="69">
        <f t="shared" si="10"/>
        <v>0.05</v>
      </c>
      <c r="DE9" s="115">
        <v>3822</v>
      </c>
      <c r="DF9" s="86"/>
      <c r="DG9" s="86"/>
      <c r="DH9" s="86"/>
      <c r="DI9" s="86"/>
      <c r="DJ9" s="86"/>
    </row>
    <row r="10" spans="1:114" x14ac:dyDescent="0.2">
      <c r="A10" s="68">
        <v>5</v>
      </c>
      <c r="B10" s="106">
        <v>13</v>
      </c>
      <c r="C10" s="99" t="s">
        <v>198</v>
      </c>
      <c r="D10" s="99" t="s">
        <v>384</v>
      </c>
      <c r="E10" s="100" t="s">
        <v>571</v>
      </c>
      <c r="F10" s="104" t="s">
        <v>763</v>
      </c>
      <c r="G10" s="81">
        <v>7.1</v>
      </c>
      <c r="H10" s="81">
        <v>526</v>
      </c>
      <c r="I10" s="98">
        <v>0.05</v>
      </c>
      <c r="J10" s="98">
        <v>1.5</v>
      </c>
      <c r="K10" s="84">
        <v>52.2</v>
      </c>
      <c r="L10" s="85">
        <v>0.26500000000000001</v>
      </c>
      <c r="M10" s="84">
        <v>0.47699999999999998</v>
      </c>
      <c r="N10" s="84">
        <v>2.76</v>
      </c>
      <c r="O10" s="98">
        <v>11.7</v>
      </c>
      <c r="P10" s="94">
        <v>5.5100000000000003E-2</v>
      </c>
      <c r="Q10" s="56">
        <v>2770</v>
      </c>
      <c r="R10" s="84">
        <v>0.2</v>
      </c>
      <c r="S10" s="84">
        <v>3.76</v>
      </c>
      <c r="T10" s="84">
        <v>6.87</v>
      </c>
      <c r="U10" s="84">
        <v>1</v>
      </c>
      <c r="V10" s="81">
        <v>48.2</v>
      </c>
      <c r="W10" s="84">
        <v>8.9600000000000009</v>
      </c>
      <c r="X10" s="84">
        <v>52.2</v>
      </c>
      <c r="Y10" s="56">
        <v>112000</v>
      </c>
      <c r="Z10" s="84">
        <v>2.29</v>
      </c>
      <c r="AA10" s="59">
        <v>5890</v>
      </c>
      <c r="AB10" s="60">
        <v>576</v>
      </c>
      <c r="AC10" s="81">
        <v>325</v>
      </c>
      <c r="AD10" s="59">
        <v>14700</v>
      </c>
      <c r="AE10" s="60">
        <v>76.2</v>
      </c>
      <c r="AF10" s="59">
        <v>452</v>
      </c>
      <c r="AG10" s="56">
        <v>322</v>
      </c>
      <c r="AH10" s="69">
        <f t="shared" si="3"/>
        <v>9</v>
      </c>
      <c r="AI10" s="69">
        <f t="shared" si="3"/>
        <v>16</v>
      </c>
      <c r="AJ10" s="69">
        <f t="shared" si="3"/>
        <v>2.5</v>
      </c>
      <c r="AK10" s="69">
        <f t="shared" si="3"/>
        <v>11</v>
      </c>
      <c r="AL10" s="69">
        <f t="shared" si="3"/>
        <v>13</v>
      </c>
      <c r="AM10" s="69">
        <f t="shared" si="3"/>
        <v>7</v>
      </c>
      <c r="AN10" s="69">
        <f t="shared" si="3"/>
        <v>2.5</v>
      </c>
      <c r="AO10" s="69">
        <f t="shared" si="3"/>
        <v>2.5</v>
      </c>
      <c r="AP10" s="69">
        <f t="shared" si="3"/>
        <v>17</v>
      </c>
      <c r="AQ10" s="69">
        <f t="shared" si="3"/>
        <v>1.5</v>
      </c>
      <c r="AR10" s="69">
        <f t="shared" si="3"/>
        <v>2.5</v>
      </c>
      <c r="AS10" s="69">
        <f t="shared" si="3"/>
        <v>8</v>
      </c>
      <c r="AT10" s="69">
        <f t="shared" si="3"/>
        <v>11</v>
      </c>
      <c r="AU10" s="69">
        <f t="shared" si="3"/>
        <v>8</v>
      </c>
      <c r="AV10" s="69">
        <f t="shared" si="3"/>
        <v>5</v>
      </c>
      <c r="AW10" s="69">
        <f t="shared" si="3"/>
        <v>12</v>
      </c>
      <c r="AX10" s="69">
        <f t="shared" ref="AX10:AY10" si="11">AX206*1000</f>
        <v>7</v>
      </c>
      <c r="AY10" s="69">
        <f t="shared" si="11"/>
        <v>23</v>
      </c>
      <c r="AZ10" s="69">
        <v>2.5</v>
      </c>
      <c r="BA10" s="82">
        <f t="shared" si="5"/>
        <v>97</v>
      </c>
      <c r="BB10" s="69">
        <v>0.5</v>
      </c>
      <c r="BC10" s="69">
        <v>0.5</v>
      </c>
      <c r="BD10" s="69">
        <v>0.5</v>
      </c>
      <c r="BE10" s="69">
        <v>0.5</v>
      </c>
      <c r="BF10" s="69">
        <v>0.5</v>
      </c>
      <c r="BG10" s="69">
        <v>0.5</v>
      </c>
      <c r="BH10" s="69">
        <v>0.5</v>
      </c>
      <c r="BI10" s="69">
        <v>0.5</v>
      </c>
      <c r="BJ10" s="69">
        <v>5.0000000000000001E-3</v>
      </c>
      <c r="BK10" s="69">
        <v>0.5</v>
      </c>
      <c r="BL10" s="69">
        <v>0.05</v>
      </c>
      <c r="BM10" s="69">
        <v>0.05</v>
      </c>
      <c r="BN10" s="69">
        <v>0.05</v>
      </c>
      <c r="BO10" s="69">
        <v>0.05</v>
      </c>
      <c r="BP10" s="69">
        <v>0.05</v>
      </c>
      <c r="BQ10" s="69">
        <v>0.4</v>
      </c>
      <c r="BR10" s="69">
        <v>0.05</v>
      </c>
      <c r="BS10" s="69">
        <v>0.05</v>
      </c>
      <c r="BT10" s="69">
        <v>0.05</v>
      </c>
      <c r="BU10" s="69">
        <v>0.05</v>
      </c>
      <c r="BV10" s="69">
        <v>0.05</v>
      </c>
      <c r="BW10" s="69">
        <v>0.1</v>
      </c>
      <c r="BX10" s="69">
        <v>0.15</v>
      </c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69">
        <f t="shared" ref="DC10:DD10" si="12">DC206*1000</f>
        <v>0.05</v>
      </c>
      <c r="DD10" s="69">
        <f t="shared" si="12"/>
        <v>0.05</v>
      </c>
      <c r="DE10" s="115">
        <v>5423</v>
      </c>
      <c r="DF10" s="86"/>
      <c r="DG10" s="86"/>
      <c r="DH10" s="86"/>
      <c r="DI10" s="86"/>
      <c r="DJ10" s="86"/>
    </row>
    <row r="11" spans="1:114" x14ac:dyDescent="0.2">
      <c r="A11" s="68">
        <v>6</v>
      </c>
      <c r="B11" s="106">
        <v>22</v>
      </c>
      <c r="C11" s="99" t="s">
        <v>199</v>
      </c>
      <c r="D11" s="99" t="s">
        <v>385</v>
      </c>
      <c r="E11" s="100" t="s">
        <v>572</v>
      </c>
      <c r="F11" s="104" t="s">
        <v>764</v>
      </c>
      <c r="G11" s="81">
        <v>6.8</v>
      </c>
      <c r="H11" s="81">
        <v>684</v>
      </c>
      <c r="I11" s="98">
        <v>0.17</v>
      </c>
      <c r="J11" s="98">
        <v>4.74</v>
      </c>
      <c r="K11" s="84">
        <v>484</v>
      </c>
      <c r="L11" s="84">
        <v>0.53100000000000003</v>
      </c>
      <c r="M11" s="84">
        <v>7.44</v>
      </c>
      <c r="N11" s="84">
        <v>29.2</v>
      </c>
      <c r="O11" s="84">
        <v>1270</v>
      </c>
      <c r="P11" s="94">
        <v>0.42599999999999999</v>
      </c>
      <c r="Q11" s="81">
        <v>7470</v>
      </c>
      <c r="R11" s="98">
        <v>0.871</v>
      </c>
      <c r="S11" s="85">
        <v>67.099999999999994</v>
      </c>
      <c r="T11" s="84">
        <v>34.200000000000003</v>
      </c>
      <c r="U11" s="84">
        <v>5.27</v>
      </c>
      <c r="V11" s="81">
        <v>888.58504673247899</v>
      </c>
      <c r="W11" s="84">
        <v>26</v>
      </c>
      <c r="X11" s="84">
        <v>246</v>
      </c>
      <c r="Y11" s="56">
        <v>349624.136878266</v>
      </c>
      <c r="Z11" s="84">
        <v>4.9400000000000004</v>
      </c>
      <c r="AA11" s="59">
        <v>19630.631924428399</v>
      </c>
      <c r="AB11" s="60">
        <v>1336.8351534887599</v>
      </c>
      <c r="AC11" s="81">
        <v>1180</v>
      </c>
      <c r="AD11" s="59">
        <v>15252.100840336099</v>
      </c>
      <c r="AE11" s="60">
        <v>374.329411348799</v>
      </c>
      <c r="AF11" s="59">
        <v>12431.478418217301</v>
      </c>
      <c r="AG11" s="56">
        <v>3430</v>
      </c>
      <c r="AH11" s="69">
        <f t="shared" si="3"/>
        <v>760</v>
      </c>
      <c r="AI11" s="69">
        <f t="shared" si="3"/>
        <v>78</v>
      </c>
      <c r="AJ11" s="69">
        <f t="shared" si="3"/>
        <v>2.5</v>
      </c>
      <c r="AK11" s="69">
        <f t="shared" si="3"/>
        <v>210</v>
      </c>
      <c r="AL11" s="69">
        <f t="shared" si="3"/>
        <v>49</v>
      </c>
      <c r="AM11" s="69">
        <f t="shared" si="3"/>
        <v>2.5</v>
      </c>
      <c r="AN11" s="69">
        <f t="shared" si="3"/>
        <v>43</v>
      </c>
      <c r="AO11" s="69">
        <f t="shared" si="3"/>
        <v>2.5</v>
      </c>
      <c r="AP11" s="69">
        <f t="shared" si="3"/>
        <v>48</v>
      </c>
      <c r="AQ11" s="69">
        <f t="shared" si="3"/>
        <v>1.5</v>
      </c>
      <c r="AR11" s="69">
        <f t="shared" si="3"/>
        <v>2.5</v>
      </c>
      <c r="AS11" s="69">
        <f t="shared" si="3"/>
        <v>95</v>
      </c>
      <c r="AT11" s="69">
        <f t="shared" si="3"/>
        <v>105</v>
      </c>
      <c r="AU11" s="69">
        <f t="shared" si="3"/>
        <v>94</v>
      </c>
      <c r="AV11" s="69">
        <f t="shared" si="3"/>
        <v>2.5</v>
      </c>
      <c r="AW11" s="69">
        <f t="shared" si="3"/>
        <v>59</v>
      </c>
      <c r="AX11" s="69">
        <f t="shared" ref="AX11:AY11" si="13">AX207*1000</f>
        <v>86</v>
      </c>
      <c r="AY11" s="69">
        <f t="shared" si="13"/>
        <v>2.5</v>
      </c>
      <c r="AZ11" s="69">
        <v>2.5</v>
      </c>
      <c r="BA11" s="82">
        <f t="shared" si="5"/>
        <v>1445.5</v>
      </c>
      <c r="BB11" s="69">
        <v>0.5</v>
      </c>
      <c r="BC11" s="69">
        <v>0.5</v>
      </c>
      <c r="BD11" s="69">
        <v>0.5</v>
      </c>
      <c r="BE11" s="69">
        <v>0.5</v>
      </c>
      <c r="BF11" s="69">
        <v>0.5</v>
      </c>
      <c r="BG11" s="69">
        <v>0.5</v>
      </c>
      <c r="BH11" s="69">
        <v>0.5</v>
      </c>
      <c r="BI11" s="69">
        <v>0.5</v>
      </c>
      <c r="BJ11" s="69">
        <v>5.0000000000000001E-3</v>
      </c>
      <c r="BK11" s="69">
        <v>0.5</v>
      </c>
      <c r="BL11" s="69">
        <v>0.05</v>
      </c>
      <c r="BM11" s="69">
        <v>0.05</v>
      </c>
      <c r="BN11" s="69">
        <v>0.05</v>
      </c>
      <c r="BO11" s="69">
        <v>0.05</v>
      </c>
      <c r="BP11" s="69">
        <v>0.05</v>
      </c>
      <c r="BQ11" s="69">
        <v>0.4</v>
      </c>
      <c r="BR11" s="69">
        <v>0.05</v>
      </c>
      <c r="BS11" s="69">
        <v>0.05</v>
      </c>
      <c r="BT11" s="69">
        <v>0.05</v>
      </c>
      <c r="BU11" s="69">
        <v>0.05</v>
      </c>
      <c r="BV11" s="69">
        <v>0.05</v>
      </c>
      <c r="BW11" s="69">
        <v>0.1</v>
      </c>
      <c r="BX11" s="69">
        <v>0.15</v>
      </c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69">
        <f t="shared" ref="DC11:DD11" si="14">DC207*1000</f>
        <v>0.05</v>
      </c>
      <c r="DD11" s="69">
        <f t="shared" si="14"/>
        <v>0.05</v>
      </c>
      <c r="DE11" s="115">
        <v>7742</v>
      </c>
      <c r="DF11" s="86"/>
      <c r="DG11" s="86"/>
      <c r="DH11" s="86"/>
      <c r="DI11" s="86"/>
      <c r="DJ11" s="86"/>
    </row>
    <row r="12" spans="1:114" ht="13.5" customHeight="1" x14ac:dyDescent="0.2">
      <c r="A12" s="68">
        <v>7</v>
      </c>
      <c r="B12" s="108">
        <v>36</v>
      </c>
      <c r="C12" s="99" t="s">
        <v>200</v>
      </c>
      <c r="D12" s="99" t="s">
        <v>386</v>
      </c>
      <c r="E12" s="100" t="s">
        <v>573</v>
      </c>
      <c r="F12" s="104" t="s">
        <v>765</v>
      </c>
      <c r="G12" s="81">
        <v>6.9</v>
      </c>
      <c r="H12" s="81">
        <v>631</v>
      </c>
      <c r="I12" s="98">
        <v>0.05</v>
      </c>
      <c r="J12" s="98">
        <v>1.5</v>
      </c>
      <c r="K12" s="84">
        <v>26.5</v>
      </c>
      <c r="L12" s="84">
        <v>0.38800000000000001</v>
      </c>
      <c r="M12" s="84">
        <v>0.91400000000000003</v>
      </c>
      <c r="N12" s="84">
        <v>3.03</v>
      </c>
      <c r="O12" s="84">
        <v>16.899999999999999</v>
      </c>
      <c r="P12" s="94">
        <v>7.2599999999999998E-2</v>
      </c>
      <c r="Q12" s="56">
        <v>359</v>
      </c>
      <c r="R12" s="98">
        <v>0.41399999999999998</v>
      </c>
      <c r="S12" s="84">
        <v>2.61</v>
      </c>
      <c r="T12" s="84">
        <v>22.8</v>
      </c>
      <c r="U12" s="84">
        <v>2.08</v>
      </c>
      <c r="V12" s="84">
        <v>31.3</v>
      </c>
      <c r="W12" s="84">
        <v>2.73</v>
      </c>
      <c r="X12" s="84">
        <v>49.9</v>
      </c>
      <c r="Y12" s="56">
        <v>42300</v>
      </c>
      <c r="Z12" s="84">
        <v>6.97</v>
      </c>
      <c r="AA12" s="59">
        <v>8960</v>
      </c>
      <c r="AB12" s="60">
        <v>259</v>
      </c>
      <c r="AC12" s="56">
        <v>346</v>
      </c>
      <c r="AD12" s="59">
        <v>10849.5575221239</v>
      </c>
      <c r="AE12" s="60">
        <v>41.2</v>
      </c>
      <c r="AF12" s="59">
        <v>1132.55205175182</v>
      </c>
      <c r="AG12" s="56">
        <v>272</v>
      </c>
      <c r="AH12" s="69">
        <f t="shared" si="3"/>
        <v>47</v>
      </c>
      <c r="AI12" s="69">
        <f t="shared" si="3"/>
        <v>94</v>
      </c>
      <c r="AJ12" s="69">
        <f t="shared" si="3"/>
        <v>46</v>
      </c>
      <c r="AK12" s="69">
        <f t="shared" si="3"/>
        <v>248</v>
      </c>
      <c r="AL12" s="69">
        <f t="shared" si="3"/>
        <v>110</v>
      </c>
      <c r="AM12" s="69">
        <f t="shared" si="3"/>
        <v>64</v>
      </c>
      <c r="AN12" s="69">
        <f t="shared" si="3"/>
        <v>77</v>
      </c>
      <c r="AO12" s="69">
        <f t="shared" si="3"/>
        <v>2.5</v>
      </c>
      <c r="AP12" s="69">
        <f t="shared" si="3"/>
        <v>2.5</v>
      </c>
      <c r="AQ12" s="69">
        <f t="shared" si="3"/>
        <v>8</v>
      </c>
      <c r="AR12" s="69">
        <f t="shared" si="3"/>
        <v>2.5</v>
      </c>
      <c r="AS12" s="69">
        <f t="shared" si="3"/>
        <v>2.5</v>
      </c>
      <c r="AT12" s="69">
        <f t="shared" si="3"/>
        <v>200</v>
      </c>
      <c r="AU12" s="69">
        <f t="shared" si="3"/>
        <v>176</v>
      </c>
      <c r="AV12" s="69">
        <f t="shared" si="3"/>
        <v>63</v>
      </c>
      <c r="AW12" s="69">
        <f t="shared" si="3"/>
        <v>113</v>
      </c>
      <c r="AX12" s="69">
        <f t="shared" ref="AX12:AY12" si="15">AX208*1000</f>
        <v>112</v>
      </c>
      <c r="AY12" s="69">
        <f t="shared" si="15"/>
        <v>2.5</v>
      </c>
      <c r="AZ12" s="69">
        <v>2.5</v>
      </c>
      <c r="BA12" s="82">
        <f t="shared" si="5"/>
        <v>1138</v>
      </c>
      <c r="BB12" s="69">
        <v>0.5</v>
      </c>
      <c r="BC12" s="69">
        <v>0.5</v>
      </c>
      <c r="BD12" s="69">
        <v>0.5</v>
      </c>
      <c r="BE12" s="69">
        <v>0.5</v>
      </c>
      <c r="BF12" s="69">
        <v>0.5</v>
      </c>
      <c r="BG12" s="69">
        <v>0.5</v>
      </c>
      <c r="BH12" s="69">
        <v>0.5</v>
      </c>
      <c r="BI12" s="69">
        <v>0.5</v>
      </c>
      <c r="BJ12" s="69">
        <v>5.0000000000000001E-3</v>
      </c>
      <c r="BK12" s="69">
        <v>0.5</v>
      </c>
      <c r="BL12" s="69">
        <v>0.05</v>
      </c>
      <c r="BM12" s="69">
        <v>0.05</v>
      </c>
      <c r="BN12" s="69">
        <v>0.05</v>
      </c>
      <c r="BO12" s="69">
        <v>0.05</v>
      </c>
      <c r="BP12" s="69">
        <v>0.05</v>
      </c>
      <c r="BQ12" s="69">
        <v>0.4</v>
      </c>
      <c r="BR12" s="69">
        <v>0.05</v>
      </c>
      <c r="BS12" s="69">
        <v>0.05</v>
      </c>
      <c r="BT12" s="69">
        <v>0.05</v>
      </c>
      <c r="BU12" s="69">
        <v>0.05</v>
      </c>
      <c r="BV12" s="69">
        <v>0.05</v>
      </c>
      <c r="BW12" s="69">
        <v>0.1</v>
      </c>
      <c r="BX12" s="69">
        <v>0.15</v>
      </c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69">
        <f t="shared" ref="DC12:DD12" si="16">DC208*1000</f>
        <v>0.05</v>
      </c>
      <c r="DD12" s="69">
        <f t="shared" si="16"/>
        <v>0.05</v>
      </c>
      <c r="DE12" s="115">
        <v>8524</v>
      </c>
      <c r="DF12" s="86"/>
      <c r="DG12" s="86"/>
      <c r="DH12" s="86"/>
      <c r="DI12" s="86"/>
      <c r="DJ12" s="86"/>
    </row>
    <row r="13" spans="1:114" x14ac:dyDescent="0.2">
      <c r="A13" s="68">
        <v>8</v>
      </c>
      <c r="B13" s="107">
        <v>38</v>
      </c>
      <c r="C13" s="99" t="s">
        <v>201</v>
      </c>
      <c r="D13" s="99" t="s">
        <v>387</v>
      </c>
      <c r="E13" s="100" t="s">
        <v>574</v>
      </c>
      <c r="F13" s="104" t="s">
        <v>766</v>
      </c>
      <c r="G13" s="81">
        <v>6.8</v>
      </c>
      <c r="H13" s="81">
        <v>671</v>
      </c>
      <c r="I13" s="85">
        <v>0.05</v>
      </c>
      <c r="J13" s="98">
        <v>1.5</v>
      </c>
      <c r="K13" s="84">
        <v>59.1</v>
      </c>
      <c r="L13" s="85">
        <v>0.45800000000000002</v>
      </c>
      <c r="M13" s="84">
        <v>4.34</v>
      </c>
      <c r="N13" s="84">
        <v>13.4</v>
      </c>
      <c r="O13" s="84">
        <v>14.9</v>
      </c>
      <c r="P13" s="94">
        <v>5.1900000000000002E-2</v>
      </c>
      <c r="Q13" s="84">
        <v>1460</v>
      </c>
      <c r="R13" s="84">
        <v>0.5</v>
      </c>
      <c r="S13" s="84">
        <v>8.02</v>
      </c>
      <c r="T13" s="84">
        <v>43</v>
      </c>
      <c r="U13" s="84">
        <v>1</v>
      </c>
      <c r="V13" s="84">
        <v>19.899999999999999</v>
      </c>
      <c r="W13" s="84">
        <v>16.5</v>
      </c>
      <c r="X13" s="84">
        <v>78.3</v>
      </c>
      <c r="Y13" s="56">
        <v>7340</v>
      </c>
      <c r="Z13" s="84">
        <v>13.3</v>
      </c>
      <c r="AA13" s="59">
        <v>12200</v>
      </c>
      <c r="AB13" s="60">
        <v>293</v>
      </c>
      <c r="AC13" s="56">
        <v>735</v>
      </c>
      <c r="AD13" s="59">
        <v>9630</v>
      </c>
      <c r="AE13" s="60">
        <v>181.733</v>
      </c>
      <c r="AF13" s="59">
        <v>7306.63</v>
      </c>
      <c r="AG13" s="56">
        <v>1300</v>
      </c>
      <c r="AH13" s="69">
        <f t="shared" si="3"/>
        <v>63</v>
      </c>
      <c r="AI13" s="69">
        <f t="shared" ref="AI13:AY13" si="17">AI209*1000</f>
        <v>57</v>
      </c>
      <c r="AJ13" s="69">
        <f t="shared" si="17"/>
        <v>2.5</v>
      </c>
      <c r="AK13" s="69">
        <f t="shared" si="17"/>
        <v>82</v>
      </c>
      <c r="AL13" s="69">
        <f t="shared" si="17"/>
        <v>17</v>
      </c>
      <c r="AM13" s="69">
        <f t="shared" si="17"/>
        <v>2.5</v>
      </c>
      <c r="AN13" s="69">
        <f t="shared" si="17"/>
        <v>32</v>
      </c>
      <c r="AO13" s="69">
        <f t="shared" si="17"/>
        <v>2.5</v>
      </c>
      <c r="AP13" s="69">
        <f t="shared" si="17"/>
        <v>2.5</v>
      </c>
      <c r="AQ13" s="69">
        <f t="shared" si="17"/>
        <v>1.5</v>
      </c>
      <c r="AR13" s="69">
        <f t="shared" si="17"/>
        <v>2.5</v>
      </c>
      <c r="AS13" s="69">
        <f t="shared" si="17"/>
        <v>2.5</v>
      </c>
      <c r="AT13" s="69">
        <f t="shared" si="17"/>
        <v>21</v>
      </c>
      <c r="AU13" s="69">
        <f t="shared" si="17"/>
        <v>38</v>
      </c>
      <c r="AV13" s="69">
        <f t="shared" si="17"/>
        <v>49</v>
      </c>
      <c r="AW13" s="69">
        <f t="shared" si="17"/>
        <v>2.5</v>
      </c>
      <c r="AX13" s="69">
        <f t="shared" si="17"/>
        <v>94</v>
      </c>
      <c r="AY13" s="69">
        <f t="shared" si="17"/>
        <v>2.5</v>
      </c>
      <c r="AZ13" s="69">
        <v>2.5</v>
      </c>
      <c r="BA13" s="82">
        <f t="shared" si="5"/>
        <v>370.5</v>
      </c>
      <c r="BB13" s="69">
        <v>0.5</v>
      </c>
      <c r="BC13" s="69">
        <v>0.5</v>
      </c>
      <c r="BD13" s="69">
        <v>0.5</v>
      </c>
      <c r="BE13" s="69">
        <v>0.5</v>
      </c>
      <c r="BF13" s="69">
        <v>0.5</v>
      </c>
      <c r="BG13" s="69">
        <v>0.5</v>
      </c>
      <c r="BH13" s="69">
        <v>0.5</v>
      </c>
      <c r="BI13" s="69">
        <v>0.5</v>
      </c>
      <c r="BJ13" s="69">
        <v>5.0000000000000001E-3</v>
      </c>
      <c r="BK13" s="69">
        <v>0.5</v>
      </c>
      <c r="BL13" s="69">
        <v>0.05</v>
      </c>
      <c r="BM13" s="69">
        <v>0.05</v>
      </c>
      <c r="BN13" s="69">
        <v>0.05</v>
      </c>
      <c r="BO13" s="69">
        <v>0.05</v>
      </c>
      <c r="BP13" s="69">
        <v>0.05</v>
      </c>
      <c r="BQ13" s="69">
        <v>0.4</v>
      </c>
      <c r="BR13" s="69">
        <v>0.05</v>
      </c>
      <c r="BS13" s="69">
        <v>0.05</v>
      </c>
      <c r="BT13" s="69">
        <v>0.05</v>
      </c>
      <c r="BU13" s="69">
        <v>0.05</v>
      </c>
      <c r="BV13" s="69">
        <v>0.05</v>
      </c>
      <c r="BW13" s="69">
        <v>0.1</v>
      </c>
      <c r="BX13" s="69">
        <v>0.15</v>
      </c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69">
        <f t="shared" ref="DC13:DD13" si="18">DC209*1000</f>
        <v>0.05</v>
      </c>
      <c r="DD13" s="69">
        <f t="shared" si="18"/>
        <v>0.05</v>
      </c>
      <c r="DE13" s="115">
        <v>31945</v>
      </c>
      <c r="DF13" s="86"/>
      <c r="DG13" s="86"/>
      <c r="DH13" s="86"/>
      <c r="DI13" s="86"/>
      <c r="DJ13" s="86"/>
    </row>
    <row r="14" spans="1:114" x14ac:dyDescent="0.2">
      <c r="A14" s="68">
        <v>9</v>
      </c>
      <c r="B14" s="108">
        <v>39</v>
      </c>
      <c r="C14" s="99" t="s">
        <v>202</v>
      </c>
      <c r="D14" s="99" t="s">
        <v>388</v>
      </c>
      <c r="E14" s="100" t="s">
        <v>575</v>
      </c>
      <c r="F14" s="100" t="s">
        <v>767</v>
      </c>
      <c r="G14" s="81">
        <v>7.2</v>
      </c>
      <c r="H14" s="81">
        <v>625</v>
      </c>
      <c r="I14" s="98">
        <v>0.13800000000000001</v>
      </c>
      <c r="J14" s="98">
        <v>3.71</v>
      </c>
      <c r="K14" s="84">
        <v>103</v>
      </c>
      <c r="L14" s="84">
        <v>0.63900000000000001</v>
      </c>
      <c r="M14" s="84">
        <v>4.88</v>
      </c>
      <c r="N14" s="84">
        <v>8.86</v>
      </c>
      <c r="O14" s="84">
        <v>22.2</v>
      </c>
      <c r="P14" s="94">
        <v>0.109</v>
      </c>
      <c r="Q14" s="56">
        <v>9260</v>
      </c>
      <c r="R14" s="98">
        <v>1.03</v>
      </c>
      <c r="S14" s="84">
        <v>8.02</v>
      </c>
      <c r="T14" s="84">
        <v>47</v>
      </c>
      <c r="U14" s="84">
        <v>3.16</v>
      </c>
      <c r="V14" s="84">
        <v>256</v>
      </c>
      <c r="W14" s="84">
        <v>9.84</v>
      </c>
      <c r="X14" s="84">
        <v>150</v>
      </c>
      <c r="Y14" s="56">
        <v>174000</v>
      </c>
      <c r="Z14" s="84">
        <v>8.26</v>
      </c>
      <c r="AA14" s="59">
        <v>3010</v>
      </c>
      <c r="AB14" s="60">
        <v>787.04704421199403</v>
      </c>
      <c r="AC14" s="56">
        <v>1260</v>
      </c>
      <c r="AD14" s="59">
        <v>15080.357142857099</v>
      </c>
      <c r="AE14" s="60">
        <v>119.193852294431</v>
      </c>
      <c r="AF14" s="59">
        <v>4527.3230747227399</v>
      </c>
      <c r="AG14" s="56">
        <v>941</v>
      </c>
      <c r="AH14" s="69">
        <f t="shared" si="3"/>
        <v>170</v>
      </c>
      <c r="AI14" s="69">
        <f t="shared" ref="AI14:AY14" si="19">AI210*1000</f>
        <v>220</v>
      </c>
      <c r="AJ14" s="69">
        <f t="shared" si="19"/>
        <v>47</v>
      </c>
      <c r="AK14" s="69">
        <f t="shared" si="19"/>
        <v>843</v>
      </c>
      <c r="AL14" s="69">
        <f t="shared" si="19"/>
        <v>380</v>
      </c>
      <c r="AM14" s="69">
        <f t="shared" si="19"/>
        <v>300</v>
      </c>
      <c r="AN14" s="69">
        <f t="shared" si="19"/>
        <v>391</v>
      </c>
      <c r="AO14" s="69">
        <f t="shared" si="19"/>
        <v>58</v>
      </c>
      <c r="AP14" s="69">
        <f t="shared" si="19"/>
        <v>300</v>
      </c>
      <c r="AQ14" s="69">
        <f t="shared" si="19"/>
        <v>41</v>
      </c>
      <c r="AR14" s="69">
        <f t="shared" si="19"/>
        <v>36</v>
      </c>
      <c r="AS14" s="69">
        <f t="shared" si="19"/>
        <v>2.5</v>
      </c>
      <c r="AT14" s="69">
        <f t="shared" si="19"/>
        <v>730</v>
      </c>
      <c r="AU14" s="69">
        <f t="shared" si="19"/>
        <v>644</v>
      </c>
      <c r="AV14" s="69">
        <f t="shared" si="19"/>
        <v>256</v>
      </c>
      <c r="AW14" s="69">
        <f t="shared" si="19"/>
        <v>370</v>
      </c>
      <c r="AX14" s="69">
        <f t="shared" si="19"/>
        <v>401</v>
      </c>
      <c r="AY14" s="69">
        <f t="shared" si="19"/>
        <v>61</v>
      </c>
      <c r="AZ14" s="69">
        <v>2.5</v>
      </c>
      <c r="BA14" s="82">
        <f t="shared" si="5"/>
        <v>4060.5</v>
      </c>
      <c r="BB14" s="69">
        <v>0.5</v>
      </c>
      <c r="BC14" s="69">
        <v>0.5</v>
      </c>
      <c r="BD14" s="69">
        <v>0.5</v>
      </c>
      <c r="BE14" s="69">
        <v>0.5</v>
      </c>
      <c r="BF14" s="69">
        <v>0.5</v>
      </c>
      <c r="BG14" s="69">
        <v>0.5</v>
      </c>
      <c r="BH14" s="69">
        <v>0.5</v>
      </c>
      <c r="BI14" s="69">
        <v>0.5</v>
      </c>
      <c r="BJ14" s="69">
        <v>5.0000000000000001E-3</v>
      </c>
      <c r="BK14" s="69">
        <v>0.5</v>
      </c>
      <c r="BL14" s="69">
        <v>0.05</v>
      </c>
      <c r="BM14" s="69">
        <v>0.05</v>
      </c>
      <c r="BN14" s="69">
        <v>0.05</v>
      </c>
      <c r="BO14" s="69">
        <v>0.05</v>
      </c>
      <c r="BP14" s="69">
        <v>0.05</v>
      </c>
      <c r="BQ14" s="69">
        <v>0.4</v>
      </c>
      <c r="BR14" s="69">
        <v>0.05</v>
      </c>
      <c r="BS14" s="69">
        <v>0.05</v>
      </c>
      <c r="BT14" s="69">
        <v>0.05</v>
      </c>
      <c r="BU14" s="69">
        <v>0.05</v>
      </c>
      <c r="BV14" s="69">
        <v>0.05</v>
      </c>
      <c r="BW14" s="69">
        <v>0.1</v>
      </c>
      <c r="BX14" s="69">
        <v>0.15</v>
      </c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69">
        <f t="shared" ref="DC14:DD14" si="20">DC210*1000</f>
        <v>0.05</v>
      </c>
      <c r="DD14" s="69">
        <f t="shared" si="20"/>
        <v>0.05</v>
      </c>
      <c r="DE14" s="115">
        <v>18668</v>
      </c>
      <c r="DF14" s="86"/>
      <c r="DG14" s="86"/>
      <c r="DH14" s="86"/>
      <c r="DI14" s="86"/>
      <c r="DJ14" s="86"/>
    </row>
    <row r="15" spans="1:114" x14ac:dyDescent="0.2">
      <c r="A15" s="68">
        <v>10</v>
      </c>
      <c r="B15" s="107">
        <v>50</v>
      </c>
      <c r="C15" s="99" t="s">
        <v>203</v>
      </c>
      <c r="D15" s="99" t="s">
        <v>389</v>
      </c>
      <c r="E15" s="100" t="s">
        <v>576</v>
      </c>
      <c r="F15" s="104" t="s">
        <v>768</v>
      </c>
      <c r="G15" s="81">
        <v>7.7</v>
      </c>
      <c r="H15" s="81">
        <v>694</v>
      </c>
      <c r="I15" s="98">
        <v>0.05</v>
      </c>
      <c r="J15" s="98">
        <v>7.24</v>
      </c>
      <c r="K15" s="84">
        <v>117</v>
      </c>
      <c r="L15" s="84">
        <v>1.1299999999999999</v>
      </c>
      <c r="M15" s="84">
        <v>5.25</v>
      </c>
      <c r="N15" s="84">
        <v>20.399999999999999</v>
      </c>
      <c r="O15" s="84">
        <v>18.2</v>
      </c>
      <c r="P15" s="94">
        <v>8.1299999999999997E-2</v>
      </c>
      <c r="Q15" s="56">
        <v>5500</v>
      </c>
      <c r="R15" s="98">
        <v>0.2</v>
      </c>
      <c r="S15" s="84">
        <v>14.3</v>
      </c>
      <c r="T15" s="84">
        <v>36.9</v>
      </c>
      <c r="U15" s="84">
        <v>1</v>
      </c>
      <c r="V15" s="84">
        <v>70.2</v>
      </c>
      <c r="W15" s="84">
        <v>30.9</v>
      </c>
      <c r="X15" s="84">
        <v>85.6</v>
      </c>
      <c r="Y15" s="56">
        <v>71800</v>
      </c>
      <c r="Z15" s="84">
        <v>12.2</v>
      </c>
      <c r="AA15" s="59">
        <v>19400.7</v>
      </c>
      <c r="AB15" s="60">
        <v>3224.12</v>
      </c>
      <c r="AC15" s="56">
        <v>1020</v>
      </c>
      <c r="AD15" s="59">
        <v>11628.4</v>
      </c>
      <c r="AE15" s="60">
        <v>283.33499999999998</v>
      </c>
      <c r="AF15" s="59">
        <v>8867.35</v>
      </c>
      <c r="AG15" s="56">
        <v>3120</v>
      </c>
      <c r="AH15" s="69">
        <f t="shared" si="3"/>
        <v>34</v>
      </c>
      <c r="AI15" s="69">
        <f t="shared" ref="AI15:AY15" si="21">AI211*1000</f>
        <v>25</v>
      </c>
      <c r="AJ15" s="69">
        <f t="shared" si="21"/>
        <v>2.5</v>
      </c>
      <c r="AK15" s="69">
        <f t="shared" si="21"/>
        <v>103</v>
      </c>
      <c r="AL15" s="69">
        <f t="shared" si="21"/>
        <v>38</v>
      </c>
      <c r="AM15" s="69">
        <f t="shared" si="21"/>
        <v>21</v>
      </c>
      <c r="AN15" s="69">
        <f t="shared" si="21"/>
        <v>28</v>
      </c>
      <c r="AO15" s="69">
        <f t="shared" si="21"/>
        <v>2.5</v>
      </c>
      <c r="AP15" s="69">
        <f t="shared" si="21"/>
        <v>31</v>
      </c>
      <c r="AQ15" s="69">
        <f t="shared" si="21"/>
        <v>5</v>
      </c>
      <c r="AR15" s="69">
        <f t="shared" si="21"/>
        <v>2.5</v>
      </c>
      <c r="AS15" s="69">
        <f t="shared" si="21"/>
        <v>44</v>
      </c>
      <c r="AT15" s="69">
        <f t="shared" si="21"/>
        <v>64</v>
      </c>
      <c r="AU15" s="69">
        <f t="shared" si="21"/>
        <v>69</v>
      </c>
      <c r="AV15" s="69">
        <f t="shared" si="21"/>
        <v>23</v>
      </c>
      <c r="AW15" s="69">
        <f t="shared" si="21"/>
        <v>30</v>
      </c>
      <c r="AX15" s="69">
        <f t="shared" si="21"/>
        <v>46</v>
      </c>
      <c r="AY15" s="69">
        <f t="shared" si="21"/>
        <v>16</v>
      </c>
      <c r="AZ15" s="69">
        <v>2.5</v>
      </c>
      <c r="BA15" s="82">
        <f t="shared" si="5"/>
        <v>459</v>
      </c>
      <c r="BB15" s="69">
        <v>0.5</v>
      </c>
      <c r="BC15" s="69">
        <v>0.5</v>
      </c>
      <c r="BD15" s="69">
        <v>0.5</v>
      </c>
      <c r="BE15" s="69">
        <v>0.5</v>
      </c>
      <c r="BF15" s="69">
        <v>0.5</v>
      </c>
      <c r="BG15" s="69">
        <v>0.5</v>
      </c>
      <c r="BH15" s="69">
        <v>0.5</v>
      </c>
      <c r="BI15" s="69">
        <v>0.5</v>
      </c>
      <c r="BJ15" s="69">
        <v>5.0000000000000001E-3</v>
      </c>
      <c r="BK15" s="69">
        <v>0.5</v>
      </c>
      <c r="BL15" s="69">
        <v>0.05</v>
      </c>
      <c r="BM15" s="69">
        <v>0.05</v>
      </c>
      <c r="BN15" s="69">
        <v>0.05</v>
      </c>
      <c r="BO15" s="69">
        <v>0.05</v>
      </c>
      <c r="BP15" s="69">
        <v>0.05</v>
      </c>
      <c r="BQ15" s="69">
        <v>0.4</v>
      </c>
      <c r="BR15" s="69">
        <v>0.05</v>
      </c>
      <c r="BS15" s="69">
        <v>0.05</v>
      </c>
      <c r="BT15" s="69">
        <v>0.05</v>
      </c>
      <c r="BU15" s="69">
        <v>0.05</v>
      </c>
      <c r="BV15" s="69">
        <v>0.05</v>
      </c>
      <c r="BW15" s="69">
        <v>0.1</v>
      </c>
      <c r="BX15" s="69">
        <v>0.15</v>
      </c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69">
        <f t="shared" ref="DC15:DD15" si="22">DC211*1000</f>
        <v>0.05</v>
      </c>
      <c r="DD15" s="69">
        <f t="shared" si="22"/>
        <v>0.05</v>
      </c>
      <c r="DE15" s="115">
        <v>6053</v>
      </c>
      <c r="DF15" s="86"/>
      <c r="DG15" s="86"/>
      <c r="DH15" s="86"/>
      <c r="DI15" s="86"/>
      <c r="DJ15" s="86"/>
    </row>
    <row r="16" spans="1:114" x14ac:dyDescent="0.2">
      <c r="A16" s="68">
        <v>11</v>
      </c>
      <c r="B16" s="108">
        <v>51</v>
      </c>
      <c r="C16" s="99" t="s">
        <v>204</v>
      </c>
      <c r="D16" s="99" t="s">
        <v>390</v>
      </c>
      <c r="E16" s="100" t="s">
        <v>577</v>
      </c>
      <c r="F16" s="104" t="s">
        <v>769</v>
      </c>
      <c r="G16" s="81">
        <v>6.6</v>
      </c>
      <c r="H16" s="81">
        <v>640</v>
      </c>
      <c r="I16" s="98">
        <v>0.05</v>
      </c>
      <c r="J16" s="98">
        <v>1.5</v>
      </c>
      <c r="K16" s="84">
        <v>32.1</v>
      </c>
      <c r="L16" s="84">
        <v>0.36499999999999999</v>
      </c>
      <c r="M16" s="84">
        <v>1.56</v>
      </c>
      <c r="N16" s="84">
        <v>4.45</v>
      </c>
      <c r="O16" s="84">
        <v>12.8</v>
      </c>
      <c r="P16" s="94">
        <v>3.8E-3</v>
      </c>
      <c r="Q16" s="56">
        <v>1790</v>
      </c>
      <c r="R16" s="98">
        <v>0.2</v>
      </c>
      <c r="S16" s="85">
        <v>1.1200000000000001</v>
      </c>
      <c r="T16" s="84">
        <v>4.8899999999999997</v>
      </c>
      <c r="U16" s="84">
        <v>1</v>
      </c>
      <c r="V16" s="84">
        <v>26.1</v>
      </c>
      <c r="W16" s="84">
        <v>6.77</v>
      </c>
      <c r="X16" s="84">
        <v>79.900000000000006</v>
      </c>
      <c r="Y16" s="56">
        <v>59200</v>
      </c>
      <c r="Z16" s="84">
        <v>4.5199999999999996</v>
      </c>
      <c r="AA16" s="59">
        <v>12700</v>
      </c>
      <c r="AB16" s="60">
        <v>325</v>
      </c>
      <c r="AC16" s="81">
        <v>432</v>
      </c>
      <c r="AD16" s="59">
        <v>5240</v>
      </c>
      <c r="AE16" s="60">
        <v>86.1</v>
      </c>
      <c r="AF16" s="59">
        <v>431</v>
      </c>
      <c r="AG16" s="56">
        <v>534</v>
      </c>
      <c r="AH16" s="69">
        <f t="shared" si="3"/>
        <v>19</v>
      </c>
      <c r="AI16" s="69">
        <f t="shared" ref="AI16:AY16" si="23">AI212*1000</f>
        <v>21</v>
      </c>
      <c r="AJ16" s="69">
        <f t="shared" si="23"/>
        <v>2.5</v>
      </c>
      <c r="AK16" s="69">
        <f t="shared" si="23"/>
        <v>10</v>
      </c>
      <c r="AL16" s="69">
        <f t="shared" si="23"/>
        <v>15</v>
      </c>
      <c r="AM16" s="69">
        <f t="shared" si="23"/>
        <v>26</v>
      </c>
      <c r="AN16" s="69">
        <f t="shared" si="23"/>
        <v>14</v>
      </c>
      <c r="AO16" s="69">
        <f t="shared" si="23"/>
        <v>2.5</v>
      </c>
      <c r="AP16" s="69">
        <f t="shared" si="23"/>
        <v>31</v>
      </c>
      <c r="AQ16" s="69">
        <f t="shared" si="23"/>
        <v>1.5</v>
      </c>
      <c r="AR16" s="69">
        <f t="shared" si="23"/>
        <v>2.5</v>
      </c>
      <c r="AS16" s="69">
        <f t="shared" si="23"/>
        <v>28</v>
      </c>
      <c r="AT16" s="69">
        <f t="shared" si="23"/>
        <v>37</v>
      </c>
      <c r="AU16" s="69">
        <f t="shared" si="23"/>
        <v>28</v>
      </c>
      <c r="AV16" s="69">
        <f t="shared" si="23"/>
        <v>2.5</v>
      </c>
      <c r="AW16" s="69">
        <f t="shared" si="23"/>
        <v>24</v>
      </c>
      <c r="AX16" s="69">
        <f t="shared" si="23"/>
        <v>42</v>
      </c>
      <c r="AY16" s="69">
        <f t="shared" si="23"/>
        <v>8</v>
      </c>
      <c r="AZ16" s="69">
        <v>2.5</v>
      </c>
      <c r="BA16" s="82">
        <f t="shared" si="5"/>
        <v>207</v>
      </c>
      <c r="BB16" s="69">
        <v>0.5</v>
      </c>
      <c r="BC16" s="69">
        <v>0.5</v>
      </c>
      <c r="BD16" s="69">
        <v>0.5</v>
      </c>
      <c r="BE16" s="69">
        <v>0.5</v>
      </c>
      <c r="BF16" s="69">
        <v>0.5</v>
      </c>
      <c r="BG16" s="69">
        <v>0.5</v>
      </c>
      <c r="BH16" s="69">
        <v>0.5</v>
      </c>
      <c r="BI16" s="69">
        <v>0.5</v>
      </c>
      <c r="BJ16" s="69">
        <v>5.0000000000000001E-3</v>
      </c>
      <c r="BK16" s="69">
        <v>0.5</v>
      </c>
      <c r="BL16" s="69">
        <v>0.05</v>
      </c>
      <c r="BM16" s="69">
        <v>0.05</v>
      </c>
      <c r="BN16" s="69">
        <v>0.05</v>
      </c>
      <c r="BO16" s="69">
        <v>0.05</v>
      </c>
      <c r="BP16" s="69">
        <v>0.05</v>
      </c>
      <c r="BQ16" s="69">
        <v>0.4</v>
      </c>
      <c r="BR16" s="69">
        <v>0.05</v>
      </c>
      <c r="BS16" s="69">
        <v>0.05</v>
      </c>
      <c r="BT16" s="69">
        <v>0.05</v>
      </c>
      <c r="BU16" s="69">
        <v>0.05</v>
      </c>
      <c r="BV16" s="69">
        <v>0.05</v>
      </c>
      <c r="BW16" s="69">
        <v>0.1</v>
      </c>
      <c r="BX16" s="69">
        <v>0.15</v>
      </c>
      <c r="BY16" s="69">
        <f t="shared" ref="BY16:CN16" si="24">BY212*1000</f>
        <v>25</v>
      </c>
      <c r="BZ16" s="69">
        <f t="shared" si="24"/>
        <v>50</v>
      </c>
      <c r="CA16" s="69">
        <f t="shared" si="24"/>
        <v>1100</v>
      </c>
      <c r="CB16" s="69">
        <f t="shared" si="24"/>
        <v>0.01</v>
      </c>
      <c r="CC16" s="69">
        <f t="shared" si="24"/>
        <v>2.5000000000000001E-2</v>
      </c>
      <c r="CD16" s="69">
        <f t="shared" si="24"/>
        <v>2.5000000000000001E-2</v>
      </c>
      <c r="CE16" s="69">
        <f t="shared" si="24"/>
        <v>2.5000000000000001E-2</v>
      </c>
      <c r="CF16" s="69">
        <f t="shared" si="24"/>
        <v>2.5000000000000001E-2</v>
      </c>
      <c r="CG16" s="69">
        <f t="shared" si="24"/>
        <v>2.5000000000000001E-2</v>
      </c>
      <c r="CH16" s="69">
        <f t="shared" si="24"/>
        <v>2.5000000000000001E-2</v>
      </c>
      <c r="CI16" s="69">
        <f t="shared" si="24"/>
        <v>2.5000000000000001E-2</v>
      </c>
      <c r="CJ16" s="69">
        <v>5.0000000000000001E-3</v>
      </c>
      <c r="CK16" s="69">
        <f t="shared" si="24"/>
        <v>0.15</v>
      </c>
      <c r="CL16" s="69">
        <f t="shared" si="24"/>
        <v>0.5</v>
      </c>
      <c r="CM16" s="69">
        <f t="shared" si="24"/>
        <v>0.5</v>
      </c>
      <c r="CN16" s="69">
        <f t="shared" si="24"/>
        <v>0.5</v>
      </c>
      <c r="CO16" s="69">
        <f>SUM(CL16:CN16)</f>
        <v>1.5</v>
      </c>
      <c r="CP16" s="69">
        <f t="shared" ref="CP16:DD16" si="25">CP212*1000</f>
        <v>0.3</v>
      </c>
      <c r="CQ16" s="69">
        <f t="shared" si="25"/>
        <v>5</v>
      </c>
      <c r="CR16" s="69">
        <f t="shared" si="25"/>
        <v>0.5</v>
      </c>
      <c r="CS16" s="69">
        <f t="shared" si="25"/>
        <v>0.5</v>
      </c>
      <c r="CT16" s="69">
        <f t="shared" si="25"/>
        <v>0.05</v>
      </c>
      <c r="CU16" s="69">
        <f t="shared" si="25"/>
        <v>0.05</v>
      </c>
      <c r="CV16" s="69">
        <f t="shared" si="25"/>
        <v>0.05</v>
      </c>
      <c r="CW16" s="69">
        <f>CW212/1000</f>
        <v>1.6000000000000001E-3</v>
      </c>
      <c r="CX16" s="69">
        <f t="shared" si="25"/>
        <v>0.05</v>
      </c>
      <c r="CY16" s="69">
        <f t="shared" si="25"/>
        <v>0.05</v>
      </c>
      <c r="CZ16" s="69">
        <f t="shared" si="25"/>
        <v>0.05</v>
      </c>
      <c r="DA16" s="69">
        <f t="shared" si="25"/>
        <v>0.05</v>
      </c>
      <c r="DB16" s="69">
        <f t="shared" si="25"/>
        <v>0.05</v>
      </c>
      <c r="DC16" s="69">
        <f t="shared" si="25"/>
        <v>0.05</v>
      </c>
      <c r="DD16" s="69">
        <f t="shared" si="25"/>
        <v>0.05</v>
      </c>
      <c r="DE16" s="115">
        <v>4928</v>
      </c>
      <c r="DF16" s="69">
        <f t="shared" ref="DF16:DJ16" si="26">DF212*1000</f>
        <v>0.5</v>
      </c>
      <c r="DG16" s="69">
        <f t="shared" si="26"/>
        <v>0.05</v>
      </c>
      <c r="DH16" s="69">
        <f t="shared" si="26"/>
        <v>2.5000000000000001E-2</v>
      </c>
      <c r="DI16" s="69">
        <f t="shared" si="26"/>
        <v>2.5000000000000001E-2</v>
      </c>
      <c r="DJ16" s="69">
        <f t="shared" si="26"/>
        <v>0.05</v>
      </c>
    </row>
    <row r="17" spans="1:114" x14ac:dyDescent="0.2">
      <c r="A17" s="68">
        <v>12</v>
      </c>
      <c r="B17" s="107">
        <v>56</v>
      </c>
      <c r="C17" s="99" t="s">
        <v>205</v>
      </c>
      <c r="D17" s="99" t="s">
        <v>391</v>
      </c>
      <c r="E17" s="100" t="s">
        <v>578</v>
      </c>
      <c r="F17" s="104" t="s">
        <v>770</v>
      </c>
      <c r="G17" s="81">
        <v>6.8</v>
      </c>
      <c r="H17" s="81">
        <v>722</v>
      </c>
      <c r="I17" s="98">
        <v>0.40799999999999997</v>
      </c>
      <c r="J17" s="98">
        <v>1.5</v>
      </c>
      <c r="K17" s="84">
        <v>139</v>
      </c>
      <c r="L17" s="85">
        <v>0.54400000000000004</v>
      </c>
      <c r="M17" s="84">
        <v>1.23</v>
      </c>
      <c r="N17" s="84">
        <v>3.06</v>
      </c>
      <c r="O17" s="84">
        <v>22.3</v>
      </c>
      <c r="P17" s="94">
        <v>0.12</v>
      </c>
      <c r="Q17" s="56">
        <v>3290</v>
      </c>
      <c r="R17" s="84">
        <v>2.13</v>
      </c>
      <c r="S17" s="84">
        <v>4.32</v>
      </c>
      <c r="T17" s="84">
        <v>32.5</v>
      </c>
      <c r="U17" s="84">
        <v>2.1</v>
      </c>
      <c r="V17" s="84">
        <v>299</v>
      </c>
      <c r="W17" s="84">
        <v>5.21</v>
      </c>
      <c r="X17" s="84">
        <v>91</v>
      </c>
      <c r="Y17" s="56">
        <v>313856.837490317</v>
      </c>
      <c r="Z17" s="84">
        <v>8.33</v>
      </c>
      <c r="AA17" s="59">
        <v>2300</v>
      </c>
      <c r="AB17" s="60">
        <v>729.92778705741705</v>
      </c>
      <c r="AC17" s="56">
        <v>863</v>
      </c>
      <c r="AD17" s="59">
        <v>9750</v>
      </c>
      <c r="AE17" s="60">
        <v>57.6</v>
      </c>
      <c r="AF17" s="59">
        <v>1533.13442353658</v>
      </c>
      <c r="AG17" s="56">
        <v>253</v>
      </c>
      <c r="AH17" s="69">
        <f t="shared" si="3"/>
        <v>260</v>
      </c>
      <c r="AI17" s="69">
        <f t="shared" ref="AI17:AX18" si="27">AI213*1000</f>
        <v>231</v>
      </c>
      <c r="AJ17" s="69">
        <f t="shared" si="27"/>
        <v>44</v>
      </c>
      <c r="AK17" s="69">
        <f t="shared" si="27"/>
        <v>609</v>
      </c>
      <c r="AL17" s="69">
        <f t="shared" si="27"/>
        <v>260</v>
      </c>
      <c r="AM17" s="69">
        <f t="shared" si="27"/>
        <v>194</v>
      </c>
      <c r="AN17" s="69">
        <f t="shared" si="27"/>
        <v>218</v>
      </c>
      <c r="AO17" s="69">
        <f t="shared" si="27"/>
        <v>47</v>
      </c>
      <c r="AP17" s="69">
        <f t="shared" si="27"/>
        <v>157</v>
      </c>
      <c r="AQ17" s="69">
        <f t="shared" si="27"/>
        <v>1.5</v>
      </c>
      <c r="AR17" s="69">
        <f t="shared" si="27"/>
        <v>27</v>
      </c>
      <c r="AS17" s="69">
        <f t="shared" si="27"/>
        <v>2.5</v>
      </c>
      <c r="AT17" s="69">
        <f t="shared" si="27"/>
        <v>482</v>
      </c>
      <c r="AU17" s="69">
        <f t="shared" si="27"/>
        <v>342</v>
      </c>
      <c r="AV17" s="69">
        <f t="shared" si="27"/>
        <v>132</v>
      </c>
      <c r="AW17" s="69">
        <f t="shared" si="27"/>
        <v>189</v>
      </c>
      <c r="AX17" s="69">
        <f t="shared" si="27"/>
        <v>211</v>
      </c>
      <c r="AY17" s="69">
        <f t="shared" ref="AY17" si="28">AY213*1000</f>
        <v>34</v>
      </c>
      <c r="AZ17" s="69">
        <v>2.5</v>
      </c>
      <c r="BA17" s="82">
        <f t="shared" si="5"/>
        <v>2803</v>
      </c>
      <c r="BB17" s="69">
        <v>0.5</v>
      </c>
      <c r="BC17" s="69">
        <v>0.5</v>
      </c>
      <c r="BD17" s="69">
        <v>0.5</v>
      </c>
      <c r="BE17" s="69">
        <v>0.5</v>
      </c>
      <c r="BF17" s="69">
        <v>0.5</v>
      </c>
      <c r="BG17" s="69">
        <v>0.5</v>
      </c>
      <c r="BH17" s="69">
        <v>0.5</v>
      </c>
      <c r="BI17" s="69">
        <v>0.5</v>
      </c>
      <c r="BJ17" s="69">
        <v>5.0000000000000001E-3</v>
      </c>
      <c r="BK17" s="69">
        <v>0.5</v>
      </c>
      <c r="BL17" s="69">
        <v>0.05</v>
      </c>
      <c r="BM17" s="69">
        <v>0.05</v>
      </c>
      <c r="BN17" s="69">
        <v>0.05</v>
      </c>
      <c r="BO17" s="69">
        <v>0.05</v>
      </c>
      <c r="BP17" s="69">
        <v>0.05</v>
      </c>
      <c r="BQ17" s="69">
        <v>0.4</v>
      </c>
      <c r="BR17" s="69">
        <v>0.05</v>
      </c>
      <c r="BS17" s="69">
        <v>0.05</v>
      </c>
      <c r="BT17" s="69">
        <v>0.05</v>
      </c>
      <c r="BU17" s="69">
        <v>0.05</v>
      </c>
      <c r="BV17" s="69">
        <v>0.05</v>
      </c>
      <c r="BW17" s="69">
        <v>0.1</v>
      </c>
      <c r="BX17" s="69">
        <v>0.15</v>
      </c>
      <c r="BY17" s="69">
        <f t="shared" ref="BY17:CN17" si="29">BY213*1000</f>
        <v>25</v>
      </c>
      <c r="BZ17" s="69">
        <f t="shared" si="29"/>
        <v>50</v>
      </c>
      <c r="CA17" s="69">
        <f t="shared" si="29"/>
        <v>500</v>
      </c>
      <c r="CB17" s="69">
        <f t="shared" si="29"/>
        <v>0.01</v>
      </c>
      <c r="CC17" s="69">
        <f t="shared" si="29"/>
        <v>2.5000000000000001E-2</v>
      </c>
      <c r="CD17" s="69">
        <f t="shared" si="29"/>
        <v>2.5000000000000001E-2</v>
      </c>
      <c r="CE17" s="69">
        <f t="shared" si="29"/>
        <v>2.5000000000000001E-2</v>
      </c>
      <c r="CF17" s="69">
        <f t="shared" si="29"/>
        <v>2.5000000000000001E-2</v>
      </c>
      <c r="CG17" s="69">
        <f t="shared" si="29"/>
        <v>2.5000000000000001E-2</v>
      </c>
      <c r="CH17" s="69">
        <f t="shared" si="29"/>
        <v>2.5000000000000001E-2</v>
      </c>
      <c r="CI17" s="69">
        <f t="shared" si="29"/>
        <v>2.5000000000000001E-2</v>
      </c>
      <c r="CJ17" s="69">
        <v>5.0000000000000001E-3</v>
      </c>
      <c r="CK17" s="69">
        <f t="shared" si="29"/>
        <v>0.15</v>
      </c>
      <c r="CL17" s="69">
        <f t="shared" si="29"/>
        <v>0.5</v>
      </c>
      <c r="CM17" s="69">
        <f t="shared" si="29"/>
        <v>0.5</v>
      </c>
      <c r="CN17" s="69">
        <f t="shared" si="29"/>
        <v>0.5</v>
      </c>
      <c r="CO17" s="69">
        <f>SUM(CL17:CN17)</f>
        <v>1.5</v>
      </c>
      <c r="CP17" s="69">
        <f t="shared" ref="CP17:DD17" si="30">CP213*1000</f>
        <v>0.3</v>
      </c>
      <c r="CQ17" s="69">
        <f t="shared" si="30"/>
        <v>5</v>
      </c>
      <c r="CR17" s="69">
        <f t="shared" si="30"/>
        <v>0.5</v>
      </c>
      <c r="CS17" s="69">
        <f t="shared" si="30"/>
        <v>0.5</v>
      </c>
      <c r="CT17" s="69">
        <f t="shared" si="30"/>
        <v>0.05</v>
      </c>
      <c r="CU17" s="69">
        <f t="shared" si="30"/>
        <v>0.05</v>
      </c>
      <c r="CV17" s="69">
        <f t="shared" si="30"/>
        <v>0.05</v>
      </c>
      <c r="CW17" s="69">
        <f>CW213/1000</f>
        <v>8.9999999999999998E-4</v>
      </c>
      <c r="CX17" s="69">
        <f t="shared" si="30"/>
        <v>0.05</v>
      </c>
      <c r="CY17" s="69">
        <f t="shared" si="30"/>
        <v>0.05</v>
      </c>
      <c r="CZ17" s="69">
        <f t="shared" si="30"/>
        <v>0.05</v>
      </c>
      <c r="DA17" s="69">
        <f t="shared" si="30"/>
        <v>0.05</v>
      </c>
      <c r="DB17" s="69">
        <f t="shared" si="30"/>
        <v>0.05</v>
      </c>
      <c r="DC17" s="69">
        <f t="shared" si="30"/>
        <v>0.05</v>
      </c>
      <c r="DD17" s="69">
        <f t="shared" si="30"/>
        <v>0.05</v>
      </c>
      <c r="DE17" s="115">
        <v>5523</v>
      </c>
      <c r="DF17" s="69">
        <f t="shared" ref="DF17:DJ17" si="31">DF213*1000</f>
        <v>0.5</v>
      </c>
      <c r="DG17" s="69">
        <f t="shared" si="31"/>
        <v>0.05</v>
      </c>
      <c r="DH17" s="69">
        <f t="shared" si="31"/>
        <v>2.5000000000000001E-2</v>
      </c>
      <c r="DI17" s="69">
        <f t="shared" si="31"/>
        <v>2.5000000000000001E-2</v>
      </c>
      <c r="DJ17" s="69">
        <f t="shared" si="31"/>
        <v>0.05</v>
      </c>
    </row>
    <row r="18" spans="1:114" x14ac:dyDescent="0.2">
      <c r="A18" s="68">
        <v>13</v>
      </c>
      <c r="B18" s="108">
        <v>60</v>
      </c>
      <c r="C18" s="99" t="s">
        <v>206</v>
      </c>
      <c r="D18" s="99" t="s">
        <v>392</v>
      </c>
      <c r="E18" s="100" t="s">
        <v>579</v>
      </c>
      <c r="F18" s="100" t="s">
        <v>771</v>
      </c>
      <c r="G18" s="81">
        <v>6.4</v>
      </c>
      <c r="H18" s="81">
        <v>687</v>
      </c>
      <c r="I18" s="98">
        <v>0.111</v>
      </c>
      <c r="J18" s="98">
        <v>1.5</v>
      </c>
      <c r="K18" s="84">
        <v>22.9</v>
      </c>
      <c r="L18" s="84">
        <v>0.67800000000000005</v>
      </c>
      <c r="M18" s="84">
        <v>1.2</v>
      </c>
      <c r="N18" s="84">
        <v>4.29</v>
      </c>
      <c r="O18" s="98">
        <v>22.5</v>
      </c>
      <c r="P18" s="94">
        <v>9.5299999999999996E-2</v>
      </c>
      <c r="Q18" s="56">
        <v>442</v>
      </c>
      <c r="R18" s="84">
        <v>0.42399999999999999</v>
      </c>
      <c r="S18" s="85">
        <v>3.57</v>
      </c>
      <c r="T18" s="84">
        <v>38.799999999999997</v>
      </c>
      <c r="U18" s="84">
        <v>2.65</v>
      </c>
      <c r="V18" s="84">
        <v>23.8</v>
      </c>
      <c r="W18" s="84">
        <v>4.6900000000000004</v>
      </c>
      <c r="X18" s="84">
        <v>75.400000000000006</v>
      </c>
      <c r="Y18" s="56">
        <v>33000</v>
      </c>
      <c r="Z18" s="84">
        <v>7.52</v>
      </c>
      <c r="AA18" s="59">
        <v>12900</v>
      </c>
      <c r="AB18" s="60">
        <v>168</v>
      </c>
      <c r="AC18" s="56">
        <v>380</v>
      </c>
      <c r="AD18" s="59">
        <v>13963.302752293601</v>
      </c>
      <c r="AE18" s="60">
        <v>58.8</v>
      </c>
      <c r="AF18" s="59">
        <v>1878.13788878623</v>
      </c>
      <c r="AG18" s="98">
        <v>413</v>
      </c>
      <c r="AH18" s="69">
        <f t="shared" si="3"/>
        <v>59</v>
      </c>
      <c r="AI18" s="69">
        <f t="shared" si="27"/>
        <v>84</v>
      </c>
      <c r="AJ18" s="69">
        <f t="shared" si="27"/>
        <v>2.5</v>
      </c>
      <c r="AK18" s="69">
        <f t="shared" si="27"/>
        <v>170</v>
      </c>
      <c r="AL18" s="69">
        <f t="shared" si="27"/>
        <v>84</v>
      </c>
      <c r="AM18" s="69">
        <f t="shared" si="27"/>
        <v>19</v>
      </c>
      <c r="AN18" s="69">
        <f t="shared" si="27"/>
        <v>55</v>
      </c>
      <c r="AO18" s="69">
        <f t="shared" si="27"/>
        <v>2.5</v>
      </c>
      <c r="AP18" s="69">
        <f t="shared" si="27"/>
        <v>92</v>
      </c>
      <c r="AQ18" s="69">
        <f t="shared" si="27"/>
        <v>8</v>
      </c>
      <c r="AR18" s="69">
        <f t="shared" si="27"/>
        <v>2.5</v>
      </c>
      <c r="AS18" s="69">
        <f t="shared" si="27"/>
        <v>2.5</v>
      </c>
      <c r="AT18" s="69">
        <f t="shared" si="27"/>
        <v>153</v>
      </c>
      <c r="AU18" s="69">
        <f t="shared" si="27"/>
        <v>132</v>
      </c>
      <c r="AV18" s="69">
        <f t="shared" si="27"/>
        <v>61</v>
      </c>
      <c r="AW18" s="69">
        <f t="shared" si="27"/>
        <v>85</v>
      </c>
      <c r="AX18" s="69">
        <f t="shared" si="27"/>
        <v>162</v>
      </c>
      <c r="AY18" s="69">
        <f t="shared" ref="AY18" si="32">AY214*1000</f>
        <v>2.5</v>
      </c>
      <c r="AZ18" s="69">
        <v>2.5</v>
      </c>
      <c r="BA18" s="82">
        <f t="shared" si="5"/>
        <v>832.5</v>
      </c>
      <c r="BB18" s="69">
        <v>0.5</v>
      </c>
      <c r="BC18" s="69">
        <v>0.5</v>
      </c>
      <c r="BD18" s="69">
        <v>0.5</v>
      </c>
      <c r="BE18" s="69">
        <v>0.5</v>
      </c>
      <c r="BF18" s="69">
        <v>0.5</v>
      </c>
      <c r="BG18" s="69">
        <v>0.5</v>
      </c>
      <c r="BH18" s="69">
        <v>0.5</v>
      </c>
      <c r="BI18" s="69">
        <v>0.5</v>
      </c>
      <c r="BJ18" s="69">
        <v>5.0000000000000001E-3</v>
      </c>
      <c r="BK18" s="69">
        <v>0.5</v>
      </c>
      <c r="BL18" s="69">
        <v>0.05</v>
      </c>
      <c r="BM18" s="69">
        <v>0.05</v>
      </c>
      <c r="BN18" s="69">
        <v>0.05</v>
      </c>
      <c r="BO18" s="69">
        <v>0.05</v>
      </c>
      <c r="BP18" s="69">
        <v>0.05</v>
      </c>
      <c r="BQ18" s="69">
        <v>0.4</v>
      </c>
      <c r="BR18" s="69">
        <v>0.05</v>
      </c>
      <c r="BS18" s="69">
        <v>0.05</v>
      </c>
      <c r="BT18" s="69">
        <v>0.05</v>
      </c>
      <c r="BU18" s="69">
        <v>0.05</v>
      </c>
      <c r="BV18" s="69">
        <v>0.05</v>
      </c>
      <c r="BW18" s="69">
        <v>0.1</v>
      </c>
      <c r="BX18" s="69">
        <v>0.15</v>
      </c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69">
        <f t="shared" ref="DC18:DD18" si="33">DC214*1000</f>
        <v>0.05</v>
      </c>
      <c r="DD18" s="69">
        <f t="shared" si="33"/>
        <v>0.05</v>
      </c>
      <c r="DE18" s="115">
        <v>5852</v>
      </c>
      <c r="DF18" s="86"/>
      <c r="DG18" s="86"/>
      <c r="DH18" s="86"/>
      <c r="DI18" s="86"/>
      <c r="DJ18" s="86"/>
    </row>
    <row r="19" spans="1:114" x14ac:dyDescent="0.2">
      <c r="A19" s="68">
        <v>14</v>
      </c>
      <c r="B19" s="108">
        <v>63</v>
      </c>
      <c r="C19" s="99" t="s">
        <v>207</v>
      </c>
      <c r="D19" s="99" t="s">
        <v>393</v>
      </c>
      <c r="E19" s="100" t="s">
        <v>580</v>
      </c>
      <c r="F19" s="104" t="s">
        <v>772</v>
      </c>
      <c r="G19" s="81">
        <v>7</v>
      </c>
      <c r="H19" s="81">
        <v>630</v>
      </c>
      <c r="I19" s="98">
        <v>0.05</v>
      </c>
      <c r="J19" s="98">
        <v>15.8</v>
      </c>
      <c r="K19" s="84">
        <v>145</v>
      </c>
      <c r="L19" s="84">
        <v>0.622</v>
      </c>
      <c r="M19" s="84">
        <v>8.26</v>
      </c>
      <c r="N19" s="84">
        <v>18.3</v>
      </c>
      <c r="O19" s="84">
        <v>26.6</v>
      </c>
      <c r="P19" s="94">
        <v>4.3200000000000002E-2</v>
      </c>
      <c r="Q19" s="56">
        <v>7030</v>
      </c>
      <c r="R19" s="98">
        <v>2.5099999999999998</v>
      </c>
      <c r="S19" s="84">
        <v>13.7</v>
      </c>
      <c r="T19" s="84">
        <v>21.2</v>
      </c>
      <c r="U19" s="84">
        <v>2.79</v>
      </c>
      <c r="V19" s="84">
        <v>650.00358457714594</v>
      </c>
      <c r="W19" s="84">
        <v>19.2</v>
      </c>
      <c r="X19" s="84">
        <v>95.1</v>
      </c>
      <c r="Y19" s="56">
        <v>327049.07251134398</v>
      </c>
      <c r="Z19" s="84">
        <v>7.06</v>
      </c>
      <c r="AA19" s="59">
        <v>39407.896169630301</v>
      </c>
      <c r="AB19" s="60">
        <v>1165.2867626898801</v>
      </c>
      <c r="AC19" s="56">
        <v>2800</v>
      </c>
      <c r="AD19" s="59">
        <v>38263.888888888898</v>
      </c>
      <c r="AE19" s="60">
        <v>396.76007810303997</v>
      </c>
      <c r="AF19" s="59">
        <v>5346.4824193951099</v>
      </c>
      <c r="AG19" s="56">
        <v>2960</v>
      </c>
      <c r="AH19" s="69">
        <f t="shared" si="3"/>
        <v>2.5</v>
      </c>
      <c r="AI19" s="69">
        <f t="shared" ref="AI19:AY19" si="34">AI215*1000</f>
        <v>2.5</v>
      </c>
      <c r="AJ19" s="69">
        <f t="shared" si="34"/>
        <v>2.5</v>
      </c>
      <c r="AK19" s="69">
        <f t="shared" si="34"/>
        <v>109</v>
      </c>
      <c r="AL19" s="69">
        <f t="shared" si="34"/>
        <v>2.5</v>
      </c>
      <c r="AM19" s="69">
        <f t="shared" si="34"/>
        <v>2.5</v>
      </c>
      <c r="AN19" s="69">
        <f t="shared" si="34"/>
        <v>2.5</v>
      </c>
      <c r="AO19" s="69">
        <f t="shared" si="34"/>
        <v>2.5</v>
      </c>
      <c r="AP19" s="69">
        <f t="shared" si="34"/>
        <v>2.5</v>
      </c>
      <c r="AQ19" s="69">
        <f t="shared" si="34"/>
        <v>1.5</v>
      </c>
      <c r="AR19" s="69">
        <f t="shared" si="34"/>
        <v>2.5</v>
      </c>
      <c r="AS19" s="69">
        <f t="shared" si="34"/>
        <v>2.5</v>
      </c>
      <c r="AT19" s="69">
        <f t="shared" si="34"/>
        <v>62</v>
      </c>
      <c r="AU19" s="69">
        <f t="shared" si="34"/>
        <v>2.5</v>
      </c>
      <c r="AV19" s="69">
        <f t="shared" si="34"/>
        <v>2.5</v>
      </c>
      <c r="AW19" s="69">
        <f t="shared" si="34"/>
        <v>51</v>
      </c>
      <c r="AX19" s="69">
        <f t="shared" si="34"/>
        <v>94</v>
      </c>
      <c r="AY19" s="69">
        <f t="shared" si="34"/>
        <v>2.5</v>
      </c>
      <c r="AZ19" s="69">
        <v>2.5</v>
      </c>
      <c r="BA19" s="82">
        <f t="shared" si="5"/>
        <v>197.5</v>
      </c>
      <c r="BB19" s="69">
        <v>0.5</v>
      </c>
      <c r="BC19" s="69">
        <v>0.5</v>
      </c>
      <c r="BD19" s="69">
        <v>0.5</v>
      </c>
      <c r="BE19" s="69">
        <v>0.5</v>
      </c>
      <c r="BF19" s="69">
        <v>0.5</v>
      </c>
      <c r="BG19" s="69">
        <v>0.5</v>
      </c>
      <c r="BH19" s="69">
        <v>0.5</v>
      </c>
      <c r="BI19" s="69">
        <v>0.5</v>
      </c>
      <c r="BJ19" s="69">
        <v>5.0000000000000001E-3</v>
      </c>
      <c r="BK19" s="69">
        <v>0.5</v>
      </c>
      <c r="BL19" s="69">
        <v>0.05</v>
      </c>
      <c r="BM19" s="69">
        <v>0.05</v>
      </c>
      <c r="BN19" s="69">
        <v>0.05</v>
      </c>
      <c r="BO19" s="69">
        <v>0.05</v>
      </c>
      <c r="BP19" s="69">
        <v>0.05</v>
      </c>
      <c r="BQ19" s="69">
        <v>0.4</v>
      </c>
      <c r="BR19" s="69">
        <v>0.05</v>
      </c>
      <c r="BS19" s="69">
        <v>0.05</v>
      </c>
      <c r="BT19" s="69">
        <v>0.05</v>
      </c>
      <c r="BU19" s="69">
        <v>0.05</v>
      </c>
      <c r="BV19" s="69">
        <v>0.05</v>
      </c>
      <c r="BW19" s="69">
        <v>0.1</v>
      </c>
      <c r="BX19" s="69">
        <v>0.15</v>
      </c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69">
        <f t="shared" ref="DC19:DD19" si="35">DC215*1000</f>
        <v>0.05</v>
      </c>
      <c r="DD19" s="69">
        <f t="shared" si="35"/>
        <v>0.05</v>
      </c>
      <c r="DE19" s="115">
        <v>3761</v>
      </c>
      <c r="DF19" s="86"/>
      <c r="DG19" s="86"/>
      <c r="DH19" s="86"/>
      <c r="DI19" s="86"/>
      <c r="DJ19" s="86"/>
    </row>
    <row r="20" spans="1:114" x14ac:dyDescent="0.2">
      <c r="A20" s="68">
        <v>15</v>
      </c>
      <c r="B20" s="106">
        <v>64</v>
      </c>
      <c r="C20" s="99" t="s">
        <v>182</v>
      </c>
      <c r="D20" s="99" t="s">
        <v>394</v>
      </c>
      <c r="E20" s="100" t="s">
        <v>581</v>
      </c>
      <c r="F20" s="104" t="s">
        <v>394</v>
      </c>
      <c r="G20" s="81">
        <v>7.7</v>
      </c>
      <c r="H20" s="81">
        <v>754</v>
      </c>
      <c r="I20" s="98">
        <v>0.05</v>
      </c>
      <c r="J20" s="98">
        <v>1.5</v>
      </c>
      <c r="K20" s="84">
        <v>51.8</v>
      </c>
      <c r="L20" s="84">
        <v>0.39700000000000002</v>
      </c>
      <c r="M20" s="84">
        <v>11.9</v>
      </c>
      <c r="N20" s="84">
        <v>11.1</v>
      </c>
      <c r="O20" s="98">
        <v>10.9</v>
      </c>
      <c r="P20" s="94">
        <v>5.5100000000000003E-2</v>
      </c>
      <c r="Q20" s="56">
        <v>7820</v>
      </c>
      <c r="R20" s="98">
        <v>1.54</v>
      </c>
      <c r="S20" s="84">
        <v>11.7</v>
      </c>
      <c r="T20" s="84">
        <v>14.6</v>
      </c>
      <c r="U20" s="84">
        <v>1</v>
      </c>
      <c r="V20" s="84">
        <v>94.1</v>
      </c>
      <c r="W20" s="84">
        <v>11.3</v>
      </c>
      <c r="X20" s="84">
        <v>84.2</v>
      </c>
      <c r="Y20" s="56">
        <v>114000</v>
      </c>
      <c r="Z20" s="84">
        <v>14.9</v>
      </c>
      <c r="AA20" s="59">
        <v>2760</v>
      </c>
      <c r="AB20" s="60">
        <v>927.16040102139505</v>
      </c>
      <c r="AC20" s="81">
        <v>789</v>
      </c>
      <c r="AD20" s="59">
        <v>7890</v>
      </c>
      <c r="AE20" s="60">
        <v>140.28239662530001</v>
      </c>
      <c r="AF20" s="59">
        <v>4563.0743222641004</v>
      </c>
      <c r="AG20" s="98">
        <v>1470</v>
      </c>
      <c r="AH20" s="69">
        <f t="shared" si="3"/>
        <v>120</v>
      </c>
      <c r="AI20" s="69">
        <f t="shared" ref="AI20:AY20" si="36">AI216*1000</f>
        <v>57</v>
      </c>
      <c r="AJ20" s="69">
        <f t="shared" si="36"/>
        <v>473</v>
      </c>
      <c r="AK20" s="69">
        <f t="shared" si="36"/>
        <v>294</v>
      </c>
      <c r="AL20" s="69">
        <f t="shared" si="36"/>
        <v>84</v>
      </c>
      <c r="AM20" s="69">
        <f t="shared" si="36"/>
        <v>2.5</v>
      </c>
      <c r="AN20" s="69">
        <f t="shared" si="36"/>
        <v>67</v>
      </c>
      <c r="AO20" s="69">
        <f t="shared" si="36"/>
        <v>2.5</v>
      </c>
      <c r="AP20" s="69">
        <f t="shared" si="36"/>
        <v>57</v>
      </c>
      <c r="AQ20" s="69">
        <f t="shared" si="36"/>
        <v>1.5</v>
      </c>
      <c r="AR20" s="69">
        <f t="shared" si="36"/>
        <v>2.5</v>
      </c>
      <c r="AS20" s="69">
        <f t="shared" si="36"/>
        <v>171</v>
      </c>
      <c r="AT20" s="69">
        <f t="shared" si="36"/>
        <v>111</v>
      </c>
      <c r="AU20" s="69">
        <f t="shared" si="36"/>
        <v>108</v>
      </c>
      <c r="AV20" s="69">
        <f t="shared" si="36"/>
        <v>53</v>
      </c>
      <c r="AW20" s="69">
        <f t="shared" si="36"/>
        <v>2.5</v>
      </c>
      <c r="AX20" s="69">
        <f t="shared" si="36"/>
        <v>123</v>
      </c>
      <c r="AY20" s="69">
        <f t="shared" si="36"/>
        <v>2.5</v>
      </c>
      <c r="AZ20" s="69">
        <v>2.5</v>
      </c>
      <c r="BA20" s="82">
        <f t="shared" si="5"/>
        <v>1544.5</v>
      </c>
      <c r="BB20" s="69">
        <v>0.5</v>
      </c>
      <c r="BC20" s="69">
        <v>0.5</v>
      </c>
      <c r="BD20" s="69">
        <v>0.5</v>
      </c>
      <c r="BE20" s="69">
        <v>0.5</v>
      </c>
      <c r="BF20" s="69">
        <v>0.5</v>
      </c>
      <c r="BG20" s="69">
        <v>0.5</v>
      </c>
      <c r="BH20" s="69">
        <v>0.5</v>
      </c>
      <c r="BI20" s="69">
        <v>0.5</v>
      </c>
      <c r="BJ20" s="69">
        <v>5.0000000000000001E-3</v>
      </c>
      <c r="BK20" s="69">
        <v>0.5</v>
      </c>
      <c r="BL20" s="69">
        <v>0.05</v>
      </c>
      <c r="BM20" s="69">
        <v>0.05</v>
      </c>
      <c r="BN20" s="69">
        <v>0.05</v>
      </c>
      <c r="BO20" s="69">
        <v>0.05</v>
      </c>
      <c r="BP20" s="69">
        <v>0.05</v>
      </c>
      <c r="BQ20" s="69">
        <v>0.4</v>
      </c>
      <c r="BR20" s="69">
        <v>0.05</v>
      </c>
      <c r="BS20" s="69">
        <v>0.05</v>
      </c>
      <c r="BT20" s="69">
        <v>0.05</v>
      </c>
      <c r="BU20" s="69">
        <v>0.05</v>
      </c>
      <c r="BV20" s="69">
        <v>0.05</v>
      </c>
      <c r="BW20" s="69">
        <v>0.1</v>
      </c>
      <c r="BX20" s="69">
        <v>0.15</v>
      </c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69">
        <f t="shared" ref="DC20:DD20" si="37">DC216*1000</f>
        <v>0.05</v>
      </c>
      <c r="DD20" s="69">
        <f t="shared" si="37"/>
        <v>0.05</v>
      </c>
      <c r="DE20" s="115">
        <v>11116</v>
      </c>
      <c r="DF20" s="86"/>
      <c r="DG20" s="86"/>
      <c r="DH20" s="86"/>
      <c r="DI20" s="86"/>
      <c r="DJ20" s="86"/>
    </row>
    <row r="21" spans="1:114" x14ac:dyDescent="0.2">
      <c r="A21" s="68">
        <v>16</v>
      </c>
      <c r="B21" s="107">
        <v>65</v>
      </c>
      <c r="C21" s="99" t="s">
        <v>208</v>
      </c>
      <c r="D21" s="99" t="s">
        <v>395</v>
      </c>
      <c r="E21" s="100" t="s">
        <v>582</v>
      </c>
      <c r="F21" s="104" t="s">
        <v>773</v>
      </c>
      <c r="G21" s="81">
        <v>6.8</v>
      </c>
      <c r="H21" s="81">
        <v>668</v>
      </c>
      <c r="I21" s="98">
        <v>0.05</v>
      </c>
      <c r="J21" s="98">
        <v>1.5</v>
      </c>
      <c r="K21" s="84">
        <v>70.3</v>
      </c>
      <c r="L21" s="85">
        <v>9.1999999999999998E-2</v>
      </c>
      <c r="M21" s="84">
        <v>0.64</v>
      </c>
      <c r="N21" s="84">
        <v>1.26</v>
      </c>
      <c r="O21" s="98">
        <v>11.1</v>
      </c>
      <c r="P21" s="94">
        <v>8.2699999999999996E-2</v>
      </c>
      <c r="Q21" s="56">
        <v>1020</v>
      </c>
      <c r="R21" s="84">
        <v>2.02</v>
      </c>
      <c r="S21" s="85">
        <v>2.4700000000000002</v>
      </c>
      <c r="T21" s="84">
        <v>4.24</v>
      </c>
      <c r="U21" s="84">
        <v>1</v>
      </c>
      <c r="V21" s="84">
        <v>136</v>
      </c>
      <c r="W21" s="84">
        <v>2.68</v>
      </c>
      <c r="X21" s="84">
        <v>20</v>
      </c>
      <c r="Y21" s="56">
        <v>158000</v>
      </c>
      <c r="Z21" s="84">
        <v>4.1100000000000003</v>
      </c>
      <c r="AA21" s="59">
        <v>3370</v>
      </c>
      <c r="AB21" s="60">
        <v>473</v>
      </c>
      <c r="AC21" s="56">
        <v>549</v>
      </c>
      <c r="AD21" s="59">
        <v>7780</v>
      </c>
      <c r="AE21" s="60">
        <v>12.5</v>
      </c>
      <c r="AF21" s="59">
        <v>435</v>
      </c>
      <c r="AG21" s="56">
        <v>180</v>
      </c>
      <c r="AH21" s="69">
        <f t="shared" si="3"/>
        <v>2.5</v>
      </c>
      <c r="AI21" s="69">
        <f t="shared" ref="AI21:AY21" si="38">AI217*1000</f>
        <v>64</v>
      </c>
      <c r="AJ21" s="69">
        <f t="shared" si="38"/>
        <v>2.5</v>
      </c>
      <c r="AK21" s="69">
        <f t="shared" si="38"/>
        <v>138</v>
      </c>
      <c r="AL21" s="69">
        <f t="shared" si="38"/>
        <v>73</v>
      </c>
      <c r="AM21" s="69">
        <f t="shared" si="38"/>
        <v>30</v>
      </c>
      <c r="AN21" s="69">
        <f t="shared" si="38"/>
        <v>38</v>
      </c>
      <c r="AO21" s="69">
        <f t="shared" si="38"/>
        <v>2.5</v>
      </c>
      <c r="AP21" s="69">
        <f t="shared" si="38"/>
        <v>43</v>
      </c>
      <c r="AQ21" s="69">
        <f t="shared" si="38"/>
        <v>1.5</v>
      </c>
      <c r="AR21" s="69">
        <f t="shared" si="38"/>
        <v>2.5</v>
      </c>
      <c r="AS21" s="69">
        <f t="shared" si="38"/>
        <v>2.5</v>
      </c>
      <c r="AT21" s="69">
        <f t="shared" si="38"/>
        <v>112</v>
      </c>
      <c r="AU21" s="69">
        <f t="shared" si="38"/>
        <v>86</v>
      </c>
      <c r="AV21" s="69">
        <f t="shared" si="38"/>
        <v>39</v>
      </c>
      <c r="AW21" s="69">
        <f t="shared" si="38"/>
        <v>109</v>
      </c>
      <c r="AX21" s="69">
        <f t="shared" si="38"/>
        <v>54</v>
      </c>
      <c r="AY21" s="69">
        <f t="shared" si="38"/>
        <v>2.5</v>
      </c>
      <c r="AZ21" s="69">
        <v>2.5</v>
      </c>
      <c r="BA21" s="82">
        <f t="shared" si="5"/>
        <v>591.5</v>
      </c>
      <c r="BB21" s="69">
        <v>0.5</v>
      </c>
      <c r="BC21" s="69">
        <v>0.5</v>
      </c>
      <c r="BD21" s="69">
        <v>0.5</v>
      </c>
      <c r="BE21" s="69">
        <v>0.5</v>
      </c>
      <c r="BF21" s="69">
        <v>0.5</v>
      </c>
      <c r="BG21" s="69">
        <v>0.5</v>
      </c>
      <c r="BH21" s="69">
        <v>0.5</v>
      </c>
      <c r="BI21" s="69">
        <v>0.5</v>
      </c>
      <c r="BJ21" s="69">
        <v>5.0000000000000001E-3</v>
      </c>
      <c r="BK21" s="69">
        <v>0.5</v>
      </c>
      <c r="BL21" s="69">
        <v>0.05</v>
      </c>
      <c r="BM21" s="69">
        <v>0.05</v>
      </c>
      <c r="BN21" s="69">
        <v>0.05</v>
      </c>
      <c r="BO21" s="69">
        <v>0.05</v>
      </c>
      <c r="BP21" s="69">
        <v>0.05</v>
      </c>
      <c r="BQ21" s="69">
        <v>0.4</v>
      </c>
      <c r="BR21" s="69">
        <v>0.05</v>
      </c>
      <c r="BS21" s="69">
        <v>0.05</v>
      </c>
      <c r="BT21" s="69">
        <v>0.05</v>
      </c>
      <c r="BU21" s="69">
        <v>0.05</v>
      </c>
      <c r="BV21" s="69">
        <v>0.05</v>
      </c>
      <c r="BW21" s="69">
        <v>0.1</v>
      </c>
      <c r="BX21" s="69">
        <v>0.15</v>
      </c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69">
        <f t="shared" ref="DC21:DD21" si="39">DC217*1000</f>
        <v>0.05</v>
      </c>
      <c r="DD21" s="69">
        <f t="shared" si="39"/>
        <v>0.05</v>
      </c>
      <c r="DE21" s="115">
        <v>3918</v>
      </c>
      <c r="DF21" s="86"/>
      <c r="DG21" s="86"/>
      <c r="DH21" s="86"/>
      <c r="DI21" s="86"/>
      <c r="DJ21" s="86"/>
    </row>
    <row r="22" spans="1:114" x14ac:dyDescent="0.2">
      <c r="A22" s="68">
        <v>17</v>
      </c>
      <c r="B22" s="108">
        <v>66</v>
      </c>
      <c r="C22" s="99" t="s">
        <v>209</v>
      </c>
      <c r="D22" s="99" t="s">
        <v>396</v>
      </c>
      <c r="E22" s="100" t="s">
        <v>583</v>
      </c>
      <c r="F22" s="104" t="s">
        <v>774</v>
      </c>
      <c r="G22" s="81">
        <v>7.3</v>
      </c>
      <c r="H22" s="81">
        <v>726</v>
      </c>
      <c r="I22" s="98">
        <v>0.11700000000000001</v>
      </c>
      <c r="J22" s="98">
        <v>13.9</v>
      </c>
      <c r="K22" s="84">
        <v>198</v>
      </c>
      <c r="L22" s="85">
        <v>0.91100000000000003</v>
      </c>
      <c r="M22" s="84">
        <v>6.36</v>
      </c>
      <c r="N22" s="84">
        <v>23.9</v>
      </c>
      <c r="O22" s="98">
        <v>29.7</v>
      </c>
      <c r="P22" s="94">
        <v>1.8700000000000001E-2</v>
      </c>
      <c r="Q22" s="56">
        <v>3720</v>
      </c>
      <c r="R22" s="84">
        <v>1.46</v>
      </c>
      <c r="S22" s="85">
        <v>14.7</v>
      </c>
      <c r="T22" s="84">
        <v>57.7</v>
      </c>
      <c r="U22" s="84">
        <v>3.79</v>
      </c>
      <c r="V22" s="84">
        <v>77.099999999999994</v>
      </c>
      <c r="W22" s="84">
        <v>27.6</v>
      </c>
      <c r="X22" s="84">
        <v>160</v>
      </c>
      <c r="Y22" s="56">
        <v>98700</v>
      </c>
      <c r="Z22" s="84">
        <v>5.94</v>
      </c>
      <c r="AA22" s="59">
        <v>30268.0872960872</v>
      </c>
      <c r="AB22" s="60">
        <v>10731.1374424934</v>
      </c>
      <c r="AC22" s="56">
        <v>2340</v>
      </c>
      <c r="AD22" s="59">
        <v>11081.1111111111</v>
      </c>
      <c r="AE22" s="60">
        <v>338.47063871945602</v>
      </c>
      <c r="AF22" s="59">
        <v>9734.5748013931698</v>
      </c>
      <c r="AG22" s="56">
        <v>3170</v>
      </c>
      <c r="AH22" s="69">
        <f t="shared" si="3"/>
        <v>150</v>
      </c>
      <c r="AI22" s="69">
        <f>AI218*1000</f>
        <v>145</v>
      </c>
      <c r="AJ22" s="69">
        <f t="shared" ref="AJ22:AN85" si="40">AJ218*1000</f>
        <v>2.5</v>
      </c>
      <c r="AK22" s="69">
        <f t="shared" si="40"/>
        <v>499</v>
      </c>
      <c r="AL22" s="69">
        <f t="shared" si="40"/>
        <v>200</v>
      </c>
      <c r="AM22" s="69">
        <f t="shared" si="40"/>
        <v>178</v>
      </c>
      <c r="AN22" s="69">
        <f t="shared" si="40"/>
        <v>228</v>
      </c>
      <c r="AO22" s="69">
        <f t="shared" ref="AO22:AR85" si="41">AO218*1000</f>
        <v>60</v>
      </c>
      <c r="AP22" s="69">
        <f t="shared" si="41"/>
        <v>275</v>
      </c>
      <c r="AQ22" s="69">
        <f t="shared" si="41"/>
        <v>17</v>
      </c>
      <c r="AR22" s="69">
        <f t="shared" si="41"/>
        <v>2.5</v>
      </c>
      <c r="AS22" s="69">
        <f t="shared" ref="AS22:AW85" si="42">AS218*1000</f>
        <v>2.5</v>
      </c>
      <c r="AT22" s="69">
        <f t="shared" si="42"/>
        <v>414</v>
      </c>
      <c r="AU22" s="69">
        <f t="shared" si="42"/>
        <v>449</v>
      </c>
      <c r="AV22" s="69">
        <f t="shared" si="42"/>
        <v>158</v>
      </c>
      <c r="AW22" s="69">
        <f t="shared" si="42"/>
        <v>276</v>
      </c>
      <c r="AX22" s="69">
        <f t="shared" ref="AX22:AY22" si="43">AX218*1000</f>
        <v>416</v>
      </c>
      <c r="AY22" s="69">
        <f t="shared" si="43"/>
        <v>44</v>
      </c>
      <c r="AZ22" s="69">
        <v>2.5</v>
      </c>
      <c r="BA22" s="82">
        <f t="shared" si="5"/>
        <v>2445.5</v>
      </c>
      <c r="BB22" s="69">
        <v>0.5</v>
      </c>
      <c r="BC22" s="69">
        <v>0.5</v>
      </c>
      <c r="BD22" s="69">
        <v>0.5</v>
      </c>
      <c r="BE22" s="69">
        <v>0.5</v>
      </c>
      <c r="BF22" s="69">
        <v>0.5</v>
      </c>
      <c r="BG22" s="69">
        <v>0.5</v>
      </c>
      <c r="BH22" s="69">
        <v>0.5</v>
      </c>
      <c r="BI22" s="69">
        <v>0.5</v>
      </c>
      <c r="BJ22" s="69">
        <v>5.0000000000000001E-3</v>
      </c>
      <c r="BK22" s="69">
        <v>0.5</v>
      </c>
      <c r="BL22" s="69">
        <v>0.05</v>
      </c>
      <c r="BM22" s="69">
        <v>0.05</v>
      </c>
      <c r="BN22" s="69">
        <v>0.05</v>
      </c>
      <c r="BO22" s="69">
        <v>0.05</v>
      </c>
      <c r="BP22" s="69">
        <v>0.05</v>
      </c>
      <c r="BQ22" s="69">
        <v>0.4</v>
      </c>
      <c r="BR22" s="69">
        <v>0.05</v>
      </c>
      <c r="BS22" s="69">
        <v>0.05</v>
      </c>
      <c r="BT22" s="69">
        <v>0.05</v>
      </c>
      <c r="BU22" s="69">
        <v>0.05</v>
      </c>
      <c r="BV22" s="69">
        <v>0.05</v>
      </c>
      <c r="BW22" s="69">
        <v>0.1</v>
      </c>
      <c r="BX22" s="69">
        <v>0.15</v>
      </c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69">
        <f t="shared" ref="DC22:DD22" si="44">DC218*1000</f>
        <v>0.05</v>
      </c>
      <c r="DD22" s="69">
        <f t="shared" si="44"/>
        <v>0.05</v>
      </c>
      <c r="DE22" s="115">
        <v>4298</v>
      </c>
      <c r="DF22" s="86"/>
      <c r="DG22" s="86"/>
      <c r="DH22" s="86"/>
      <c r="DI22" s="86"/>
      <c r="DJ22" s="86"/>
    </row>
    <row r="23" spans="1:114" x14ac:dyDescent="0.2">
      <c r="A23" s="68">
        <v>18</v>
      </c>
      <c r="B23" s="107">
        <v>68</v>
      </c>
      <c r="C23" s="99" t="s">
        <v>210</v>
      </c>
      <c r="D23" s="99" t="s">
        <v>397</v>
      </c>
      <c r="E23" s="100" t="s">
        <v>584</v>
      </c>
      <c r="F23" s="104" t="s">
        <v>775</v>
      </c>
      <c r="G23" s="81">
        <v>7</v>
      </c>
      <c r="H23" s="81">
        <v>780</v>
      </c>
      <c r="I23" s="98">
        <v>0.05</v>
      </c>
      <c r="J23" s="98">
        <v>8.31</v>
      </c>
      <c r="K23" s="84">
        <v>191</v>
      </c>
      <c r="L23" s="84">
        <v>1.43</v>
      </c>
      <c r="M23" s="84">
        <v>4.92</v>
      </c>
      <c r="N23" s="84">
        <v>15.2</v>
      </c>
      <c r="O23" s="98">
        <v>29.2</v>
      </c>
      <c r="P23" s="94">
        <v>0.10299999999999999</v>
      </c>
      <c r="Q23" s="56">
        <v>2090</v>
      </c>
      <c r="R23" s="98">
        <v>3.36</v>
      </c>
      <c r="S23" s="85">
        <v>10.6</v>
      </c>
      <c r="T23" s="84">
        <v>37.6</v>
      </c>
      <c r="U23" s="84">
        <v>1</v>
      </c>
      <c r="V23" s="84">
        <v>66.7</v>
      </c>
      <c r="W23" s="84">
        <v>21.4</v>
      </c>
      <c r="X23" s="84">
        <v>129</v>
      </c>
      <c r="Y23" s="56">
        <v>78700</v>
      </c>
      <c r="Z23" s="84">
        <v>14.4</v>
      </c>
      <c r="AA23" s="59">
        <v>23776.799999999999</v>
      </c>
      <c r="AB23" s="60">
        <v>1736.77</v>
      </c>
      <c r="AC23" s="81">
        <v>1200</v>
      </c>
      <c r="AD23" s="59">
        <v>13940</v>
      </c>
      <c r="AE23" s="60">
        <v>204.696</v>
      </c>
      <c r="AF23" s="59">
        <v>7389.66</v>
      </c>
      <c r="AG23" s="98">
        <v>1480</v>
      </c>
      <c r="AH23" s="69">
        <f t="shared" si="3"/>
        <v>1090</v>
      </c>
      <c r="AI23" s="69">
        <f t="shared" ref="AI23" si="45">AI219*1000</f>
        <v>215</v>
      </c>
      <c r="AJ23" s="69">
        <f t="shared" si="40"/>
        <v>394</v>
      </c>
      <c r="AK23" s="69">
        <f t="shared" si="40"/>
        <v>886</v>
      </c>
      <c r="AL23" s="69">
        <f t="shared" si="40"/>
        <v>440</v>
      </c>
      <c r="AM23" s="69">
        <f t="shared" si="40"/>
        <v>226</v>
      </c>
      <c r="AN23" s="69">
        <f t="shared" si="40"/>
        <v>295</v>
      </c>
      <c r="AO23" s="69">
        <f t="shared" si="41"/>
        <v>53</v>
      </c>
      <c r="AP23" s="69">
        <f t="shared" si="41"/>
        <v>224</v>
      </c>
      <c r="AQ23" s="69">
        <f t="shared" si="41"/>
        <v>31</v>
      </c>
      <c r="AR23" s="69">
        <f t="shared" si="41"/>
        <v>2.5</v>
      </c>
      <c r="AS23" s="69">
        <f t="shared" si="42"/>
        <v>1440</v>
      </c>
      <c r="AT23" s="69">
        <f t="shared" si="42"/>
        <v>541</v>
      </c>
      <c r="AU23" s="69">
        <f t="shared" si="42"/>
        <v>552</v>
      </c>
      <c r="AV23" s="69">
        <f t="shared" si="42"/>
        <v>224</v>
      </c>
      <c r="AW23" s="69">
        <f t="shared" si="42"/>
        <v>272</v>
      </c>
      <c r="AX23" s="69">
        <f t="shared" ref="AX23:AY23" si="46">AX219*1000</f>
        <v>376</v>
      </c>
      <c r="AY23" s="69">
        <f t="shared" si="46"/>
        <v>107</v>
      </c>
      <c r="AZ23" s="69">
        <v>2.5</v>
      </c>
      <c r="BA23" s="82">
        <f t="shared" si="5"/>
        <v>6336.5</v>
      </c>
      <c r="BB23" s="69">
        <v>0.5</v>
      </c>
      <c r="BC23" s="69">
        <v>0.5</v>
      </c>
      <c r="BD23" s="69">
        <v>0.5</v>
      </c>
      <c r="BE23" s="69">
        <v>0.5</v>
      </c>
      <c r="BF23" s="69">
        <v>0.5</v>
      </c>
      <c r="BG23" s="69">
        <v>0.5</v>
      </c>
      <c r="BH23" s="69">
        <v>0.5</v>
      </c>
      <c r="BI23" s="69">
        <v>0.5</v>
      </c>
      <c r="BJ23" s="69">
        <v>5.0000000000000001E-3</v>
      </c>
      <c r="BK23" s="69">
        <v>0.5</v>
      </c>
      <c r="BL23" s="69">
        <v>0.05</v>
      </c>
      <c r="BM23" s="69">
        <v>0.05</v>
      </c>
      <c r="BN23" s="69">
        <v>0.05</v>
      </c>
      <c r="BO23" s="69">
        <v>0.05</v>
      </c>
      <c r="BP23" s="69">
        <v>0.05</v>
      </c>
      <c r="BQ23" s="69">
        <v>0.4</v>
      </c>
      <c r="BR23" s="69">
        <v>0.05</v>
      </c>
      <c r="BS23" s="69">
        <v>0.05</v>
      </c>
      <c r="BT23" s="69">
        <v>0.05</v>
      </c>
      <c r="BU23" s="69">
        <v>0.05</v>
      </c>
      <c r="BV23" s="69">
        <v>0.05</v>
      </c>
      <c r="BW23" s="69">
        <v>0.1</v>
      </c>
      <c r="BX23" s="69">
        <v>0.15</v>
      </c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69">
        <f t="shared" ref="DC23:DD23" si="47">DC219*1000</f>
        <v>0.05</v>
      </c>
      <c r="DD23" s="69">
        <f t="shared" si="47"/>
        <v>0.05</v>
      </c>
      <c r="DE23" s="115">
        <v>36167</v>
      </c>
      <c r="DF23" s="86"/>
      <c r="DG23" s="86"/>
      <c r="DH23" s="86"/>
      <c r="DI23" s="86"/>
      <c r="DJ23" s="86"/>
    </row>
    <row r="24" spans="1:114" x14ac:dyDescent="0.2">
      <c r="A24" s="68">
        <v>19</v>
      </c>
      <c r="B24" s="108">
        <v>69</v>
      </c>
      <c r="C24" s="99" t="s">
        <v>211</v>
      </c>
      <c r="D24" s="99" t="s">
        <v>398</v>
      </c>
      <c r="E24" s="100" t="s">
        <v>585</v>
      </c>
      <c r="F24" s="104" t="s">
        <v>776</v>
      </c>
      <c r="G24" s="81">
        <v>7</v>
      </c>
      <c r="H24" s="81">
        <v>710</v>
      </c>
      <c r="I24" s="98">
        <v>0.29199999999999998</v>
      </c>
      <c r="J24" s="98">
        <v>1.5</v>
      </c>
      <c r="K24" s="84">
        <v>126</v>
      </c>
      <c r="L24" s="85">
        <v>0.16600000000000001</v>
      </c>
      <c r="M24" s="84">
        <v>1.17</v>
      </c>
      <c r="N24" s="84">
        <v>3.14</v>
      </c>
      <c r="O24" s="84">
        <v>10.7</v>
      </c>
      <c r="P24" s="94">
        <v>2.3900000000000001E-2</v>
      </c>
      <c r="Q24" s="56">
        <v>3670</v>
      </c>
      <c r="R24" s="84">
        <v>1.86</v>
      </c>
      <c r="S24" s="84">
        <v>4.21</v>
      </c>
      <c r="T24" s="84">
        <v>8.2899999999999991</v>
      </c>
      <c r="U24" s="84">
        <v>1</v>
      </c>
      <c r="V24" s="84">
        <v>330</v>
      </c>
      <c r="W24" s="84">
        <v>4.32</v>
      </c>
      <c r="X24" s="84">
        <v>30.8</v>
      </c>
      <c r="Y24" s="56">
        <v>329327.55356391298</v>
      </c>
      <c r="Z24" s="84">
        <v>6.73</v>
      </c>
      <c r="AA24" s="59">
        <v>2320</v>
      </c>
      <c r="AB24" s="60">
        <v>764.31424631423704</v>
      </c>
      <c r="AC24" s="56">
        <v>805</v>
      </c>
      <c r="AD24" s="59">
        <v>10958.333333333299</v>
      </c>
      <c r="AE24" s="60">
        <v>46</v>
      </c>
      <c r="AF24" s="59">
        <v>1587.53085911329</v>
      </c>
      <c r="AG24" s="56">
        <v>550</v>
      </c>
      <c r="AH24" s="69">
        <f t="shared" si="3"/>
        <v>92</v>
      </c>
      <c r="AI24" s="69">
        <f t="shared" ref="AI24" si="48">AI220*1000</f>
        <v>72</v>
      </c>
      <c r="AJ24" s="69">
        <f t="shared" si="40"/>
        <v>2.5</v>
      </c>
      <c r="AK24" s="69">
        <f t="shared" si="40"/>
        <v>217</v>
      </c>
      <c r="AL24" s="69">
        <f t="shared" si="40"/>
        <v>81</v>
      </c>
      <c r="AM24" s="69">
        <f t="shared" si="40"/>
        <v>49</v>
      </c>
      <c r="AN24" s="69">
        <f t="shared" si="40"/>
        <v>73</v>
      </c>
      <c r="AO24" s="69">
        <f t="shared" si="41"/>
        <v>2.5</v>
      </c>
      <c r="AP24" s="69">
        <f t="shared" si="41"/>
        <v>57</v>
      </c>
      <c r="AQ24" s="69">
        <f t="shared" si="41"/>
        <v>1.5</v>
      </c>
      <c r="AR24" s="69">
        <f t="shared" si="41"/>
        <v>2.5</v>
      </c>
      <c r="AS24" s="69">
        <f t="shared" si="42"/>
        <v>20</v>
      </c>
      <c r="AT24" s="69">
        <f t="shared" si="42"/>
        <v>167</v>
      </c>
      <c r="AU24" s="69">
        <f t="shared" si="42"/>
        <v>117</v>
      </c>
      <c r="AV24" s="69">
        <f t="shared" si="42"/>
        <v>48</v>
      </c>
      <c r="AW24" s="69">
        <f t="shared" si="42"/>
        <v>64</v>
      </c>
      <c r="AX24" s="69">
        <f t="shared" ref="AX24:AY24" si="49">AX220*1000</f>
        <v>84</v>
      </c>
      <c r="AY24" s="69">
        <f t="shared" si="49"/>
        <v>2.5</v>
      </c>
      <c r="AZ24" s="69">
        <v>2.5</v>
      </c>
      <c r="BA24" s="82">
        <f t="shared" si="5"/>
        <v>942.5</v>
      </c>
      <c r="BB24" s="69">
        <v>0.5</v>
      </c>
      <c r="BC24" s="69">
        <v>0.5</v>
      </c>
      <c r="BD24" s="69">
        <v>0.5</v>
      </c>
      <c r="BE24" s="69">
        <v>0.5</v>
      </c>
      <c r="BF24" s="69">
        <v>0.5</v>
      </c>
      <c r="BG24" s="69">
        <v>0.5</v>
      </c>
      <c r="BH24" s="69">
        <v>0.5</v>
      </c>
      <c r="BI24" s="69">
        <v>0.5</v>
      </c>
      <c r="BJ24" s="69">
        <v>5.0000000000000001E-3</v>
      </c>
      <c r="BK24" s="69">
        <v>0.5</v>
      </c>
      <c r="BL24" s="69">
        <v>0.05</v>
      </c>
      <c r="BM24" s="69">
        <v>0.05</v>
      </c>
      <c r="BN24" s="69">
        <v>0.05</v>
      </c>
      <c r="BO24" s="69">
        <v>0.05</v>
      </c>
      <c r="BP24" s="69">
        <v>0.05</v>
      </c>
      <c r="BQ24" s="69">
        <v>0.4</v>
      </c>
      <c r="BR24" s="69">
        <v>0.05</v>
      </c>
      <c r="BS24" s="69">
        <v>0.05</v>
      </c>
      <c r="BT24" s="69">
        <v>0.05</v>
      </c>
      <c r="BU24" s="69">
        <v>0.05</v>
      </c>
      <c r="BV24" s="69">
        <v>0.05</v>
      </c>
      <c r="BW24" s="69">
        <v>0.1</v>
      </c>
      <c r="BX24" s="69">
        <v>0.15</v>
      </c>
      <c r="BY24" s="69">
        <f t="shared" ref="BY24:CN24" si="50">BY220*1000</f>
        <v>25</v>
      </c>
      <c r="BZ24" s="69">
        <f t="shared" si="50"/>
        <v>50</v>
      </c>
      <c r="CA24" s="69">
        <f t="shared" si="50"/>
        <v>500</v>
      </c>
      <c r="CB24" s="69">
        <f t="shared" si="50"/>
        <v>0.01</v>
      </c>
      <c r="CC24" s="69">
        <f t="shared" si="50"/>
        <v>2.5000000000000001E-2</v>
      </c>
      <c r="CD24" s="69">
        <f t="shared" si="50"/>
        <v>2.5000000000000001E-2</v>
      </c>
      <c r="CE24" s="69">
        <f t="shared" si="50"/>
        <v>2.5000000000000001E-2</v>
      </c>
      <c r="CF24" s="69">
        <f t="shared" si="50"/>
        <v>2.5000000000000001E-2</v>
      </c>
      <c r="CG24" s="69">
        <f t="shared" si="50"/>
        <v>2.5000000000000001E-2</v>
      </c>
      <c r="CH24" s="69">
        <f t="shared" si="50"/>
        <v>2.5000000000000001E-2</v>
      </c>
      <c r="CI24" s="69">
        <f t="shared" si="50"/>
        <v>2.5000000000000001E-2</v>
      </c>
      <c r="CJ24" s="69">
        <v>5.0000000000000001E-3</v>
      </c>
      <c r="CK24" s="69">
        <f t="shared" si="50"/>
        <v>0.15</v>
      </c>
      <c r="CL24" s="69">
        <f t="shared" si="50"/>
        <v>0.5</v>
      </c>
      <c r="CM24" s="69">
        <f t="shared" si="50"/>
        <v>0.5</v>
      </c>
      <c r="CN24" s="69">
        <f t="shared" si="50"/>
        <v>0.5</v>
      </c>
      <c r="CO24" s="69">
        <f t="shared" ref="CO24:CO26" si="51">SUM(CL24:CN24)</f>
        <v>1.5</v>
      </c>
      <c r="CP24" s="69">
        <f t="shared" ref="CP24:DD24" si="52">CP220*1000</f>
        <v>0.3</v>
      </c>
      <c r="CQ24" s="69">
        <f t="shared" si="52"/>
        <v>5</v>
      </c>
      <c r="CR24" s="69">
        <f t="shared" si="52"/>
        <v>0.5</v>
      </c>
      <c r="CS24" s="69">
        <f t="shared" si="52"/>
        <v>0.5</v>
      </c>
      <c r="CT24" s="69">
        <f t="shared" si="52"/>
        <v>0.05</v>
      </c>
      <c r="CU24" s="69">
        <f t="shared" si="52"/>
        <v>0.05</v>
      </c>
      <c r="CV24" s="69">
        <f t="shared" si="52"/>
        <v>0.05</v>
      </c>
      <c r="CW24" s="69">
        <f t="shared" ref="CW24:CW26" si="53">CW220/1000</f>
        <v>1.2999999999999999E-3</v>
      </c>
      <c r="CX24" s="69">
        <f t="shared" si="52"/>
        <v>0.05</v>
      </c>
      <c r="CY24" s="69">
        <f t="shared" si="52"/>
        <v>0.05</v>
      </c>
      <c r="CZ24" s="69">
        <f t="shared" si="52"/>
        <v>0.05</v>
      </c>
      <c r="DA24" s="69">
        <f t="shared" si="52"/>
        <v>0.05</v>
      </c>
      <c r="DB24" s="69">
        <f t="shared" si="52"/>
        <v>0.05</v>
      </c>
      <c r="DC24" s="69">
        <f t="shared" si="52"/>
        <v>0.05</v>
      </c>
      <c r="DD24" s="69">
        <f t="shared" si="52"/>
        <v>0.05</v>
      </c>
      <c r="DE24" s="115">
        <v>4702</v>
      </c>
      <c r="DF24" s="69">
        <f t="shared" ref="DF24:DJ24" si="54">DF220*1000</f>
        <v>0.5</v>
      </c>
      <c r="DG24" s="69">
        <f t="shared" si="54"/>
        <v>0.05</v>
      </c>
      <c r="DH24" s="69">
        <f t="shared" si="54"/>
        <v>2.5000000000000001E-2</v>
      </c>
      <c r="DI24" s="69">
        <f t="shared" si="54"/>
        <v>2.5000000000000001E-2</v>
      </c>
      <c r="DJ24" s="69">
        <f t="shared" si="54"/>
        <v>0.05</v>
      </c>
    </row>
    <row r="25" spans="1:114" ht="15" x14ac:dyDescent="0.25">
      <c r="A25" s="68">
        <v>20</v>
      </c>
      <c r="B25" s="106">
        <v>70</v>
      </c>
      <c r="C25" s="99" t="s">
        <v>212</v>
      </c>
      <c r="D25" s="99" t="s">
        <v>399</v>
      </c>
      <c r="E25" s="103" t="s">
        <v>586</v>
      </c>
      <c r="F25" s="105" t="s">
        <v>777</v>
      </c>
      <c r="G25" s="81">
        <v>6.6</v>
      </c>
      <c r="H25" s="81">
        <v>666</v>
      </c>
      <c r="I25" s="98">
        <v>0.05</v>
      </c>
      <c r="J25" s="98">
        <v>1.5</v>
      </c>
      <c r="K25" s="84">
        <v>51.4</v>
      </c>
      <c r="L25" s="85">
        <v>0.13900000000000001</v>
      </c>
      <c r="M25" s="84">
        <v>2.3199999999999998</v>
      </c>
      <c r="N25" s="84">
        <v>2.76</v>
      </c>
      <c r="O25" s="98">
        <v>10.4</v>
      </c>
      <c r="P25" s="94">
        <v>2.76E-2</v>
      </c>
      <c r="Q25" s="56">
        <v>1940</v>
      </c>
      <c r="R25" s="84">
        <v>0.2</v>
      </c>
      <c r="S25" s="85">
        <v>1.65</v>
      </c>
      <c r="T25" s="84">
        <v>8.98</v>
      </c>
      <c r="U25" s="84">
        <v>1</v>
      </c>
      <c r="V25" s="84">
        <v>18.2</v>
      </c>
      <c r="W25" s="84">
        <v>5.03</v>
      </c>
      <c r="X25" s="84">
        <v>78</v>
      </c>
      <c r="Y25" s="56">
        <v>74500</v>
      </c>
      <c r="Z25" s="84">
        <v>4.3</v>
      </c>
      <c r="AA25" s="59">
        <v>11300</v>
      </c>
      <c r="AB25" s="60">
        <v>225</v>
      </c>
      <c r="AC25" s="56">
        <v>544</v>
      </c>
      <c r="AD25" s="59">
        <v>4240</v>
      </c>
      <c r="AE25" s="60">
        <v>34.700000000000003</v>
      </c>
      <c r="AF25" s="59">
        <v>398</v>
      </c>
      <c r="AG25" s="98">
        <v>428</v>
      </c>
      <c r="AH25" s="69">
        <f t="shared" si="3"/>
        <v>11</v>
      </c>
      <c r="AI25" s="69">
        <f t="shared" ref="AI25" si="55">AI221*1000</f>
        <v>27</v>
      </c>
      <c r="AJ25" s="69">
        <f t="shared" si="40"/>
        <v>2.5</v>
      </c>
      <c r="AK25" s="69">
        <f t="shared" si="40"/>
        <v>121</v>
      </c>
      <c r="AL25" s="69">
        <f t="shared" si="40"/>
        <v>8</v>
      </c>
      <c r="AM25" s="69">
        <f t="shared" si="40"/>
        <v>12</v>
      </c>
      <c r="AN25" s="69">
        <f t="shared" si="40"/>
        <v>11</v>
      </c>
      <c r="AO25" s="69">
        <f t="shared" si="41"/>
        <v>2.5</v>
      </c>
      <c r="AP25" s="69">
        <f t="shared" si="41"/>
        <v>2.5</v>
      </c>
      <c r="AQ25" s="69">
        <f t="shared" si="41"/>
        <v>1.5</v>
      </c>
      <c r="AR25" s="69">
        <f t="shared" si="41"/>
        <v>2.5</v>
      </c>
      <c r="AS25" s="69">
        <f t="shared" si="42"/>
        <v>8</v>
      </c>
      <c r="AT25" s="69">
        <f t="shared" si="42"/>
        <v>191</v>
      </c>
      <c r="AU25" s="69">
        <f t="shared" si="42"/>
        <v>19</v>
      </c>
      <c r="AV25" s="69">
        <f t="shared" si="42"/>
        <v>6</v>
      </c>
      <c r="AW25" s="69">
        <f t="shared" si="42"/>
        <v>22</v>
      </c>
      <c r="AX25" s="69">
        <f t="shared" ref="AX25:AY25" si="56">AX221*1000</f>
        <v>35</v>
      </c>
      <c r="AY25" s="69">
        <f t="shared" si="56"/>
        <v>2.5</v>
      </c>
      <c r="AZ25" s="69">
        <v>2.5</v>
      </c>
      <c r="BA25" s="82">
        <f t="shared" si="5"/>
        <v>420.5</v>
      </c>
      <c r="BB25" s="69">
        <v>0.5</v>
      </c>
      <c r="BC25" s="69">
        <v>0.5</v>
      </c>
      <c r="BD25" s="69">
        <v>0.5</v>
      </c>
      <c r="BE25" s="69">
        <v>0.5</v>
      </c>
      <c r="BF25" s="69">
        <v>0.5</v>
      </c>
      <c r="BG25" s="69">
        <v>0.5</v>
      </c>
      <c r="BH25" s="69">
        <v>0.5</v>
      </c>
      <c r="BI25" s="69">
        <v>0.5</v>
      </c>
      <c r="BJ25" s="69">
        <v>5.0000000000000001E-3</v>
      </c>
      <c r="BK25" s="69">
        <v>0.5</v>
      </c>
      <c r="BL25" s="69">
        <v>0.05</v>
      </c>
      <c r="BM25" s="69">
        <v>0.05</v>
      </c>
      <c r="BN25" s="69">
        <v>0.05</v>
      </c>
      <c r="BO25" s="69">
        <v>0.05</v>
      </c>
      <c r="BP25" s="69">
        <v>0.05</v>
      </c>
      <c r="BQ25" s="69">
        <v>0.4</v>
      </c>
      <c r="BR25" s="69">
        <v>0.05</v>
      </c>
      <c r="BS25" s="69">
        <v>0.05</v>
      </c>
      <c r="BT25" s="69">
        <v>0.05</v>
      </c>
      <c r="BU25" s="69">
        <v>0.05</v>
      </c>
      <c r="BV25" s="69">
        <v>0.05</v>
      </c>
      <c r="BW25" s="69">
        <v>0.1</v>
      </c>
      <c r="BX25" s="69">
        <v>0.15</v>
      </c>
      <c r="BY25" s="69">
        <f t="shared" ref="BY25:CN25" si="57">BY221*1000</f>
        <v>25</v>
      </c>
      <c r="BZ25" s="69">
        <f t="shared" si="57"/>
        <v>50</v>
      </c>
      <c r="CA25" s="69">
        <f t="shared" si="57"/>
        <v>500</v>
      </c>
      <c r="CB25" s="69">
        <f t="shared" si="57"/>
        <v>0.01</v>
      </c>
      <c r="CC25" s="69">
        <f t="shared" si="57"/>
        <v>2.5000000000000001E-2</v>
      </c>
      <c r="CD25" s="69">
        <f t="shared" si="57"/>
        <v>2.5000000000000001E-2</v>
      </c>
      <c r="CE25" s="69">
        <f t="shared" si="57"/>
        <v>2.5000000000000001E-2</v>
      </c>
      <c r="CF25" s="69">
        <f t="shared" si="57"/>
        <v>2.5000000000000001E-2</v>
      </c>
      <c r="CG25" s="69">
        <f t="shared" si="57"/>
        <v>2.5000000000000001E-2</v>
      </c>
      <c r="CH25" s="69">
        <f t="shared" si="57"/>
        <v>2.5000000000000001E-2</v>
      </c>
      <c r="CI25" s="69">
        <f t="shared" si="57"/>
        <v>2.5000000000000001E-2</v>
      </c>
      <c r="CJ25" s="69">
        <v>5.0000000000000001E-3</v>
      </c>
      <c r="CK25" s="69">
        <f t="shared" si="57"/>
        <v>0.15</v>
      </c>
      <c r="CL25" s="69">
        <f t="shared" si="57"/>
        <v>0.5</v>
      </c>
      <c r="CM25" s="69">
        <f t="shared" si="57"/>
        <v>0.5</v>
      </c>
      <c r="CN25" s="69">
        <f t="shared" si="57"/>
        <v>0.5</v>
      </c>
      <c r="CO25" s="69">
        <f t="shared" si="51"/>
        <v>1.5</v>
      </c>
      <c r="CP25" s="69">
        <f t="shared" ref="CP25:DD25" si="58">CP221*1000</f>
        <v>0.3</v>
      </c>
      <c r="CQ25" s="69">
        <f t="shared" si="58"/>
        <v>5</v>
      </c>
      <c r="CR25" s="69">
        <f t="shared" si="58"/>
        <v>0.5</v>
      </c>
      <c r="CS25" s="69">
        <f t="shared" si="58"/>
        <v>0.5</v>
      </c>
      <c r="CT25" s="69">
        <f t="shared" si="58"/>
        <v>0.05</v>
      </c>
      <c r="CU25" s="69">
        <f t="shared" si="58"/>
        <v>0.05</v>
      </c>
      <c r="CV25" s="69">
        <f t="shared" si="58"/>
        <v>0.05</v>
      </c>
      <c r="CW25" s="69">
        <f t="shared" si="53"/>
        <v>1.4E-3</v>
      </c>
      <c r="CX25" s="69">
        <f t="shared" si="58"/>
        <v>0.05</v>
      </c>
      <c r="CY25" s="69">
        <f t="shared" si="58"/>
        <v>0.05</v>
      </c>
      <c r="CZ25" s="69">
        <f t="shared" si="58"/>
        <v>0.05</v>
      </c>
      <c r="DA25" s="69">
        <f t="shared" si="58"/>
        <v>0.05</v>
      </c>
      <c r="DB25" s="69">
        <f t="shared" si="58"/>
        <v>0.05</v>
      </c>
      <c r="DC25" s="69">
        <f t="shared" si="58"/>
        <v>0.05</v>
      </c>
      <c r="DD25" s="69">
        <f t="shared" si="58"/>
        <v>0.05</v>
      </c>
      <c r="DE25" s="115">
        <v>1162</v>
      </c>
      <c r="DF25" s="69">
        <f t="shared" ref="DF25:DJ25" si="59">DF221*1000</f>
        <v>0.5</v>
      </c>
      <c r="DG25" s="69">
        <f t="shared" si="59"/>
        <v>0.05</v>
      </c>
      <c r="DH25" s="69">
        <f t="shared" si="59"/>
        <v>2.5000000000000001E-2</v>
      </c>
      <c r="DI25" s="69">
        <f t="shared" si="59"/>
        <v>2.5000000000000001E-2</v>
      </c>
      <c r="DJ25" s="69">
        <f t="shared" si="59"/>
        <v>0.05</v>
      </c>
    </row>
    <row r="26" spans="1:114" x14ac:dyDescent="0.2">
      <c r="A26" s="68">
        <v>21</v>
      </c>
      <c r="B26" s="108">
        <v>75</v>
      </c>
      <c r="C26" s="99" t="s">
        <v>213</v>
      </c>
      <c r="D26" s="99" t="s">
        <v>400</v>
      </c>
      <c r="E26" s="100" t="s">
        <v>587</v>
      </c>
      <c r="F26" s="104" t="s">
        <v>778</v>
      </c>
      <c r="G26" s="81">
        <v>7.1</v>
      </c>
      <c r="H26" s="81">
        <v>690</v>
      </c>
      <c r="I26" s="98">
        <v>4.07</v>
      </c>
      <c r="J26" s="98">
        <v>10.5</v>
      </c>
      <c r="K26" s="84">
        <v>317</v>
      </c>
      <c r="L26" s="85">
        <v>1.55</v>
      </c>
      <c r="M26" s="84">
        <v>11.5</v>
      </c>
      <c r="N26" s="84">
        <v>119</v>
      </c>
      <c r="O26" s="84">
        <v>100</v>
      </c>
      <c r="P26" s="94">
        <v>9.1999999999999998E-3</v>
      </c>
      <c r="Q26" s="56">
        <v>5350</v>
      </c>
      <c r="R26" s="98">
        <v>1.21</v>
      </c>
      <c r="S26" s="84">
        <v>62.6</v>
      </c>
      <c r="T26" s="84">
        <v>77.5</v>
      </c>
      <c r="U26" s="84">
        <v>10.3</v>
      </c>
      <c r="V26" s="84">
        <v>114</v>
      </c>
      <c r="W26" s="84">
        <v>36.799999999999997</v>
      </c>
      <c r="X26" s="84">
        <v>572</v>
      </c>
      <c r="Y26" s="56">
        <v>73600</v>
      </c>
      <c r="Z26" s="84">
        <v>6.1</v>
      </c>
      <c r="AA26" s="59">
        <v>47524.0426291369</v>
      </c>
      <c r="AB26" s="60">
        <v>1010.1283976398</v>
      </c>
      <c r="AC26" s="56">
        <v>2040</v>
      </c>
      <c r="AD26" s="59">
        <v>30131.578947368402</v>
      </c>
      <c r="AE26" s="60">
        <v>648.09917965841498</v>
      </c>
      <c r="AF26" s="59">
        <v>13779.9919660655</v>
      </c>
      <c r="AG26" s="56">
        <v>4220</v>
      </c>
      <c r="AH26" s="69">
        <f t="shared" si="3"/>
        <v>190</v>
      </c>
      <c r="AI26" s="69">
        <f t="shared" ref="AI26" si="60">AI222*1000</f>
        <v>140</v>
      </c>
      <c r="AJ26" s="69">
        <f t="shared" si="40"/>
        <v>2.5</v>
      </c>
      <c r="AK26" s="69">
        <f t="shared" si="40"/>
        <v>354</v>
      </c>
      <c r="AL26" s="69">
        <f t="shared" si="40"/>
        <v>160</v>
      </c>
      <c r="AM26" s="69">
        <f t="shared" si="40"/>
        <v>95</v>
      </c>
      <c r="AN26" s="69">
        <f t="shared" si="40"/>
        <v>153</v>
      </c>
      <c r="AO26" s="69">
        <f t="shared" si="41"/>
        <v>2.5</v>
      </c>
      <c r="AP26" s="69">
        <f t="shared" si="41"/>
        <v>161</v>
      </c>
      <c r="AQ26" s="69">
        <f t="shared" si="41"/>
        <v>1.5</v>
      </c>
      <c r="AR26" s="69">
        <f t="shared" si="41"/>
        <v>2.5</v>
      </c>
      <c r="AS26" s="69">
        <f t="shared" si="42"/>
        <v>2.5</v>
      </c>
      <c r="AT26" s="69">
        <f t="shared" si="42"/>
        <v>312</v>
      </c>
      <c r="AU26" s="69">
        <f t="shared" si="42"/>
        <v>235</v>
      </c>
      <c r="AV26" s="69">
        <f t="shared" si="42"/>
        <v>104</v>
      </c>
      <c r="AW26" s="69">
        <f t="shared" si="42"/>
        <v>136</v>
      </c>
      <c r="AX26" s="69">
        <f t="shared" ref="AX26:AY26" si="61">AX222*1000</f>
        <v>204</v>
      </c>
      <c r="AY26" s="69">
        <f t="shared" si="61"/>
        <v>2.5</v>
      </c>
      <c r="AZ26" s="69">
        <v>2.5</v>
      </c>
      <c r="BA26" s="82">
        <f t="shared" si="5"/>
        <v>1752</v>
      </c>
      <c r="BB26" s="69">
        <v>0.5</v>
      </c>
      <c r="BC26" s="69">
        <v>0.5</v>
      </c>
      <c r="BD26" s="69">
        <v>0.5</v>
      </c>
      <c r="BE26" s="69">
        <v>0.5</v>
      </c>
      <c r="BF26" s="69">
        <v>0.5</v>
      </c>
      <c r="BG26" s="69">
        <v>0.5</v>
      </c>
      <c r="BH26" s="69">
        <v>0.5</v>
      </c>
      <c r="BI26" s="69">
        <v>0.5</v>
      </c>
      <c r="BJ26" s="69">
        <v>5.0000000000000001E-3</v>
      </c>
      <c r="BK26" s="69">
        <v>0.5</v>
      </c>
      <c r="BL26" s="69">
        <v>0.05</v>
      </c>
      <c r="BM26" s="69">
        <v>0.05</v>
      </c>
      <c r="BN26" s="69">
        <v>0.05</v>
      </c>
      <c r="BO26" s="69">
        <v>0.05</v>
      </c>
      <c r="BP26" s="69">
        <v>0.05</v>
      </c>
      <c r="BQ26" s="69">
        <v>0.4</v>
      </c>
      <c r="BR26" s="69">
        <v>0.05</v>
      </c>
      <c r="BS26" s="69">
        <v>0.05</v>
      </c>
      <c r="BT26" s="69">
        <v>0.05</v>
      </c>
      <c r="BU26" s="69">
        <v>0.05</v>
      </c>
      <c r="BV26" s="69">
        <v>0.05</v>
      </c>
      <c r="BW26" s="69">
        <v>0.1</v>
      </c>
      <c r="BX26" s="69">
        <v>0.15</v>
      </c>
      <c r="BY26" s="69">
        <f t="shared" ref="BY26:CN26" si="62">BY222*1000</f>
        <v>25</v>
      </c>
      <c r="BZ26" s="69">
        <f t="shared" si="62"/>
        <v>50</v>
      </c>
      <c r="CA26" s="69">
        <f t="shared" si="62"/>
        <v>1000</v>
      </c>
      <c r="CB26" s="69">
        <f t="shared" si="62"/>
        <v>0.01</v>
      </c>
      <c r="CC26" s="69">
        <f t="shared" si="62"/>
        <v>2.5000000000000001E-2</v>
      </c>
      <c r="CD26" s="69">
        <f t="shared" si="62"/>
        <v>2.5000000000000001E-2</v>
      </c>
      <c r="CE26" s="69">
        <f t="shared" si="62"/>
        <v>2.5000000000000001E-2</v>
      </c>
      <c r="CF26" s="69">
        <f t="shared" si="62"/>
        <v>2.5000000000000001E-2</v>
      </c>
      <c r="CG26" s="69">
        <f t="shared" si="62"/>
        <v>2.5000000000000001E-2</v>
      </c>
      <c r="CH26" s="69">
        <f t="shared" si="62"/>
        <v>2.5000000000000001E-2</v>
      </c>
      <c r="CI26" s="69">
        <f t="shared" si="62"/>
        <v>2.5000000000000001E-2</v>
      </c>
      <c r="CJ26" s="69">
        <v>5.0000000000000001E-3</v>
      </c>
      <c r="CK26" s="69">
        <f t="shared" si="62"/>
        <v>0.15</v>
      </c>
      <c r="CL26" s="69">
        <f t="shared" si="62"/>
        <v>0.5</v>
      </c>
      <c r="CM26" s="69">
        <f t="shared" si="62"/>
        <v>0.5</v>
      </c>
      <c r="CN26" s="69">
        <f t="shared" si="62"/>
        <v>0.5</v>
      </c>
      <c r="CO26" s="69">
        <f t="shared" si="51"/>
        <v>1.5</v>
      </c>
      <c r="CP26" s="69">
        <f t="shared" ref="CP26:DD26" si="63">CP222*1000</f>
        <v>0.3</v>
      </c>
      <c r="CQ26" s="69">
        <f t="shared" si="63"/>
        <v>5</v>
      </c>
      <c r="CR26" s="69">
        <f t="shared" si="63"/>
        <v>0.5</v>
      </c>
      <c r="CS26" s="69">
        <f t="shared" si="63"/>
        <v>0.5</v>
      </c>
      <c r="CT26" s="69">
        <f t="shared" si="63"/>
        <v>0.05</v>
      </c>
      <c r="CU26" s="69">
        <f t="shared" si="63"/>
        <v>0.05</v>
      </c>
      <c r="CV26" s="69">
        <f t="shared" si="63"/>
        <v>0.05</v>
      </c>
      <c r="CW26" s="69">
        <f t="shared" si="53"/>
        <v>2.1000000000000003E-3</v>
      </c>
      <c r="CX26" s="69">
        <f t="shared" si="63"/>
        <v>0.05</v>
      </c>
      <c r="CY26" s="69">
        <f t="shared" si="63"/>
        <v>0.05</v>
      </c>
      <c r="CZ26" s="69">
        <f t="shared" si="63"/>
        <v>0.05</v>
      </c>
      <c r="DA26" s="69">
        <f t="shared" si="63"/>
        <v>0.05</v>
      </c>
      <c r="DB26" s="69">
        <f t="shared" si="63"/>
        <v>0.05</v>
      </c>
      <c r="DC26" s="69">
        <f t="shared" si="63"/>
        <v>0.05</v>
      </c>
      <c r="DD26" s="69">
        <f t="shared" si="63"/>
        <v>0.05</v>
      </c>
      <c r="DE26" s="115">
        <v>2452</v>
      </c>
      <c r="DF26" s="69">
        <f t="shared" ref="DF26:DJ26" si="64">DF222*1000</f>
        <v>0.5</v>
      </c>
      <c r="DG26" s="69">
        <f t="shared" si="64"/>
        <v>0.05</v>
      </c>
      <c r="DH26" s="69">
        <f t="shared" si="64"/>
        <v>2.5000000000000001E-2</v>
      </c>
      <c r="DI26" s="69">
        <f t="shared" si="64"/>
        <v>2.5000000000000001E-2</v>
      </c>
      <c r="DJ26" s="69">
        <f t="shared" si="64"/>
        <v>0.05</v>
      </c>
    </row>
    <row r="27" spans="1:114" x14ac:dyDescent="0.2">
      <c r="A27" s="68">
        <v>22</v>
      </c>
      <c r="B27" s="106">
        <v>76</v>
      </c>
      <c r="C27" s="99" t="s">
        <v>214</v>
      </c>
      <c r="D27" s="99" t="s">
        <v>401</v>
      </c>
      <c r="E27" s="100" t="s">
        <v>588</v>
      </c>
      <c r="F27" s="104" t="s">
        <v>779</v>
      </c>
      <c r="G27" s="81">
        <v>7.6</v>
      </c>
      <c r="H27" s="81">
        <v>740</v>
      </c>
      <c r="I27" s="98">
        <v>0.05</v>
      </c>
      <c r="J27" s="98">
        <v>1.5</v>
      </c>
      <c r="K27" s="84">
        <v>49.1</v>
      </c>
      <c r="L27" s="85">
        <v>1.54</v>
      </c>
      <c r="M27" s="84">
        <v>2.86</v>
      </c>
      <c r="N27" s="84">
        <v>9.27</v>
      </c>
      <c r="O27" s="98">
        <v>18.899999999999999</v>
      </c>
      <c r="P27" s="94">
        <v>0.153</v>
      </c>
      <c r="Q27" s="56">
        <v>1030</v>
      </c>
      <c r="R27" s="84">
        <v>3.02</v>
      </c>
      <c r="S27" s="81">
        <v>10.3</v>
      </c>
      <c r="T27" s="84">
        <v>51</v>
      </c>
      <c r="U27" s="84">
        <v>1</v>
      </c>
      <c r="V27" s="84">
        <v>34.799999999999997</v>
      </c>
      <c r="W27" s="84">
        <v>11.6</v>
      </c>
      <c r="X27" s="84">
        <v>77.099999999999994</v>
      </c>
      <c r="Y27" s="56">
        <v>35400</v>
      </c>
      <c r="Z27" s="84">
        <v>8.1199999999999992</v>
      </c>
      <c r="AA27" s="59">
        <v>6940</v>
      </c>
      <c r="AB27" s="60">
        <v>149</v>
      </c>
      <c r="AC27" s="81">
        <v>843</v>
      </c>
      <c r="AD27" s="59">
        <v>12140</v>
      </c>
      <c r="AE27" s="60">
        <v>78.2</v>
      </c>
      <c r="AF27" s="59">
        <v>3325.95</v>
      </c>
      <c r="AG27" s="98">
        <v>660</v>
      </c>
      <c r="AH27" s="69">
        <f t="shared" si="3"/>
        <v>2.5</v>
      </c>
      <c r="AI27" s="69">
        <f t="shared" ref="AI27" si="65">AI223*1000</f>
        <v>2.5</v>
      </c>
      <c r="AJ27" s="69">
        <f t="shared" si="40"/>
        <v>2.5</v>
      </c>
      <c r="AK27" s="69">
        <f t="shared" si="40"/>
        <v>459</v>
      </c>
      <c r="AL27" s="69">
        <f t="shared" si="40"/>
        <v>220</v>
      </c>
      <c r="AM27" s="69">
        <f t="shared" si="40"/>
        <v>2.5</v>
      </c>
      <c r="AN27" s="69">
        <f t="shared" si="40"/>
        <v>163</v>
      </c>
      <c r="AO27" s="69">
        <f t="shared" si="41"/>
        <v>2.5</v>
      </c>
      <c r="AP27" s="69">
        <f t="shared" si="41"/>
        <v>210</v>
      </c>
      <c r="AQ27" s="69">
        <f t="shared" si="41"/>
        <v>1.5</v>
      </c>
      <c r="AR27" s="69">
        <f t="shared" si="41"/>
        <v>2.5</v>
      </c>
      <c r="AS27" s="69">
        <f t="shared" si="42"/>
        <v>2.5</v>
      </c>
      <c r="AT27" s="69">
        <f t="shared" si="42"/>
        <v>260</v>
      </c>
      <c r="AU27" s="69">
        <f t="shared" si="42"/>
        <v>278</v>
      </c>
      <c r="AV27" s="69">
        <f t="shared" si="42"/>
        <v>129</v>
      </c>
      <c r="AW27" s="69">
        <f t="shared" si="42"/>
        <v>127</v>
      </c>
      <c r="AX27" s="69">
        <f t="shared" ref="AX27:AY27" si="66">AX223*1000</f>
        <v>283</v>
      </c>
      <c r="AY27" s="69">
        <f t="shared" si="66"/>
        <v>2.5</v>
      </c>
      <c r="AZ27" s="69">
        <v>2.5</v>
      </c>
      <c r="BA27" s="82">
        <f t="shared" si="5"/>
        <v>1525.5</v>
      </c>
      <c r="BB27" s="69">
        <v>0.5</v>
      </c>
      <c r="BC27" s="69">
        <v>0.5</v>
      </c>
      <c r="BD27" s="69">
        <v>0.5</v>
      </c>
      <c r="BE27" s="69">
        <v>0.5</v>
      </c>
      <c r="BF27" s="69">
        <v>0.5</v>
      </c>
      <c r="BG27" s="69">
        <v>0.5</v>
      </c>
      <c r="BH27" s="69">
        <v>0.5</v>
      </c>
      <c r="BI27" s="69">
        <v>0.5</v>
      </c>
      <c r="BJ27" s="69">
        <v>5.0000000000000001E-3</v>
      </c>
      <c r="BK27" s="69">
        <v>0.5</v>
      </c>
      <c r="BL27" s="69">
        <v>0.05</v>
      </c>
      <c r="BM27" s="69">
        <v>0.05</v>
      </c>
      <c r="BN27" s="69">
        <v>0.05</v>
      </c>
      <c r="BO27" s="69">
        <v>0.05</v>
      </c>
      <c r="BP27" s="69">
        <v>0.05</v>
      </c>
      <c r="BQ27" s="69">
        <v>0.4</v>
      </c>
      <c r="BR27" s="69">
        <v>0.05</v>
      </c>
      <c r="BS27" s="69">
        <v>0.05</v>
      </c>
      <c r="BT27" s="69">
        <v>0.05</v>
      </c>
      <c r="BU27" s="69">
        <v>0.05</v>
      </c>
      <c r="BV27" s="69">
        <v>0.05</v>
      </c>
      <c r="BW27" s="69">
        <v>0.1</v>
      </c>
      <c r="BX27" s="69">
        <v>0.15</v>
      </c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69">
        <f t="shared" ref="DC27:DD27" si="67">DC223*1000</f>
        <v>0.05</v>
      </c>
      <c r="DD27" s="69">
        <f t="shared" si="67"/>
        <v>0.05</v>
      </c>
      <c r="DE27" s="115">
        <v>50788</v>
      </c>
      <c r="DF27" s="86"/>
      <c r="DG27" s="86"/>
      <c r="DH27" s="86"/>
      <c r="DI27" s="86"/>
      <c r="DJ27" s="86"/>
    </row>
    <row r="28" spans="1:114" x14ac:dyDescent="0.2">
      <c r="A28" s="68">
        <v>23</v>
      </c>
      <c r="B28" s="107">
        <v>77</v>
      </c>
      <c r="C28" s="99" t="s">
        <v>215</v>
      </c>
      <c r="D28" s="99" t="s">
        <v>402</v>
      </c>
      <c r="E28" s="100" t="s">
        <v>589</v>
      </c>
      <c r="F28" s="104" t="s">
        <v>780</v>
      </c>
      <c r="G28" s="81">
        <v>6.6</v>
      </c>
      <c r="H28" s="81">
        <v>279</v>
      </c>
      <c r="I28" s="98">
        <v>0.05</v>
      </c>
      <c r="J28" s="98">
        <v>7.92</v>
      </c>
      <c r="K28" s="84">
        <v>139</v>
      </c>
      <c r="L28" s="84">
        <v>0.20699999999999999</v>
      </c>
      <c r="M28" s="84">
        <v>1.52</v>
      </c>
      <c r="N28" s="84">
        <v>9.84</v>
      </c>
      <c r="O28" s="98">
        <v>25.9</v>
      </c>
      <c r="P28" s="94">
        <v>2.01E-2</v>
      </c>
      <c r="Q28" s="56">
        <v>3180</v>
      </c>
      <c r="R28" s="84">
        <v>0.2</v>
      </c>
      <c r="S28" s="84">
        <v>13.2</v>
      </c>
      <c r="T28" s="84">
        <v>8.2100000000000009</v>
      </c>
      <c r="U28" s="84">
        <v>1</v>
      </c>
      <c r="V28" s="84">
        <v>73.099999999999994</v>
      </c>
      <c r="W28" s="84">
        <v>23.6</v>
      </c>
      <c r="X28" s="84">
        <v>128</v>
      </c>
      <c r="Y28" s="56">
        <v>27400</v>
      </c>
      <c r="Z28" s="84">
        <v>3.04</v>
      </c>
      <c r="AA28" s="59">
        <v>14300</v>
      </c>
      <c r="AB28" s="60">
        <v>677</v>
      </c>
      <c r="AC28" s="81">
        <v>832</v>
      </c>
      <c r="AD28" s="59">
        <v>4870</v>
      </c>
      <c r="AE28" s="60">
        <v>350.6</v>
      </c>
      <c r="AF28" s="59">
        <v>1432</v>
      </c>
      <c r="AG28" s="98">
        <v>807</v>
      </c>
      <c r="AH28" s="69">
        <f t="shared" si="3"/>
        <v>110</v>
      </c>
      <c r="AI28" s="69">
        <f t="shared" ref="AI28:AI32" si="68">AI224*1000</f>
        <v>321</v>
      </c>
      <c r="AJ28" s="69">
        <f t="shared" si="40"/>
        <v>38</v>
      </c>
      <c r="AK28" s="69">
        <f t="shared" si="40"/>
        <v>675</v>
      </c>
      <c r="AL28" s="69">
        <f t="shared" si="40"/>
        <v>220</v>
      </c>
      <c r="AM28" s="69">
        <f t="shared" si="40"/>
        <v>112</v>
      </c>
      <c r="AN28" s="69">
        <f t="shared" si="40"/>
        <v>98</v>
      </c>
      <c r="AO28" s="69">
        <f t="shared" si="41"/>
        <v>2.5</v>
      </c>
      <c r="AP28" s="69">
        <f t="shared" si="41"/>
        <v>151</v>
      </c>
      <c r="AQ28" s="69">
        <f t="shared" si="41"/>
        <v>1.5</v>
      </c>
      <c r="AR28" s="69">
        <f t="shared" si="41"/>
        <v>16</v>
      </c>
      <c r="AS28" s="69">
        <f t="shared" si="42"/>
        <v>86</v>
      </c>
      <c r="AT28" s="69">
        <f t="shared" si="42"/>
        <v>198</v>
      </c>
      <c r="AU28" s="69">
        <f t="shared" si="42"/>
        <v>96</v>
      </c>
      <c r="AV28" s="69">
        <f t="shared" si="42"/>
        <v>115</v>
      </c>
      <c r="AW28" s="69">
        <f t="shared" si="42"/>
        <v>97</v>
      </c>
      <c r="AX28" s="69">
        <f t="shared" ref="AX28:AY28" si="69">AX224*1000</f>
        <v>215</v>
      </c>
      <c r="AY28" s="69">
        <f t="shared" si="69"/>
        <v>16</v>
      </c>
      <c r="AZ28" s="69">
        <v>2.5</v>
      </c>
      <c r="BA28" s="82">
        <f t="shared" si="5"/>
        <v>2086.5</v>
      </c>
      <c r="BB28" s="69">
        <v>0.5</v>
      </c>
      <c r="BC28" s="69">
        <v>0.5</v>
      </c>
      <c r="BD28" s="69">
        <v>0.5</v>
      </c>
      <c r="BE28" s="69">
        <v>0.5</v>
      </c>
      <c r="BF28" s="69">
        <v>0.5</v>
      </c>
      <c r="BG28" s="69">
        <v>0.5</v>
      </c>
      <c r="BH28" s="69">
        <v>0.5</v>
      </c>
      <c r="BI28" s="69">
        <v>0.5</v>
      </c>
      <c r="BJ28" s="69">
        <v>5.0000000000000001E-3</v>
      </c>
      <c r="BK28" s="69">
        <v>0.5</v>
      </c>
      <c r="BL28" s="69">
        <v>0.05</v>
      </c>
      <c r="BM28" s="69">
        <v>0.05</v>
      </c>
      <c r="BN28" s="69">
        <v>0.05</v>
      </c>
      <c r="BO28" s="69">
        <v>0.05</v>
      </c>
      <c r="BP28" s="69">
        <v>0.05</v>
      </c>
      <c r="BQ28" s="69">
        <v>0.4</v>
      </c>
      <c r="BR28" s="69">
        <v>0.05</v>
      </c>
      <c r="BS28" s="69">
        <v>0.05</v>
      </c>
      <c r="BT28" s="69">
        <v>0.05</v>
      </c>
      <c r="BU28" s="69">
        <v>0.05</v>
      </c>
      <c r="BV28" s="69">
        <v>0.05</v>
      </c>
      <c r="BW28" s="69">
        <v>0.1</v>
      </c>
      <c r="BX28" s="69">
        <v>0.15</v>
      </c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69">
        <f t="shared" ref="DC28:DD28" si="70">DC224*1000</f>
        <v>0.05</v>
      </c>
      <c r="DD28" s="69">
        <f t="shared" si="70"/>
        <v>0.05</v>
      </c>
      <c r="DE28" s="115">
        <v>4489</v>
      </c>
      <c r="DF28" s="86"/>
      <c r="DG28" s="86"/>
      <c r="DH28" s="86"/>
      <c r="DI28" s="86"/>
      <c r="DJ28" s="86"/>
    </row>
    <row r="29" spans="1:114" x14ac:dyDescent="0.2">
      <c r="A29" s="68">
        <v>24</v>
      </c>
      <c r="B29" s="108">
        <v>78</v>
      </c>
      <c r="C29" s="99" t="s">
        <v>216</v>
      </c>
      <c r="D29" s="99" t="s">
        <v>403</v>
      </c>
      <c r="E29" s="101" t="s">
        <v>590</v>
      </c>
      <c r="F29" s="104" t="s">
        <v>781</v>
      </c>
      <c r="G29" s="81">
        <v>7.5</v>
      </c>
      <c r="H29" s="81">
        <v>802</v>
      </c>
      <c r="I29" s="98">
        <v>0.05</v>
      </c>
      <c r="J29" s="98">
        <v>4.29</v>
      </c>
      <c r="K29" s="84">
        <v>93.9</v>
      </c>
      <c r="L29" s="84">
        <v>0.498</v>
      </c>
      <c r="M29" s="84">
        <v>3.18</v>
      </c>
      <c r="N29" s="84">
        <v>12</v>
      </c>
      <c r="O29" s="98">
        <v>19.5</v>
      </c>
      <c r="P29" s="94">
        <v>0.10299999999999999</v>
      </c>
      <c r="Q29" s="56">
        <v>1950</v>
      </c>
      <c r="R29" s="84">
        <v>2.4</v>
      </c>
      <c r="S29" s="81">
        <v>7.24</v>
      </c>
      <c r="T29" s="84">
        <v>45.5</v>
      </c>
      <c r="U29" s="84">
        <v>1</v>
      </c>
      <c r="V29" s="84">
        <v>83.2</v>
      </c>
      <c r="W29" s="84">
        <v>13</v>
      </c>
      <c r="X29" s="84">
        <v>70.900000000000006</v>
      </c>
      <c r="Y29" s="56">
        <v>76200</v>
      </c>
      <c r="Z29" s="84">
        <v>8.44</v>
      </c>
      <c r="AA29" s="59">
        <v>20337.400000000001</v>
      </c>
      <c r="AB29" s="60">
        <v>1137.58</v>
      </c>
      <c r="AC29" s="56">
        <v>803</v>
      </c>
      <c r="AD29" s="59">
        <v>14480</v>
      </c>
      <c r="AE29" s="60">
        <v>119.238</v>
      </c>
      <c r="AF29" s="59">
        <v>4558.13</v>
      </c>
      <c r="AG29" s="98">
        <v>995</v>
      </c>
      <c r="AH29" s="69">
        <f t="shared" si="3"/>
        <v>130</v>
      </c>
      <c r="AI29" s="69">
        <f t="shared" si="68"/>
        <v>167</v>
      </c>
      <c r="AJ29" s="69">
        <f t="shared" si="40"/>
        <v>52</v>
      </c>
      <c r="AK29" s="69">
        <f t="shared" si="40"/>
        <v>711</v>
      </c>
      <c r="AL29" s="69">
        <f t="shared" si="40"/>
        <v>380</v>
      </c>
      <c r="AM29" s="69">
        <f t="shared" si="40"/>
        <v>193</v>
      </c>
      <c r="AN29" s="69">
        <f t="shared" si="40"/>
        <v>263</v>
      </c>
      <c r="AO29" s="69">
        <f t="shared" si="41"/>
        <v>2.5</v>
      </c>
      <c r="AP29" s="69">
        <f t="shared" si="41"/>
        <v>245</v>
      </c>
      <c r="AQ29" s="69">
        <f t="shared" si="41"/>
        <v>110</v>
      </c>
      <c r="AR29" s="69">
        <f t="shared" si="41"/>
        <v>56</v>
      </c>
      <c r="AS29" s="69">
        <f t="shared" si="42"/>
        <v>374</v>
      </c>
      <c r="AT29" s="69">
        <f t="shared" si="42"/>
        <v>481</v>
      </c>
      <c r="AU29" s="69">
        <f t="shared" si="42"/>
        <v>500</v>
      </c>
      <c r="AV29" s="69">
        <f t="shared" si="42"/>
        <v>188</v>
      </c>
      <c r="AW29" s="69">
        <f t="shared" si="42"/>
        <v>257</v>
      </c>
      <c r="AX29" s="69">
        <f t="shared" ref="AX29:AY29" si="71">AX225*1000</f>
        <v>383</v>
      </c>
      <c r="AY29" s="69">
        <f t="shared" si="71"/>
        <v>96</v>
      </c>
      <c r="AZ29" s="69">
        <v>2.5</v>
      </c>
      <c r="BA29" s="82">
        <f t="shared" si="5"/>
        <v>3605</v>
      </c>
      <c r="BB29" s="69">
        <v>0.5</v>
      </c>
      <c r="BC29" s="69">
        <v>0.5</v>
      </c>
      <c r="BD29" s="69">
        <v>0.5</v>
      </c>
      <c r="BE29" s="69">
        <v>0.5</v>
      </c>
      <c r="BF29" s="69">
        <v>0.5</v>
      </c>
      <c r="BG29" s="69">
        <v>0.5</v>
      </c>
      <c r="BH29" s="69">
        <v>0.5</v>
      </c>
      <c r="BI29" s="69">
        <v>0.5</v>
      </c>
      <c r="BJ29" s="69">
        <v>5.0000000000000001E-3</v>
      </c>
      <c r="BK29" s="69">
        <v>0.5</v>
      </c>
      <c r="BL29" s="69">
        <v>0.05</v>
      </c>
      <c r="BM29" s="69">
        <v>0.05</v>
      </c>
      <c r="BN29" s="69">
        <v>0.05</v>
      </c>
      <c r="BO29" s="69">
        <v>0.05</v>
      </c>
      <c r="BP29" s="69">
        <v>0.05</v>
      </c>
      <c r="BQ29" s="69">
        <v>0.4</v>
      </c>
      <c r="BR29" s="69">
        <v>0.05</v>
      </c>
      <c r="BS29" s="69">
        <v>0.05</v>
      </c>
      <c r="BT29" s="69">
        <v>0.05</v>
      </c>
      <c r="BU29" s="69">
        <v>0.05</v>
      </c>
      <c r="BV29" s="69">
        <v>0.05</v>
      </c>
      <c r="BW29" s="69">
        <v>0.1</v>
      </c>
      <c r="BX29" s="69">
        <v>0.15</v>
      </c>
      <c r="BY29" s="69">
        <f t="shared" ref="BY29:CN29" si="72">BY225*1000</f>
        <v>2210</v>
      </c>
      <c r="BZ29" s="69">
        <f t="shared" si="72"/>
        <v>50</v>
      </c>
      <c r="CA29" s="69">
        <f t="shared" si="72"/>
        <v>500</v>
      </c>
      <c r="CB29" s="69">
        <f t="shared" si="72"/>
        <v>0.01</v>
      </c>
      <c r="CC29" s="69">
        <f t="shared" si="72"/>
        <v>2.5000000000000001E-2</v>
      </c>
      <c r="CD29" s="69">
        <f t="shared" si="72"/>
        <v>2.5000000000000001E-2</v>
      </c>
      <c r="CE29" s="69">
        <f t="shared" si="72"/>
        <v>2.5000000000000001E-2</v>
      </c>
      <c r="CF29" s="69">
        <f t="shared" si="72"/>
        <v>2.5000000000000001E-2</v>
      </c>
      <c r="CG29" s="69">
        <f t="shared" si="72"/>
        <v>2.5000000000000001E-2</v>
      </c>
      <c r="CH29" s="69">
        <f t="shared" si="72"/>
        <v>2.5000000000000001E-2</v>
      </c>
      <c r="CI29" s="69">
        <f t="shared" si="72"/>
        <v>2.5000000000000001E-2</v>
      </c>
      <c r="CJ29" s="69">
        <v>5.0000000000000001E-3</v>
      </c>
      <c r="CK29" s="69">
        <f t="shared" si="72"/>
        <v>0.15</v>
      </c>
      <c r="CL29" s="69">
        <f t="shared" si="72"/>
        <v>0.5</v>
      </c>
      <c r="CM29" s="69">
        <f t="shared" si="72"/>
        <v>0.5</v>
      </c>
      <c r="CN29" s="69">
        <f t="shared" si="72"/>
        <v>0.5</v>
      </c>
      <c r="CO29" s="69">
        <f>SUM(CL29:CN29)</f>
        <v>1.5</v>
      </c>
      <c r="CP29" s="69">
        <f t="shared" ref="CP29:DD29" si="73">CP225*1000</f>
        <v>0.3</v>
      </c>
      <c r="CQ29" s="69">
        <f t="shared" si="73"/>
        <v>5</v>
      </c>
      <c r="CR29" s="69">
        <f t="shared" si="73"/>
        <v>0.5</v>
      </c>
      <c r="CS29" s="69">
        <f t="shared" si="73"/>
        <v>0.5</v>
      </c>
      <c r="CT29" s="69">
        <f t="shared" si="73"/>
        <v>0.05</v>
      </c>
      <c r="CU29" s="69">
        <f t="shared" si="73"/>
        <v>0.05</v>
      </c>
      <c r="CV29" s="69">
        <f t="shared" si="73"/>
        <v>0.05</v>
      </c>
      <c r="CW29" s="69">
        <f>CW225/1000</f>
        <v>1.6000000000000001E-3</v>
      </c>
      <c r="CX29" s="69">
        <f t="shared" si="73"/>
        <v>0.05</v>
      </c>
      <c r="CY29" s="69">
        <f t="shared" si="73"/>
        <v>0.05</v>
      </c>
      <c r="CZ29" s="69">
        <f t="shared" si="73"/>
        <v>0.05</v>
      </c>
      <c r="DA29" s="69">
        <f t="shared" si="73"/>
        <v>0.05</v>
      </c>
      <c r="DB29" s="69">
        <f t="shared" si="73"/>
        <v>0.05</v>
      </c>
      <c r="DC29" s="69">
        <f t="shared" si="73"/>
        <v>0.05</v>
      </c>
      <c r="DD29" s="69">
        <f t="shared" si="73"/>
        <v>0.05</v>
      </c>
      <c r="DE29" s="115">
        <v>73952</v>
      </c>
      <c r="DF29" s="69">
        <f t="shared" ref="DF29:DJ29" si="74">DF225*1000</f>
        <v>0.5</v>
      </c>
      <c r="DG29" s="69">
        <f t="shared" si="74"/>
        <v>0.05</v>
      </c>
      <c r="DH29" s="69">
        <f t="shared" si="74"/>
        <v>2.5000000000000001E-2</v>
      </c>
      <c r="DI29" s="69">
        <f t="shared" si="74"/>
        <v>2.5000000000000001E-2</v>
      </c>
      <c r="DJ29" s="69">
        <f t="shared" si="74"/>
        <v>0.05</v>
      </c>
    </row>
    <row r="30" spans="1:114" x14ac:dyDescent="0.2">
      <c r="A30" s="68">
        <v>25</v>
      </c>
      <c r="B30" s="106">
        <v>79</v>
      </c>
      <c r="C30" s="99" t="s">
        <v>217</v>
      </c>
      <c r="D30" s="99" t="s">
        <v>404</v>
      </c>
      <c r="E30" s="101" t="s">
        <v>591</v>
      </c>
      <c r="F30" s="104" t="s">
        <v>782</v>
      </c>
      <c r="G30" s="81">
        <v>7.8</v>
      </c>
      <c r="H30" s="81">
        <v>742</v>
      </c>
      <c r="I30" s="98">
        <v>0.05</v>
      </c>
      <c r="J30" s="98">
        <v>9.44</v>
      </c>
      <c r="K30" s="84">
        <v>86.3</v>
      </c>
      <c r="L30" s="85">
        <v>2.5000000000000001E-2</v>
      </c>
      <c r="M30" s="84">
        <v>1.0900000000000001</v>
      </c>
      <c r="N30" s="84">
        <v>5.58</v>
      </c>
      <c r="O30" s="98">
        <v>0.2</v>
      </c>
      <c r="P30" s="94">
        <v>6.7299999999999999E-2</v>
      </c>
      <c r="Q30" s="56">
        <v>1510</v>
      </c>
      <c r="R30" s="84">
        <v>2.4300000000000002</v>
      </c>
      <c r="S30" s="85">
        <v>6.3</v>
      </c>
      <c r="T30" s="84">
        <v>29.3</v>
      </c>
      <c r="U30" s="84">
        <v>1</v>
      </c>
      <c r="V30" s="84">
        <v>133</v>
      </c>
      <c r="W30" s="84">
        <v>9.27</v>
      </c>
      <c r="X30" s="84">
        <v>47.7</v>
      </c>
      <c r="Y30" s="56">
        <v>133000</v>
      </c>
      <c r="Z30" s="84">
        <v>15</v>
      </c>
      <c r="AA30" s="59">
        <v>11800</v>
      </c>
      <c r="AB30" s="60">
        <v>1629.62</v>
      </c>
      <c r="AC30" s="81">
        <v>1230</v>
      </c>
      <c r="AD30" s="59" t="s">
        <v>948</v>
      </c>
      <c r="AE30" s="60">
        <v>42.8</v>
      </c>
      <c r="AF30" s="59">
        <v>1951.2</v>
      </c>
      <c r="AG30" s="56">
        <v>177</v>
      </c>
      <c r="AH30" s="69">
        <f t="shared" si="3"/>
        <v>48</v>
      </c>
      <c r="AI30" s="69">
        <f t="shared" si="68"/>
        <v>97</v>
      </c>
      <c r="AJ30" s="69">
        <f t="shared" si="40"/>
        <v>172</v>
      </c>
      <c r="AK30" s="69">
        <f t="shared" si="40"/>
        <v>451</v>
      </c>
      <c r="AL30" s="69">
        <f t="shared" si="40"/>
        <v>210</v>
      </c>
      <c r="AM30" s="69">
        <f t="shared" si="40"/>
        <v>91</v>
      </c>
      <c r="AN30" s="69">
        <f t="shared" si="40"/>
        <v>128</v>
      </c>
      <c r="AO30" s="69">
        <f t="shared" si="41"/>
        <v>2.5</v>
      </c>
      <c r="AP30" s="69">
        <f t="shared" si="41"/>
        <v>145</v>
      </c>
      <c r="AQ30" s="69">
        <f t="shared" si="41"/>
        <v>1.5</v>
      </c>
      <c r="AR30" s="69">
        <f t="shared" si="41"/>
        <v>2.5</v>
      </c>
      <c r="AS30" s="69">
        <f t="shared" si="42"/>
        <v>1040</v>
      </c>
      <c r="AT30" s="69">
        <f t="shared" si="42"/>
        <v>218</v>
      </c>
      <c r="AU30" s="69">
        <f t="shared" si="42"/>
        <v>257</v>
      </c>
      <c r="AV30" s="69">
        <f t="shared" si="42"/>
        <v>101</v>
      </c>
      <c r="AW30" s="69">
        <f t="shared" si="42"/>
        <v>122</v>
      </c>
      <c r="AX30" s="69">
        <f t="shared" ref="AX30:AY30" si="75">AX226*1000</f>
        <v>235</v>
      </c>
      <c r="AY30" s="69">
        <f t="shared" si="75"/>
        <v>57</v>
      </c>
      <c r="AZ30" s="69">
        <v>2.5</v>
      </c>
      <c r="BA30" s="82">
        <f t="shared" si="5"/>
        <v>2817</v>
      </c>
      <c r="BB30" s="69">
        <v>0.5</v>
      </c>
      <c r="BC30" s="69">
        <v>0.5</v>
      </c>
      <c r="BD30" s="69">
        <v>0.5</v>
      </c>
      <c r="BE30" s="69">
        <v>0.5</v>
      </c>
      <c r="BF30" s="69">
        <v>0.5</v>
      </c>
      <c r="BG30" s="69">
        <v>0.5</v>
      </c>
      <c r="BH30" s="69">
        <v>0.5</v>
      </c>
      <c r="BI30" s="69">
        <v>0.5</v>
      </c>
      <c r="BJ30" s="69">
        <v>5.0000000000000001E-3</v>
      </c>
      <c r="BK30" s="69">
        <v>0.5</v>
      </c>
      <c r="BL30" s="69">
        <v>0.05</v>
      </c>
      <c r="BM30" s="69">
        <v>0.05</v>
      </c>
      <c r="BN30" s="69">
        <v>0.05</v>
      </c>
      <c r="BO30" s="69">
        <v>0.05</v>
      </c>
      <c r="BP30" s="69">
        <v>0.05</v>
      </c>
      <c r="BQ30" s="69">
        <v>0.4</v>
      </c>
      <c r="BR30" s="69">
        <v>0.05</v>
      </c>
      <c r="BS30" s="69">
        <v>0.05</v>
      </c>
      <c r="BT30" s="69">
        <v>0.05</v>
      </c>
      <c r="BU30" s="69">
        <v>0.05</v>
      </c>
      <c r="BV30" s="69">
        <v>0.05</v>
      </c>
      <c r="BW30" s="69">
        <v>0.1</v>
      </c>
      <c r="BX30" s="69">
        <v>0.15</v>
      </c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69">
        <f t="shared" ref="DC30:DD30" si="76">DC226*1000</f>
        <v>0.05</v>
      </c>
      <c r="DD30" s="69">
        <f t="shared" si="76"/>
        <v>0.05</v>
      </c>
      <c r="DE30" s="115">
        <v>28101</v>
      </c>
      <c r="DF30" s="86"/>
      <c r="DG30" s="86"/>
      <c r="DH30" s="86"/>
      <c r="DI30" s="86"/>
      <c r="DJ30" s="86"/>
    </row>
    <row r="31" spans="1:114" x14ac:dyDescent="0.2">
      <c r="A31" s="68">
        <v>26</v>
      </c>
      <c r="B31" s="107">
        <v>80</v>
      </c>
      <c r="C31" s="99" t="s">
        <v>218</v>
      </c>
      <c r="D31" s="99" t="s">
        <v>405</v>
      </c>
      <c r="E31" s="101" t="s">
        <v>592</v>
      </c>
      <c r="F31" s="104" t="s">
        <v>783</v>
      </c>
      <c r="G31" s="81">
        <v>7.5</v>
      </c>
      <c r="H31" s="81">
        <v>675</v>
      </c>
      <c r="I31" s="85">
        <v>0.05</v>
      </c>
      <c r="J31" s="98">
        <v>13.5</v>
      </c>
      <c r="K31" s="84">
        <v>141</v>
      </c>
      <c r="L31" s="85">
        <v>0.37</v>
      </c>
      <c r="M31" s="84">
        <v>5.92</v>
      </c>
      <c r="N31" s="84">
        <v>16</v>
      </c>
      <c r="O31" s="84">
        <v>8.7899999999999991</v>
      </c>
      <c r="P31" s="94">
        <v>7.8200000000000006E-2</v>
      </c>
      <c r="Q31" s="56">
        <v>4260</v>
      </c>
      <c r="R31" s="84">
        <v>0.2</v>
      </c>
      <c r="S31" s="85">
        <v>10.6</v>
      </c>
      <c r="T31" s="84">
        <v>26.4</v>
      </c>
      <c r="U31" s="84">
        <v>1</v>
      </c>
      <c r="V31" s="84">
        <v>46.1</v>
      </c>
      <c r="W31" s="84">
        <v>30.1</v>
      </c>
      <c r="X31" s="84">
        <v>70.8</v>
      </c>
      <c r="Y31" s="56">
        <v>67700</v>
      </c>
      <c r="Z31" s="84">
        <v>9.9600000000000009</v>
      </c>
      <c r="AA31" s="59">
        <v>40563.699999999997</v>
      </c>
      <c r="AB31" s="60">
        <v>2453.2600000000002</v>
      </c>
      <c r="AC31" s="56">
        <v>1690</v>
      </c>
      <c r="AD31" s="59">
        <v>4110</v>
      </c>
      <c r="AE31" s="60">
        <v>333.09500000000003</v>
      </c>
      <c r="AF31" s="59">
        <v>10050.700000000001</v>
      </c>
      <c r="AG31" s="56">
        <v>2700</v>
      </c>
      <c r="AH31" s="69">
        <f t="shared" si="3"/>
        <v>31</v>
      </c>
      <c r="AI31" s="69">
        <f t="shared" si="68"/>
        <v>83</v>
      </c>
      <c r="AJ31" s="69">
        <f t="shared" si="40"/>
        <v>2.5</v>
      </c>
      <c r="AK31" s="69">
        <f t="shared" si="40"/>
        <v>334</v>
      </c>
      <c r="AL31" s="69">
        <f t="shared" si="40"/>
        <v>130</v>
      </c>
      <c r="AM31" s="69">
        <f t="shared" si="40"/>
        <v>56</v>
      </c>
      <c r="AN31" s="69">
        <f t="shared" si="40"/>
        <v>79</v>
      </c>
      <c r="AO31" s="69">
        <f t="shared" si="41"/>
        <v>2.5</v>
      </c>
      <c r="AP31" s="69">
        <f t="shared" si="41"/>
        <v>91</v>
      </c>
      <c r="AQ31" s="69">
        <f t="shared" si="41"/>
        <v>1.5</v>
      </c>
      <c r="AR31" s="69">
        <f t="shared" si="41"/>
        <v>2.5</v>
      </c>
      <c r="AS31" s="69">
        <f t="shared" si="42"/>
        <v>32</v>
      </c>
      <c r="AT31" s="69">
        <f t="shared" si="42"/>
        <v>170</v>
      </c>
      <c r="AU31" s="69">
        <f t="shared" si="42"/>
        <v>185</v>
      </c>
      <c r="AV31" s="69">
        <f t="shared" si="42"/>
        <v>67</v>
      </c>
      <c r="AW31" s="69">
        <f t="shared" si="42"/>
        <v>91</v>
      </c>
      <c r="AX31" s="69">
        <f t="shared" ref="AX31:AY31" si="77">AX227*1000</f>
        <v>154</v>
      </c>
      <c r="AY31" s="69">
        <f t="shared" si="77"/>
        <v>30</v>
      </c>
      <c r="AZ31" s="69">
        <v>2.5</v>
      </c>
      <c r="BA31" s="82">
        <f t="shared" si="5"/>
        <v>1173.5</v>
      </c>
      <c r="BB31" s="69">
        <v>0.5</v>
      </c>
      <c r="BC31" s="69">
        <v>0.5</v>
      </c>
      <c r="BD31" s="69">
        <v>0.5</v>
      </c>
      <c r="BE31" s="69">
        <v>0.5</v>
      </c>
      <c r="BF31" s="69">
        <v>0.5</v>
      </c>
      <c r="BG31" s="69">
        <v>0.5</v>
      </c>
      <c r="BH31" s="69">
        <v>0.5</v>
      </c>
      <c r="BI31" s="69">
        <v>0.5</v>
      </c>
      <c r="BJ31" s="69">
        <v>5.0000000000000001E-3</v>
      </c>
      <c r="BK31" s="69">
        <v>0.5</v>
      </c>
      <c r="BL31" s="69">
        <v>0.05</v>
      </c>
      <c r="BM31" s="69">
        <v>0.05</v>
      </c>
      <c r="BN31" s="69">
        <v>0.05</v>
      </c>
      <c r="BO31" s="69">
        <v>0.05</v>
      </c>
      <c r="BP31" s="69">
        <v>0.05</v>
      </c>
      <c r="BQ31" s="69">
        <v>0.4</v>
      </c>
      <c r="BR31" s="69">
        <v>0.05</v>
      </c>
      <c r="BS31" s="69">
        <v>0.05</v>
      </c>
      <c r="BT31" s="69">
        <v>0.05</v>
      </c>
      <c r="BU31" s="69">
        <v>0.05</v>
      </c>
      <c r="BV31" s="69">
        <v>0.05</v>
      </c>
      <c r="BW31" s="69">
        <v>0.1</v>
      </c>
      <c r="BX31" s="69">
        <v>0.15</v>
      </c>
      <c r="BY31" s="69">
        <f t="shared" ref="BY31:CN31" si="78">BY227*1000</f>
        <v>25</v>
      </c>
      <c r="BZ31" s="69">
        <f t="shared" si="78"/>
        <v>50</v>
      </c>
      <c r="CA31" s="69">
        <f t="shared" si="78"/>
        <v>500</v>
      </c>
      <c r="CB31" s="69">
        <f t="shared" si="78"/>
        <v>0.01</v>
      </c>
      <c r="CC31" s="69">
        <f t="shared" si="78"/>
        <v>2.5000000000000001E-2</v>
      </c>
      <c r="CD31" s="69">
        <f t="shared" si="78"/>
        <v>2.5000000000000001E-2</v>
      </c>
      <c r="CE31" s="69">
        <f t="shared" si="78"/>
        <v>2.5000000000000001E-2</v>
      </c>
      <c r="CF31" s="69">
        <f t="shared" si="78"/>
        <v>2.5000000000000001E-2</v>
      </c>
      <c r="CG31" s="69">
        <f t="shared" si="78"/>
        <v>2.5000000000000001E-2</v>
      </c>
      <c r="CH31" s="69">
        <f t="shared" si="78"/>
        <v>2.5000000000000001E-2</v>
      </c>
      <c r="CI31" s="69">
        <f t="shared" si="78"/>
        <v>2.5000000000000001E-2</v>
      </c>
      <c r="CJ31" s="69">
        <v>5.0000000000000001E-3</v>
      </c>
      <c r="CK31" s="69">
        <f t="shared" si="78"/>
        <v>0.15</v>
      </c>
      <c r="CL31" s="69">
        <f t="shared" si="78"/>
        <v>0.5</v>
      </c>
      <c r="CM31" s="69">
        <f t="shared" si="78"/>
        <v>0.5</v>
      </c>
      <c r="CN31" s="69">
        <f t="shared" si="78"/>
        <v>0.5</v>
      </c>
      <c r="CO31" s="69">
        <f>SUM(CL31:CN31)</f>
        <v>1.5</v>
      </c>
      <c r="CP31" s="69">
        <f t="shared" ref="CP31:DD31" si="79">CP227*1000</f>
        <v>0.3</v>
      </c>
      <c r="CQ31" s="69">
        <f t="shared" si="79"/>
        <v>5</v>
      </c>
      <c r="CR31" s="69">
        <f t="shared" si="79"/>
        <v>0.5</v>
      </c>
      <c r="CS31" s="69">
        <f t="shared" si="79"/>
        <v>0.5</v>
      </c>
      <c r="CT31" s="69">
        <f t="shared" si="79"/>
        <v>0.05</v>
      </c>
      <c r="CU31" s="69">
        <f t="shared" si="79"/>
        <v>0.05</v>
      </c>
      <c r="CV31" s="69">
        <f t="shared" si="79"/>
        <v>0.05</v>
      </c>
      <c r="CW31" s="69">
        <f>CW227/1000</f>
        <v>8.3000000000000001E-4</v>
      </c>
      <c r="CX31" s="69">
        <f t="shared" si="79"/>
        <v>0.05</v>
      </c>
      <c r="CY31" s="69">
        <f t="shared" si="79"/>
        <v>0.05</v>
      </c>
      <c r="CZ31" s="69">
        <f t="shared" si="79"/>
        <v>0.05</v>
      </c>
      <c r="DA31" s="69">
        <f t="shared" si="79"/>
        <v>0.05</v>
      </c>
      <c r="DB31" s="69">
        <f t="shared" si="79"/>
        <v>0.05</v>
      </c>
      <c r="DC31" s="69">
        <f t="shared" si="79"/>
        <v>0.05</v>
      </c>
      <c r="DD31" s="69">
        <f t="shared" si="79"/>
        <v>0.05</v>
      </c>
      <c r="DE31" s="115">
        <v>11478</v>
      </c>
      <c r="DF31" s="69">
        <f t="shared" ref="DF31:DJ31" si="80">DF227*1000</f>
        <v>0.5</v>
      </c>
      <c r="DG31" s="69">
        <f t="shared" si="80"/>
        <v>0.05</v>
      </c>
      <c r="DH31" s="69">
        <f t="shared" si="80"/>
        <v>2.5000000000000001E-2</v>
      </c>
      <c r="DI31" s="69">
        <f t="shared" si="80"/>
        <v>2.5000000000000001E-2</v>
      </c>
      <c r="DJ31" s="69">
        <f t="shared" si="80"/>
        <v>0.05</v>
      </c>
    </row>
    <row r="32" spans="1:114" x14ac:dyDescent="0.2">
      <c r="A32" s="68">
        <v>27</v>
      </c>
      <c r="B32" s="108">
        <v>81</v>
      </c>
      <c r="C32" s="99" t="s">
        <v>219</v>
      </c>
      <c r="D32" s="99" t="s">
        <v>406</v>
      </c>
      <c r="E32" s="101" t="s">
        <v>593</v>
      </c>
      <c r="F32" s="104" t="s">
        <v>784</v>
      </c>
      <c r="G32" s="81">
        <v>7.4</v>
      </c>
      <c r="H32" s="81">
        <v>525</v>
      </c>
      <c r="I32" s="98">
        <v>0.05</v>
      </c>
      <c r="J32" s="98">
        <v>5.4</v>
      </c>
      <c r="K32" s="84">
        <v>122</v>
      </c>
      <c r="L32" s="84">
        <v>0.32800000000000001</v>
      </c>
      <c r="M32" s="84">
        <v>0.66900000000000004</v>
      </c>
      <c r="N32" s="84">
        <v>2.87</v>
      </c>
      <c r="O32" s="84">
        <v>13.3</v>
      </c>
      <c r="P32" s="94">
        <v>3.9800000000000002E-2</v>
      </c>
      <c r="Q32" s="56">
        <v>2980</v>
      </c>
      <c r="R32" s="98">
        <v>0.2</v>
      </c>
      <c r="S32" s="85">
        <v>2.78</v>
      </c>
      <c r="T32" s="84">
        <v>25.8</v>
      </c>
      <c r="U32" s="84">
        <v>1</v>
      </c>
      <c r="V32" s="84">
        <v>127</v>
      </c>
      <c r="W32" s="84">
        <v>2.4300000000000002</v>
      </c>
      <c r="X32" s="84">
        <v>43.5</v>
      </c>
      <c r="Y32" s="56">
        <v>72250</v>
      </c>
      <c r="Z32" s="84">
        <v>5.29</v>
      </c>
      <c r="AA32" s="59">
        <v>15200</v>
      </c>
      <c r="AB32" s="60">
        <v>1230</v>
      </c>
      <c r="AC32" s="56">
        <v>735</v>
      </c>
      <c r="AD32" s="59">
        <v>25112</v>
      </c>
      <c r="AE32" s="60">
        <v>12.8</v>
      </c>
      <c r="AF32" s="59">
        <v>957</v>
      </c>
      <c r="AG32" s="56">
        <v>214</v>
      </c>
      <c r="AH32" s="69">
        <f t="shared" si="3"/>
        <v>160</v>
      </c>
      <c r="AI32" s="69">
        <f t="shared" si="68"/>
        <v>58</v>
      </c>
      <c r="AJ32" s="69">
        <f t="shared" si="40"/>
        <v>2.5</v>
      </c>
      <c r="AK32" s="69">
        <f t="shared" si="40"/>
        <v>97</v>
      </c>
      <c r="AL32" s="69">
        <f t="shared" si="40"/>
        <v>2.5</v>
      </c>
      <c r="AM32" s="69">
        <f t="shared" si="40"/>
        <v>2.5</v>
      </c>
      <c r="AN32" s="69">
        <f t="shared" si="40"/>
        <v>2.5</v>
      </c>
      <c r="AO32" s="69">
        <f t="shared" si="41"/>
        <v>2.5</v>
      </c>
      <c r="AP32" s="69">
        <f t="shared" si="41"/>
        <v>2.5</v>
      </c>
      <c r="AQ32" s="69">
        <f t="shared" si="41"/>
        <v>1.5</v>
      </c>
      <c r="AR32" s="69">
        <f t="shared" si="41"/>
        <v>2.5</v>
      </c>
      <c r="AS32" s="69">
        <f t="shared" si="42"/>
        <v>2.5</v>
      </c>
      <c r="AT32" s="69">
        <f t="shared" si="42"/>
        <v>96</v>
      </c>
      <c r="AU32" s="69">
        <f t="shared" si="42"/>
        <v>2.5</v>
      </c>
      <c r="AV32" s="69">
        <f t="shared" si="42"/>
        <v>2.5</v>
      </c>
      <c r="AW32" s="69">
        <f t="shared" si="42"/>
        <v>2.5</v>
      </c>
      <c r="AX32" s="69">
        <f t="shared" ref="AX32:AY32" si="81">AX228*1000</f>
        <v>2.5</v>
      </c>
      <c r="AY32" s="69">
        <f t="shared" si="81"/>
        <v>2.5</v>
      </c>
      <c r="AZ32" s="69">
        <v>2.5</v>
      </c>
      <c r="BA32" s="82">
        <f t="shared" si="5"/>
        <v>432.5</v>
      </c>
      <c r="BB32" s="69">
        <v>0.5</v>
      </c>
      <c r="BC32" s="69">
        <v>0.5</v>
      </c>
      <c r="BD32" s="69">
        <v>0.5</v>
      </c>
      <c r="BE32" s="69">
        <v>0.5</v>
      </c>
      <c r="BF32" s="69">
        <v>0.5</v>
      </c>
      <c r="BG32" s="69">
        <v>0.5</v>
      </c>
      <c r="BH32" s="69">
        <v>0.5</v>
      </c>
      <c r="BI32" s="69">
        <v>0.5</v>
      </c>
      <c r="BJ32" s="69">
        <v>5.0000000000000001E-3</v>
      </c>
      <c r="BK32" s="69">
        <v>0.5</v>
      </c>
      <c r="BL32" s="69">
        <v>0.05</v>
      </c>
      <c r="BM32" s="69">
        <v>0.05</v>
      </c>
      <c r="BN32" s="69">
        <v>0.05</v>
      </c>
      <c r="BO32" s="69">
        <v>0.05</v>
      </c>
      <c r="BP32" s="69">
        <v>0.05</v>
      </c>
      <c r="BQ32" s="69">
        <v>0.4</v>
      </c>
      <c r="BR32" s="69">
        <v>0.05</v>
      </c>
      <c r="BS32" s="69">
        <v>0.05</v>
      </c>
      <c r="BT32" s="69">
        <v>0.05</v>
      </c>
      <c r="BU32" s="69">
        <v>0.05</v>
      </c>
      <c r="BV32" s="69">
        <v>0.05</v>
      </c>
      <c r="BW32" s="69">
        <v>0.1</v>
      </c>
      <c r="BX32" s="69">
        <v>0.15</v>
      </c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69">
        <f t="shared" ref="DC32:DD32" si="82">DC228*1000</f>
        <v>0.05</v>
      </c>
      <c r="DD32" s="69">
        <f t="shared" si="82"/>
        <v>0.05</v>
      </c>
      <c r="DE32" s="115">
        <v>6454</v>
      </c>
      <c r="DF32" s="86"/>
      <c r="DG32" s="86"/>
      <c r="DH32" s="86"/>
      <c r="DI32" s="86"/>
      <c r="DJ32" s="86"/>
    </row>
    <row r="33" spans="1:114" x14ac:dyDescent="0.2">
      <c r="A33" s="68">
        <v>28</v>
      </c>
      <c r="B33" s="106">
        <v>82</v>
      </c>
      <c r="C33" s="99" t="s">
        <v>220</v>
      </c>
      <c r="D33" s="99" t="s">
        <v>407</v>
      </c>
      <c r="E33" s="101" t="s">
        <v>594</v>
      </c>
      <c r="F33" s="104" t="s">
        <v>785</v>
      </c>
      <c r="G33" s="81">
        <v>8</v>
      </c>
      <c r="H33" s="81">
        <v>712</v>
      </c>
      <c r="I33" s="98">
        <v>0.05</v>
      </c>
      <c r="J33" s="98">
        <v>10.5</v>
      </c>
      <c r="K33" s="84">
        <v>77.3</v>
      </c>
      <c r="L33" s="84">
        <v>2.5000000000000001E-2</v>
      </c>
      <c r="M33" s="84">
        <v>1.17</v>
      </c>
      <c r="N33" s="84">
        <v>6.05</v>
      </c>
      <c r="O33" s="98">
        <v>2.09</v>
      </c>
      <c r="P33" s="94">
        <v>5.0099999999999999E-2</v>
      </c>
      <c r="Q33" s="56">
        <v>2160</v>
      </c>
      <c r="R33" s="98">
        <v>3.36</v>
      </c>
      <c r="S33" s="85">
        <v>4.91</v>
      </c>
      <c r="T33" s="84">
        <v>27.7</v>
      </c>
      <c r="U33" s="84">
        <v>1</v>
      </c>
      <c r="V33" s="84">
        <v>122</v>
      </c>
      <c r="W33" s="84">
        <v>10.199999999999999</v>
      </c>
      <c r="X33" s="84">
        <v>44</v>
      </c>
      <c r="Y33" s="56">
        <v>121000</v>
      </c>
      <c r="Z33" s="84">
        <v>10.199999999999999</v>
      </c>
      <c r="AA33" s="59">
        <v>8640</v>
      </c>
      <c r="AB33" s="60">
        <v>1227.77</v>
      </c>
      <c r="AC33" s="81">
        <v>766</v>
      </c>
      <c r="AD33" s="59">
        <v>10070</v>
      </c>
      <c r="AE33" s="60">
        <v>50.8</v>
      </c>
      <c r="AF33" s="59">
        <v>2043.42</v>
      </c>
      <c r="AG33" s="98">
        <v>193</v>
      </c>
      <c r="AH33" s="69">
        <f t="shared" si="3"/>
        <v>58</v>
      </c>
      <c r="AI33" s="69">
        <f t="shared" ref="AI33" si="83">AI229*1000</f>
        <v>53</v>
      </c>
      <c r="AJ33" s="69">
        <f t="shared" si="40"/>
        <v>45</v>
      </c>
      <c r="AK33" s="69">
        <f t="shared" si="40"/>
        <v>269</v>
      </c>
      <c r="AL33" s="69">
        <f t="shared" si="40"/>
        <v>74</v>
      </c>
      <c r="AM33" s="69">
        <f t="shared" si="40"/>
        <v>2.5</v>
      </c>
      <c r="AN33" s="69">
        <f t="shared" si="40"/>
        <v>68</v>
      </c>
      <c r="AO33" s="69">
        <f t="shared" si="41"/>
        <v>2.5</v>
      </c>
      <c r="AP33" s="69">
        <f t="shared" si="41"/>
        <v>78</v>
      </c>
      <c r="AQ33" s="69">
        <f t="shared" si="41"/>
        <v>1.5</v>
      </c>
      <c r="AR33" s="69">
        <f t="shared" si="41"/>
        <v>2.5</v>
      </c>
      <c r="AS33" s="69">
        <f t="shared" si="42"/>
        <v>484</v>
      </c>
      <c r="AT33" s="69">
        <f t="shared" si="42"/>
        <v>109</v>
      </c>
      <c r="AU33" s="69">
        <f t="shared" si="42"/>
        <v>131</v>
      </c>
      <c r="AV33" s="69">
        <f t="shared" si="42"/>
        <v>53</v>
      </c>
      <c r="AW33" s="69">
        <f t="shared" si="42"/>
        <v>55</v>
      </c>
      <c r="AX33" s="69">
        <f t="shared" ref="AX33:AY33" si="84">AX229*1000</f>
        <v>174</v>
      </c>
      <c r="AY33" s="69">
        <f t="shared" si="84"/>
        <v>2.5</v>
      </c>
      <c r="AZ33" s="69">
        <v>2.5</v>
      </c>
      <c r="BA33" s="82">
        <f t="shared" si="5"/>
        <v>1350.5</v>
      </c>
      <c r="BB33" s="69">
        <v>0.5</v>
      </c>
      <c r="BC33" s="69">
        <v>0.5</v>
      </c>
      <c r="BD33" s="69">
        <v>0.5</v>
      </c>
      <c r="BE33" s="69">
        <v>0.5</v>
      </c>
      <c r="BF33" s="69">
        <v>0.5</v>
      </c>
      <c r="BG33" s="69">
        <v>0.5</v>
      </c>
      <c r="BH33" s="69">
        <v>0.5</v>
      </c>
      <c r="BI33" s="69">
        <v>0.5</v>
      </c>
      <c r="BJ33" s="69">
        <v>5.0000000000000001E-3</v>
      </c>
      <c r="BK33" s="69">
        <v>0.5</v>
      </c>
      <c r="BL33" s="69">
        <v>0.05</v>
      </c>
      <c r="BM33" s="69">
        <v>0.05</v>
      </c>
      <c r="BN33" s="69">
        <v>0.05</v>
      </c>
      <c r="BO33" s="69">
        <v>0.05</v>
      </c>
      <c r="BP33" s="69">
        <v>0.05</v>
      </c>
      <c r="BQ33" s="69">
        <v>0.4</v>
      </c>
      <c r="BR33" s="69">
        <v>0.05</v>
      </c>
      <c r="BS33" s="69">
        <v>0.05</v>
      </c>
      <c r="BT33" s="69">
        <v>0.05</v>
      </c>
      <c r="BU33" s="69">
        <v>0.05</v>
      </c>
      <c r="BV33" s="69">
        <v>0.05</v>
      </c>
      <c r="BW33" s="69">
        <v>0.1</v>
      </c>
      <c r="BX33" s="69">
        <v>0.15</v>
      </c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69">
        <f t="shared" ref="DC33:DD33" si="85">DC229*1000</f>
        <v>0.05</v>
      </c>
      <c r="DD33" s="69">
        <f t="shared" si="85"/>
        <v>0.05</v>
      </c>
      <c r="DE33" s="115">
        <v>23836</v>
      </c>
      <c r="DF33" s="86"/>
      <c r="DG33" s="86"/>
      <c r="DH33" s="86"/>
      <c r="DI33" s="86"/>
      <c r="DJ33" s="86"/>
    </row>
    <row r="34" spans="1:114" x14ac:dyDescent="0.2">
      <c r="A34" s="68">
        <v>29</v>
      </c>
      <c r="B34" s="107">
        <v>83</v>
      </c>
      <c r="C34" s="99" t="s">
        <v>221</v>
      </c>
      <c r="D34" s="99" t="s">
        <v>408</v>
      </c>
      <c r="E34" s="101" t="s">
        <v>595</v>
      </c>
      <c r="F34" s="104" t="s">
        <v>786</v>
      </c>
      <c r="G34" s="81">
        <v>6.4</v>
      </c>
      <c r="H34" s="81">
        <v>732</v>
      </c>
      <c r="I34" s="98">
        <v>0.05</v>
      </c>
      <c r="J34" s="98">
        <v>4.12</v>
      </c>
      <c r="K34" s="84">
        <v>17.5</v>
      </c>
      <c r="L34" s="85">
        <v>0.44600000000000001</v>
      </c>
      <c r="M34" s="84">
        <v>0.98099999999999998</v>
      </c>
      <c r="N34" s="84">
        <v>3.81</v>
      </c>
      <c r="O34" s="84">
        <v>11.6</v>
      </c>
      <c r="P34" s="94">
        <v>2.6100000000000002E-2</v>
      </c>
      <c r="Q34" s="56">
        <v>423</v>
      </c>
      <c r="R34" s="84">
        <v>0.64500000000000002</v>
      </c>
      <c r="S34" s="85">
        <v>3.64</v>
      </c>
      <c r="T34" s="84">
        <v>32.799999999999997</v>
      </c>
      <c r="U34" s="84">
        <v>1</v>
      </c>
      <c r="V34" s="84">
        <v>10</v>
      </c>
      <c r="W34" s="84">
        <v>4.63</v>
      </c>
      <c r="X34" s="84">
        <v>113</v>
      </c>
      <c r="Y34" s="56">
        <v>11600</v>
      </c>
      <c r="Z34" s="84">
        <v>5.58</v>
      </c>
      <c r="AA34" s="59">
        <v>5580</v>
      </c>
      <c r="AB34" s="60">
        <v>134</v>
      </c>
      <c r="AC34" s="56">
        <v>271</v>
      </c>
      <c r="AD34" s="59">
        <v>5580</v>
      </c>
      <c r="AE34" s="60">
        <v>43.3</v>
      </c>
      <c r="AF34" s="59">
        <v>1355.27398823716</v>
      </c>
      <c r="AG34" s="56">
        <v>415</v>
      </c>
      <c r="AH34" s="69">
        <f t="shared" si="3"/>
        <v>60</v>
      </c>
      <c r="AI34" s="69">
        <f t="shared" ref="AI34" si="86">AI230*1000</f>
        <v>40</v>
      </c>
      <c r="AJ34" s="69">
        <f t="shared" si="40"/>
        <v>2.5</v>
      </c>
      <c r="AK34" s="69">
        <f t="shared" si="40"/>
        <v>141</v>
      </c>
      <c r="AL34" s="69">
        <f t="shared" si="40"/>
        <v>38</v>
      </c>
      <c r="AM34" s="69">
        <f t="shared" si="40"/>
        <v>2.5</v>
      </c>
      <c r="AN34" s="69">
        <f t="shared" si="40"/>
        <v>36</v>
      </c>
      <c r="AO34" s="69">
        <f t="shared" si="41"/>
        <v>2.5</v>
      </c>
      <c r="AP34" s="69">
        <f t="shared" si="41"/>
        <v>53</v>
      </c>
      <c r="AQ34" s="69">
        <f t="shared" si="41"/>
        <v>1.5</v>
      </c>
      <c r="AR34" s="69">
        <f t="shared" si="41"/>
        <v>2.5</v>
      </c>
      <c r="AS34" s="69">
        <f t="shared" si="42"/>
        <v>2.5</v>
      </c>
      <c r="AT34" s="69">
        <f t="shared" si="42"/>
        <v>91</v>
      </c>
      <c r="AU34" s="69">
        <f t="shared" si="42"/>
        <v>101</v>
      </c>
      <c r="AV34" s="69">
        <f t="shared" si="42"/>
        <v>38</v>
      </c>
      <c r="AW34" s="69">
        <f t="shared" si="42"/>
        <v>56</v>
      </c>
      <c r="AX34" s="69">
        <f t="shared" ref="AX34:AY34" si="87">AX230*1000</f>
        <v>89</v>
      </c>
      <c r="AY34" s="69">
        <f t="shared" si="87"/>
        <v>2.5</v>
      </c>
      <c r="AZ34" s="69">
        <v>2.5</v>
      </c>
      <c r="BA34" s="82">
        <f t="shared" si="5"/>
        <v>556.5</v>
      </c>
      <c r="BB34" s="69">
        <v>0.5</v>
      </c>
      <c r="BC34" s="69">
        <v>0.5</v>
      </c>
      <c r="BD34" s="69">
        <v>0.5</v>
      </c>
      <c r="BE34" s="69">
        <v>0.5</v>
      </c>
      <c r="BF34" s="69">
        <v>0.5</v>
      </c>
      <c r="BG34" s="69">
        <v>0.5</v>
      </c>
      <c r="BH34" s="69">
        <v>0.5</v>
      </c>
      <c r="BI34" s="69">
        <v>0.5</v>
      </c>
      <c r="BJ34" s="69">
        <v>5.0000000000000001E-3</v>
      </c>
      <c r="BK34" s="69">
        <v>0.5</v>
      </c>
      <c r="BL34" s="69">
        <v>0.05</v>
      </c>
      <c r="BM34" s="69">
        <v>0.05</v>
      </c>
      <c r="BN34" s="69">
        <v>0.05</v>
      </c>
      <c r="BO34" s="69">
        <v>0.05</v>
      </c>
      <c r="BP34" s="69">
        <v>0.05</v>
      </c>
      <c r="BQ34" s="69">
        <v>0.4</v>
      </c>
      <c r="BR34" s="69">
        <v>0.05</v>
      </c>
      <c r="BS34" s="69">
        <v>0.05</v>
      </c>
      <c r="BT34" s="69">
        <v>0.05</v>
      </c>
      <c r="BU34" s="69">
        <v>0.05</v>
      </c>
      <c r="BV34" s="69">
        <v>0.05</v>
      </c>
      <c r="BW34" s="69">
        <v>0.1</v>
      </c>
      <c r="BX34" s="69">
        <v>0.15</v>
      </c>
      <c r="BY34" s="69">
        <f t="shared" ref="BY34:CN34" si="88">BY230*1000</f>
        <v>25</v>
      </c>
      <c r="BZ34" s="69">
        <f t="shared" si="88"/>
        <v>50</v>
      </c>
      <c r="CA34" s="69">
        <f t="shared" si="88"/>
        <v>1100</v>
      </c>
      <c r="CB34" s="69">
        <f t="shared" si="88"/>
        <v>0.01</v>
      </c>
      <c r="CC34" s="69">
        <f t="shared" si="88"/>
        <v>2.5000000000000001E-2</v>
      </c>
      <c r="CD34" s="69">
        <f t="shared" si="88"/>
        <v>2.5000000000000001E-2</v>
      </c>
      <c r="CE34" s="69">
        <f t="shared" si="88"/>
        <v>2.5000000000000001E-2</v>
      </c>
      <c r="CF34" s="69">
        <f t="shared" si="88"/>
        <v>2.5000000000000001E-2</v>
      </c>
      <c r="CG34" s="69">
        <f t="shared" si="88"/>
        <v>2.5000000000000001E-2</v>
      </c>
      <c r="CH34" s="69">
        <f t="shared" si="88"/>
        <v>2.5000000000000001E-2</v>
      </c>
      <c r="CI34" s="69">
        <f t="shared" si="88"/>
        <v>2.5000000000000001E-2</v>
      </c>
      <c r="CJ34" s="69">
        <v>5.0000000000000001E-3</v>
      </c>
      <c r="CK34" s="69">
        <f t="shared" si="88"/>
        <v>0.15</v>
      </c>
      <c r="CL34" s="69">
        <f t="shared" si="88"/>
        <v>0.5</v>
      </c>
      <c r="CM34" s="69">
        <f t="shared" si="88"/>
        <v>0.5</v>
      </c>
      <c r="CN34" s="69">
        <f t="shared" si="88"/>
        <v>0.5</v>
      </c>
      <c r="CO34" s="69">
        <f>SUM(CL34:CN34)</f>
        <v>1.5</v>
      </c>
      <c r="CP34" s="69">
        <f t="shared" ref="CP34:DD34" si="89">CP230*1000</f>
        <v>0.3</v>
      </c>
      <c r="CQ34" s="69">
        <f t="shared" si="89"/>
        <v>5</v>
      </c>
      <c r="CR34" s="69">
        <f t="shared" si="89"/>
        <v>0.5</v>
      </c>
      <c r="CS34" s="69">
        <f t="shared" si="89"/>
        <v>0.5</v>
      </c>
      <c r="CT34" s="69">
        <f t="shared" si="89"/>
        <v>0.05</v>
      </c>
      <c r="CU34" s="69">
        <f t="shared" si="89"/>
        <v>0.05</v>
      </c>
      <c r="CV34" s="69">
        <f t="shared" si="89"/>
        <v>0.05</v>
      </c>
      <c r="CW34" s="69">
        <f>CW230/1000</f>
        <v>1E-3</v>
      </c>
      <c r="CX34" s="69">
        <f t="shared" si="89"/>
        <v>0.05</v>
      </c>
      <c r="CY34" s="69">
        <f t="shared" si="89"/>
        <v>0.05</v>
      </c>
      <c r="CZ34" s="69">
        <f t="shared" si="89"/>
        <v>0.05</v>
      </c>
      <c r="DA34" s="69">
        <f t="shared" si="89"/>
        <v>0.05</v>
      </c>
      <c r="DB34" s="69">
        <f t="shared" si="89"/>
        <v>0.05</v>
      </c>
      <c r="DC34" s="69">
        <f t="shared" si="89"/>
        <v>0.05</v>
      </c>
      <c r="DD34" s="69">
        <f t="shared" si="89"/>
        <v>0.05</v>
      </c>
      <c r="DE34" s="115">
        <v>7261</v>
      </c>
      <c r="DF34" s="69">
        <f t="shared" ref="DF34:DJ34" si="90">DF230*1000</f>
        <v>0.5</v>
      </c>
      <c r="DG34" s="69">
        <f t="shared" si="90"/>
        <v>0.05</v>
      </c>
      <c r="DH34" s="69">
        <f t="shared" si="90"/>
        <v>2.5000000000000001E-2</v>
      </c>
      <c r="DI34" s="69">
        <f t="shared" si="90"/>
        <v>2.5000000000000001E-2</v>
      </c>
      <c r="DJ34" s="69">
        <f t="shared" si="90"/>
        <v>0.05</v>
      </c>
    </row>
    <row r="35" spans="1:114" x14ac:dyDescent="0.2">
      <c r="A35" s="68">
        <v>30</v>
      </c>
      <c r="B35" s="108">
        <v>84</v>
      </c>
      <c r="C35" s="99" t="s">
        <v>222</v>
      </c>
      <c r="D35" s="99" t="s">
        <v>409</v>
      </c>
      <c r="E35" s="101" t="s">
        <v>596</v>
      </c>
      <c r="F35" s="104" t="s">
        <v>787</v>
      </c>
      <c r="G35" s="81">
        <v>7.3</v>
      </c>
      <c r="H35" s="81">
        <v>694</v>
      </c>
      <c r="I35" s="98">
        <v>0.05</v>
      </c>
      <c r="J35" s="98">
        <v>7.37</v>
      </c>
      <c r="K35" s="84">
        <v>171</v>
      </c>
      <c r="L35" s="84">
        <v>2.5000000000000001E-2</v>
      </c>
      <c r="M35" s="84">
        <v>4.75</v>
      </c>
      <c r="N35" s="84">
        <v>24</v>
      </c>
      <c r="O35" s="84">
        <v>8.98</v>
      </c>
      <c r="P35" s="94">
        <v>5.6099999999999997E-2</v>
      </c>
      <c r="Q35" s="56">
        <v>4210</v>
      </c>
      <c r="R35" s="84">
        <v>0.2</v>
      </c>
      <c r="S35" s="85">
        <v>15.9</v>
      </c>
      <c r="T35" s="84">
        <v>16.100000000000001</v>
      </c>
      <c r="U35" s="84">
        <v>1</v>
      </c>
      <c r="V35" s="84">
        <v>207</v>
      </c>
      <c r="W35" s="84">
        <v>26.4</v>
      </c>
      <c r="X35" s="84">
        <v>57.8</v>
      </c>
      <c r="Y35" s="56">
        <v>130000</v>
      </c>
      <c r="Z35" s="84">
        <v>15.1</v>
      </c>
      <c r="AA35" s="59">
        <v>30620.7</v>
      </c>
      <c r="AB35" s="60">
        <v>1917.07</v>
      </c>
      <c r="AC35" s="56">
        <v>2030</v>
      </c>
      <c r="AD35" s="59">
        <v>10400</v>
      </c>
      <c r="AE35" s="60">
        <v>279.44900000000001</v>
      </c>
      <c r="AF35" s="59">
        <v>12430.9</v>
      </c>
      <c r="AG35" s="56">
        <v>2390</v>
      </c>
      <c r="AH35" s="69">
        <f t="shared" si="3"/>
        <v>2.5</v>
      </c>
      <c r="AI35" s="69">
        <f t="shared" ref="AI35" si="91">AI231*1000</f>
        <v>31</v>
      </c>
      <c r="AJ35" s="69">
        <f t="shared" si="40"/>
        <v>2.5</v>
      </c>
      <c r="AK35" s="69">
        <f t="shared" si="40"/>
        <v>302</v>
      </c>
      <c r="AL35" s="69">
        <f t="shared" si="40"/>
        <v>180</v>
      </c>
      <c r="AM35" s="69">
        <f t="shared" si="40"/>
        <v>115</v>
      </c>
      <c r="AN35" s="69">
        <f t="shared" si="40"/>
        <v>183</v>
      </c>
      <c r="AO35" s="69">
        <f t="shared" si="41"/>
        <v>33</v>
      </c>
      <c r="AP35" s="69">
        <f t="shared" si="41"/>
        <v>193</v>
      </c>
      <c r="AQ35" s="69">
        <f t="shared" si="41"/>
        <v>1.5</v>
      </c>
      <c r="AR35" s="69">
        <f t="shared" si="41"/>
        <v>2.5</v>
      </c>
      <c r="AS35" s="69">
        <f t="shared" si="42"/>
        <v>33</v>
      </c>
      <c r="AT35" s="69">
        <f t="shared" si="42"/>
        <v>223</v>
      </c>
      <c r="AU35" s="69">
        <f t="shared" si="42"/>
        <v>286</v>
      </c>
      <c r="AV35" s="69">
        <f t="shared" si="42"/>
        <v>118</v>
      </c>
      <c r="AW35" s="69">
        <f t="shared" si="42"/>
        <v>166</v>
      </c>
      <c r="AX35" s="69">
        <f t="shared" ref="AX35:AY35" si="92">AX231*1000</f>
        <v>233</v>
      </c>
      <c r="AY35" s="69">
        <f t="shared" si="92"/>
        <v>81</v>
      </c>
      <c r="AZ35" s="69">
        <v>2.5</v>
      </c>
      <c r="BA35" s="82">
        <f t="shared" si="5"/>
        <v>1480</v>
      </c>
      <c r="BB35" s="69">
        <v>0.5</v>
      </c>
      <c r="BC35" s="69">
        <v>0.5</v>
      </c>
      <c r="BD35" s="69">
        <v>0.5</v>
      </c>
      <c r="BE35" s="69">
        <v>0.5</v>
      </c>
      <c r="BF35" s="69">
        <v>0.5</v>
      </c>
      <c r="BG35" s="69">
        <v>0.5</v>
      </c>
      <c r="BH35" s="69">
        <v>0.5</v>
      </c>
      <c r="BI35" s="69">
        <v>0.5</v>
      </c>
      <c r="BJ35" s="69">
        <v>5.0000000000000001E-3</v>
      </c>
      <c r="BK35" s="69">
        <v>0.5</v>
      </c>
      <c r="BL35" s="69">
        <v>0.05</v>
      </c>
      <c r="BM35" s="69">
        <v>0.05</v>
      </c>
      <c r="BN35" s="69">
        <v>0.05</v>
      </c>
      <c r="BO35" s="69">
        <v>0.05</v>
      </c>
      <c r="BP35" s="69">
        <v>0.05</v>
      </c>
      <c r="BQ35" s="69">
        <v>0.4</v>
      </c>
      <c r="BR35" s="69">
        <v>0.05</v>
      </c>
      <c r="BS35" s="69">
        <v>0.05</v>
      </c>
      <c r="BT35" s="69">
        <v>0.05</v>
      </c>
      <c r="BU35" s="69">
        <v>0.05</v>
      </c>
      <c r="BV35" s="69">
        <v>0.05</v>
      </c>
      <c r="BW35" s="69">
        <v>0.1</v>
      </c>
      <c r="BX35" s="69">
        <v>0.15</v>
      </c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69">
        <f t="shared" ref="DC35:DD35" si="93">DC231*1000</f>
        <v>0.05</v>
      </c>
      <c r="DD35" s="69">
        <f t="shared" si="93"/>
        <v>0.05</v>
      </c>
      <c r="DE35" s="115">
        <v>20038</v>
      </c>
      <c r="DF35" s="86"/>
      <c r="DG35" s="86"/>
      <c r="DH35" s="86"/>
      <c r="DI35" s="86"/>
      <c r="DJ35" s="86"/>
    </row>
    <row r="36" spans="1:114" x14ac:dyDescent="0.2">
      <c r="A36" s="68">
        <v>31</v>
      </c>
      <c r="B36" s="106">
        <v>85</v>
      </c>
      <c r="C36" s="99" t="s">
        <v>223</v>
      </c>
      <c r="D36" s="99" t="s">
        <v>410</v>
      </c>
      <c r="E36" s="101" t="s">
        <v>597</v>
      </c>
      <c r="F36" s="104" t="s">
        <v>788</v>
      </c>
      <c r="G36" s="81">
        <v>7.5</v>
      </c>
      <c r="H36" s="81">
        <v>827</v>
      </c>
      <c r="I36" s="98">
        <v>0.11600000000000001</v>
      </c>
      <c r="J36" s="98">
        <v>8.9700000000000006</v>
      </c>
      <c r="K36" s="84">
        <v>117</v>
      </c>
      <c r="L36" s="84">
        <v>1.34</v>
      </c>
      <c r="M36" s="84">
        <v>3.53</v>
      </c>
      <c r="N36" s="84">
        <v>8.3000000000000007</v>
      </c>
      <c r="O36" s="98">
        <v>12.8</v>
      </c>
      <c r="P36" s="94">
        <v>0.125</v>
      </c>
      <c r="Q36" s="56">
        <v>27484.624262886598</v>
      </c>
      <c r="R36" s="84">
        <v>2.57</v>
      </c>
      <c r="S36" s="85">
        <v>8.49</v>
      </c>
      <c r="T36" s="84">
        <v>66.8</v>
      </c>
      <c r="U36" s="84">
        <v>2.04</v>
      </c>
      <c r="V36" s="84">
        <v>78.3</v>
      </c>
      <c r="W36" s="84">
        <v>15</v>
      </c>
      <c r="X36" s="84">
        <v>152</v>
      </c>
      <c r="Y36" s="56">
        <v>79400</v>
      </c>
      <c r="Z36" s="84">
        <v>6.24</v>
      </c>
      <c r="AA36" s="59">
        <v>1970</v>
      </c>
      <c r="AB36" s="60">
        <v>4353.7533072800898</v>
      </c>
      <c r="AC36" s="56">
        <v>1010</v>
      </c>
      <c r="AD36" s="59">
        <v>18280</v>
      </c>
      <c r="AE36" s="60">
        <v>116.949496859684</v>
      </c>
      <c r="AF36" s="59">
        <v>3461.8135199336498</v>
      </c>
      <c r="AG36" s="56">
        <v>766</v>
      </c>
      <c r="AH36" s="69">
        <f t="shared" si="3"/>
        <v>180</v>
      </c>
      <c r="AI36" s="69">
        <f t="shared" ref="AI36" si="94">AI232*1000</f>
        <v>431</v>
      </c>
      <c r="AJ36" s="69">
        <f t="shared" si="40"/>
        <v>101</v>
      </c>
      <c r="AK36" s="69">
        <f t="shared" si="40"/>
        <v>1500</v>
      </c>
      <c r="AL36" s="69">
        <f t="shared" si="40"/>
        <v>580</v>
      </c>
      <c r="AM36" s="69">
        <f t="shared" si="40"/>
        <v>299</v>
      </c>
      <c r="AN36" s="69">
        <f t="shared" si="40"/>
        <v>333</v>
      </c>
      <c r="AO36" s="69">
        <f t="shared" si="41"/>
        <v>63</v>
      </c>
      <c r="AP36" s="69">
        <f t="shared" si="41"/>
        <v>255</v>
      </c>
      <c r="AQ36" s="69">
        <f t="shared" si="41"/>
        <v>85</v>
      </c>
      <c r="AR36" s="69">
        <f t="shared" si="41"/>
        <v>2.5</v>
      </c>
      <c r="AS36" s="69">
        <f t="shared" si="42"/>
        <v>221</v>
      </c>
      <c r="AT36" s="69">
        <f t="shared" si="42"/>
        <v>837</v>
      </c>
      <c r="AU36" s="69">
        <f t="shared" si="42"/>
        <v>719</v>
      </c>
      <c r="AV36" s="69">
        <f t="shared" si="42"/>
        <v>263</v>
      </c>
      <c r="AW36" s="69">
        <f t="shared" si="42"/>
        <v>414</v>
      </c>
      <c r="AX36" s="69">
        <f t="shared" ref="AX36:AY36" si="95">AX232*1000</f>
        <v>2.5</v>
      </c>
      <c r="AY36" s="69">
        <f t="shared" si="95"/>
        <v>115</v>
      </c>
      <c r="AZ36" s="69">
        <v>2.5</v>
      </c>
      <c r="BA36" s="82">
        <f t="shared" si="5"/>
        <v>5551.5</v>
      </c>
      <c r="BB36" s="69">
        <v>0.5</v>
      </c>
      <c r="BC36" s="69">
        <v>0.5</v>
      </c>
      <c r="BD36" s="69">
        <v>0.5</v>
      </c>
      <c r="BE36" s="69">
        <v>0.5</v>
      </c>
      <c r="BF36" s="69">
        <v>0.5</v>
      </c>
      <c r="BG36" s="69">
        <v>0.5</v>
      </c>
      <c r="BH36" s="69">
        <v>0.5</v>
      </c>
      <c r="BI36" s="69">
        <v>0.5</v>
      </c>
      <c r="BJ36" s="69">
        <v>5.0000000000000001E-3</v>
      </c>
      <c r="BK36" s="69">
        <v>0.5</v>
      </c>
      <c r="BL36" s="69">
        <v>0.05</v>
      </c>
      <c r="BM36" s="69">
        <v>0.05</v>
      </c>
      <c r="BN36" s="69">
        <v>0.05</v>
      </c>
      <c r="BO36" s="69">
        <v>0.05</v>
      </c>
      <c r="BP36" s="69">
        <v>0.05</v>
      </c>
      <c r="BQ36" s="69">
        <v>0.4</v>
      </c>
      <c r="BR36" s="69">
        <v>0.05</v>
      </c>
      <c r="BS36" s="69">
        <v>0.05</v>
      </c>
      <c r="BT36" s="69">
        <v>0.05</v>
      </c>
      <c r="BU36" s="69">
        <v>0.05</v>
      </c>
      <c r="BV36" s="69">
        <v>0.05</v>
      </c>
      <c r="BW36" s="69">
        <v>0.1</v>
      </c>
      <c r="BX36" s="69">
        <v>0.15</v>
      </c>
      <c r="BY36" s="69">
        <f t="shared" ref="BY36:CN36" si="96">BY232*1000</f>
        <v>890</v>
      </c>
      <c r="BZ36" s="69">
        <f t="shared" si="96"/>
        <v>50</v>
      </c>
      <c r="CA36" s="69">
        <f t="shared" si="96"/>
        <v>1000</v>
      </c>
      <c r="CB36" s="69">
        <f t="shared" si="96"/>
        <v>0.01</v>
      </c>
      <c r="CC36" s="69">
        <f t="shared" si="96"/>
        <v>2.5000000000000001E-2</v>
      </c>
      <c r="CD36" s="69">
        <f t="shared" si="96"/>
        <v>2.5000000000000001E-2</v>
      </c>
      <c r="CE36" s="69">
        <f t="shared" si="96"/>
        <v>2.5000000000000001E-2</v>
      </c>
      <c r="CF36" s="69">
        <f t="shared" si="96"/>
        <v>2.5000000000000001E-2</v>
      </c>
      <c r="CG36" s="69">
        <f t="shared" si="96"/>
        <v>2.5000000000000001E-2</v>
      </c>
      <c r="CH36" s="69">
        <f t="shared" si="96"/>
        <v>2.5000000000000001E-2</v>
      </c>
      <c r="CI36" s="69">
        <f t="shared" si="96"/>
        <v>2.5000000000000001E-2</v>
      </c>
      <c r="CJ36" s="69">
        <v>5.0000000000000001E-3</v>
      </c>
      <c r="CK36" s="69">
        <f t="shared" si="96"/>
        <v>0.15</v>
      </c>
      <c r="CL36" s="69">
        <f t="shared" si="96"/>
        <v>0.5</v>
      </c>
      <c r="CM36" s="69">
        <f t="shared" si="96"/>
        <v>0.5</v>
      </c>
      <c r="CN36" s="69">
        <f t="shared" si="96"/>
        <v>0.5</v>
      </c>
      <c r="CO36" s="69">
        <f>SUM(CL36:CN36)</f>
        <v>1.5</v>
      </c>
      <c r="CP36" s="69">
        <f t="shared" ref="CP36:DD36" si="97">CP232*1000</f>
        <v>0.3</v>
      </c>
      <c r="CQ36" s="69">
        <f t="shared" si="97"/>
        <v>5</v>
      </c>
      <c r="CR36" s="69">
        <f t="shared" si="97"/>
        <v>0.5</v>
      </c>
      <c r="CS36" s="69">
        <f t="shared" si="97"/>
        <v>0.5</v>
      </c>
      <c r="CT36" s="69">
        <f t="shared" si="97"/>
        <v>0.05</v>
      </c>
      <c r="CU36" s="69">
        <f t="shared" si="97"/>
        <v>0.05</v>
      </c>
      <c r="CV36" s="69">
        <f t="shared" si="97"/>
        <v>0.05</v>
      </c>
      <c r="CW36" s="69">
        <f>CW232/1000</f>
        <v>2.3999999999999998E-3</v>
      </c>
      <c r="CX36" s="69">
        <f t="shared" si="97"/>
        <v>0.05</v>
      </c>
      <c r="CY36" s="69">
        <f t="shared" si="97"/>
        <v>0.05</v>
      </c>
      <c r="CZ36" s="69">
        <f t="shared" si="97"/>
        <v>0.05</v>
      </c>
      <c r="DA36" s="69">
        <f t="shared" si="97"/>
        <v>0.05</v>
      </c>
      <c r="DB36" s="69">
        <f t="shared" si="97"/>
        <v>0.05</v>
      </c>
      <c r="DC36" s="69">
        <f t="shared" si="97"/>
        <v>0.05</v>
      </c>
      <c r="DD36" s="69">
        <f t="shared" si="97"/>
        <v>0.05</v>
      </c>
      <c r="DE36" s="115">
        <v>8101</v>
      </c>
      <c r="DF36" s="69">
        <f t="shared" ref="DF36:DJ36" si="98">DF232*1000</f>
        <v>0.5</v>
      </c>
      <c r="DG36" s="69">
        <f t="shared" si="98"/>
        <v>0.05</v>
      </c>
      <c r="DH36" s="69">
        <f t="shared" si="98"/>
        <v>2.5000000000000001E-2</v>
      </c>
      <c r="DI36" s="69">
        <f t="shared" si="98"/>
        <v>2.5000000000000001E-2</v>
      </c>
      <c r="DJ36" s="69">
        <f t="shared" si="98"/>
        <v>0.05</v>
      </c>
    </row>
    <row r="37" spans="1:114" x14ac:dyDescent="0.2">
      <c r="A37" s="68">
        <v>32</v>
      </c>
      <c r="B37" s="107">
        <v>86</v>
      </c>
      <c r="C37" s="99" t="s">
        <v>224</v>
      </c>
      <c r="D37" s="99" t="s">
        <v>411</v>
      </c>
      <c r="E37" s="101" t="s">
        <v>598</v>
      </c>
      <c r="F37" s="104" t="s">
        <v>789</v>
      </c>
      <c r="G37" s="81">
        <v>7.5</v>
      </c>
      <c r="H37" s="81">
        <v>696</v>
      </c>
      <c r="I37" s="98">
        <v>0.05</v>
      </c>
      <c r="J37" s="98">
        <v>1.5</v>
      </c>
      <c r="K37" s="84">
        <v>95.8</v>
      </c>
      <c r="L37" s="84">
        <v>0.46200000000000002</v>
      </c>
      <c r="M37" s="84">
        <v>1.83</v>
      </c>
      <c r="N37" s="84">
        <v>7.23</v>
      </c>
      <c r="O37" s="84">
        <v>11.9</v>
      </c>
      <c r="P37" s="94">
        <v>6.25E-2</v>
      </c>
      <c r="Q37" s="56">
        <v>1660</v>
      </c>
      <c r="R37" s="98">
        <v>0.2</v>
      </c>
      <c r="S37" s="85">
        <v>6.37</v>
      </c>
      <c r="T37" s="84">
        <v>21.9</v>
      </c>
      <c r="U37" s="84">
        <v>1</v>
      </c>
      <c r="V37" s="84">
        <v>177</v>
      </c>
      <c r="W37" s="84">
        <v>7.58</v>
      </c>
      <c r="X37" s="84">
        <v>65.099999999999994</v>
      </c>
      <c r="Y37" s="56">
        <v>180000</v>
      </c>
      <c r="Z37" s="84">
        <v>4.21</v>
      </c>
      <c r="AA37" s="59">
        <v>4100</v>
      </c>
      <c r="AB37" s="60">
        <v>628</v>
      </c>
      <c r="AC37" s="56">
        <v>791</v>
      </c>
      <c r="AD37" s="59">
        <v>9340</v>
      </c>
      <c r="AE37" s="60">
        <v>42.9</v>
      </c>
      <c r="AF37" s="59">
        <v>1944</v>
      </c>
      <c r="AG37" s="56">
        <v>471</v>
      </c>
      <c r="AH37" s="69">
        <f t="shared" si="3"/>
        <v>8</v>
      </c>
      <c r="AI37" s="69">
        <f t="shared" ref="AI37" si="99">AI233*1000</f>
        <v>2.5</v>
      </c>
      <c r="AJ37" s="69">
        <f t="shared" si="40"/>
        <v>2.5</v>
      </c>
      <c r="AK37" s="69">
        <f t="shared" si="40"/>
        <v>18</v>
      </c>
      <c r="AL37" s="69">
        <f t="shared" si="40"/>
        <v>2.5</v>
      </c>
      <c r="AM37" s="69">
        <f t="shared" si="40"/>
        <v>2.5</v>
      </c>
      <c r="AN37" s="69">
        <f t="shared" si="40"/>
        <v>2.5</v>
      </c>
      <c r="AO37" s="69">
        <f t="shared" si="41"/>
        <v>2.5</v>
      </c>
      <c r="AP37" s="69">
        <f t="shared" si="41"/>
        <v>2.5</v>
      </c>
      <c r="AQ37" s="69">
        <f t="shared" si="41"/>
        <v>1.5</v>
      </c>
      <c r="AR37" s="69">
        <f t="shared" si="41"/>
        <v>2.5</v>
      </c>
      <c r="AS37" s="69">
        <f t="shared" si="42"/>
        <v>2.5</v>
      </c>
      <c r="AT37" s="69">
        <f t="shared" si="42"/>
        <v>98</v>
      </c>
      <c r="AU37" s="69">
        <f t="shared" si="42"/>
        <v>2.5</v>
      </c>
      <c r="AV37" s="69">
        <f t="shared" si="42"/>
        <v>2.5</v>
      </c>
      <c r="AW37" s="69">
        <f t="shared" si="42"/>
        <v>2.5</v>
      </c>
      <c r="AX37" s="69">
        <f t="shared" ref="AX37:AY37" si="100">AX233*1000</f>
        <v>2.5</v>
      </c>
      <c r="AY37" s="69">
        <f t="shared" si="100"/>
        <v>2.5</v>
      </c>
      <c r="AZ37" s="69">
        <v>2.5</v>
      </c>
      <c r="BA37" s="82">
        <f t="shared" si="5"/>
        <v>148</v>
      </c>
      <c r="BB37" s="69">
        <v>0.5</v>
      </c>
      <c r="BC37" s="69">
        <v>0.5</v>
      </c>
      <c r="BD37" s="69">
        <v>0.5</v>
      </c>
      <c r="BE37" s="69">
        <v>0.5</v>
      </c>
      <c r="BF37" s="69">
        <v>0.5</v>
      </c>
      <c r="BG37" s="69">
        <v>0.5</v>
      </c>
      <c r="BH37" s="69">
        <v>0.5</v>
      </c>
      <c r="BI37" s="69">
        <v>0.5</v>
      </c>
      <c r="BJ37" s="69">
        <v>5.0000000000000001E-3</v>
      </c>
      <c r="BK37" s="69">
        <v>0.5</v>
      </c>
      <c r="BL37" s="69">
        <v>0.05</v>
      </c>
      <c r="BM37" s="69">
        <v>0.05</v>
      </c>
      <c r="BN37" s="69">
        <v>0.05</v>
      </c>
      <c r="BO37" s="69">
        <v>0.05</v>
      </c>
      <c r="BP37" s="69">
        <v>0.05</v>
      </c>
      <c r="BQ37" s="69">
        <v>0.4</v>
      </c>
      <c r="BR37" s="69">
        <v>0.05</v>
      </c>
      <c r="BS37" s="69">
        <v>0.05</v>
      </c>
      <c r="BT37" s="69">
        <v>0.05</v>
      </c>
      <c r="BU37" s="69">
        <v>0.05</v>
      </c>
      <c r="BV37" s="69">
        <v>0.05</v>
      </c>
      <c r="BW37" s="69">
        <v>0.1</v>
      </c>
      <c r="BX37" s="69">
        <v>0.15</v>
      </c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69">
        <f t="shared" ref="DC37:DD37" si="101">DC233*1000</f>
        <v>0.05</v>
      </c>
      <c r="DD37" s="69">
        <f t="shared" si="101"/>
        <v>0.05</v>
      </c>
      <c r="DE37" s="115">
        <v>6115</v>
      </c>
      <c r="DF37" s="86"/>
      <c r="DG37" s="86"/>
      <c r="DH37" s="86"/>
      <c r="DI37" s="86"/>
      <c r="DJ37" s="86"/>
    </row>
    <row r="38" spans="1:114" x14ac:dyDescent="0.2">
      <c r="A38" s="68">
        <v>33</v>
      </c>
      <c r="B38" s="108">
        <v>87</v>
      </c>
      <c r="C38" s="99" t="s">
        <v>225</v>
      </c>
      <c r="D38" s="99" t="s">
        <v>412</v>
      </c>
      <c r="E38" s="101" t="s">
        <v>599</v>
      </c>
      <c r="F38" s="104" t="s">
        <v>790</v>
      </c>
      <c r="G38" s="81">
        <v>6.4</v>
      </c>
      <c r="H38" s="81">
        <v>660</v>
      </c>
      <c r="I38" s="98">
        <v>0.41599999999999998</v>
      </c>
      <c r="J38" s="98">
        <v>25</v>
      </c>
      <c r="K38" s="84">
        <v>195</v>
      </c>
      <c r="L38" s="85">
        <v>2.94</v>
      </c>
      <c r="M38" s="84">
        <v>21.9</v>
      </c>
      <c r="N38" s="84">
        <v>85.8</v>
      </c>
      <c r="O38" s="98">
        <v>59.1</v>
      </c>
      <c r="P38" s="94">
        <v>1.8800000000000001E-2</v>
      </c>
      <c r="Q38" s="56">
        <v>9490</v>
      </c>
      <c r="R38" s="84">
        <v>1.06</v>
      </c>
      <c r="S38" s="85">
        <v>57.6</v>
      </c>
      <c r="T38" s="84">
        <v>257</v>
      </c>
      <c r="U38" s="84">
        <v>7.27</v>
      </c>
      <c r="V38" s="84">
        <v>36</v>
      </c>
      <c r="W38" s="84">
        <v>104</v>
      </c>
      <c r="X38" s="84">
        <v>330</v>
      </c>
      <c r="Y38" s="56">
        <v>6270</v>
      </c>
      <c r="Z38" s="84">
        <v>6.23</v>
      </c>
      <c r="AA38" s="59">
        <v>47411.588602195603</v>
      </c>
      <c r="AB38" s="60">
        <v>627.64465034991599</v>
      </c>
      <c r="AC38" s="56">
        <v>1800</v>
      </c>
      <c r="AD38" s="59">
        <v>6450</v>
      </c>
      <c r="AE38" s="60">
        <v>1346.2552503797299</v>
      </c>
      <c r="AF38" s="59">
        <v>49053.029428425602</v>
      </c>
      <c r="AG38" s="98">
        <v>9820</v>
      </c>
      <c r="AH38" s="69">
        <f t="shared" si="3"/>
        <v>300</v>
      </c>
      <c r="AI38" s="69">
        <f t="shared" ref="AI38:AM101" si="102">AI234*1000</f>
        <v>159</v>
      </c>
      <c r="AJ38" s="69">
        <f t="shared" si="40"/>
        <v>50</v>
      </c>
      <c r="AK38" s="69">
        <f t="shared" si="40"/>
        <v>666</v>
      </c>
      <c r="AL38" s="69">
        <f t="shared" si="40"/>
        <v>510</v>
      </c>
      <c r="AM38" s="69">
        <f t="shared" si="40"/>
        <v>177</v>
      </c>
      <c r="AN38" s="69">
        <f t="shared" si="40"/>
        <v>281</v>
      </c>
      <c r="AO38" s="69">
        <f t="shared" si="41"/>
        <v>70</v>
      </c>
      <c r="AP38" s="69">
        <f t="shared" si="41"/>
        <v>627</v>
      </c>
      <c r="AQ38" s="69">
        <f t="shared" si="41"/>
        <v>1.5</v>
      </c>
      <c r="AR38" s="69">
        <f t="shared" si="41"/>
        <v>2.5</v>
      </c>
      <c r="AS38" s="69">
        <f t="shared" si="42"/>
        <v>161</v>
      </c>
      <c r="AT38" s="69">
        <f t="shared" si="42"/>
        <v>439</v>
      </c>
      <c r="AU38" s="69">
        <f t="shared" si="42"/>
        <v>1340</v>
      </c>
      <c r="AV38" s="69">
        <f t="shared" si="42"/>
        <v>419</v>
      </c>
      <c r="AW38" s="69">
        <f t="shared" si="42"/>
        <v>719</v>
      </c>
      <c r="AX38" s="69">
        <f t="shared" ref="AX38:AY38" si="103">AX234*1000</f>
        <v>996</v>
      </c>
      <c r="AY38" s="69">
        <f t="shared" si="103"/>
        <v>73</v>
      </c>
      <c r="AZ38" s="69">
        <v>2.5</v>
      </c>
      <c r="BA38" s="82">
        <f t="shared" si="5"/>
        <v>4506</v>
      </c>
      <c r="BB38" s="69">
        <v>0.5</v>
      </c>
      <c r="BC38" s="69">
        <v>0.5</v>
      </c>
      <c r="BD38" s="69">
        <v>0.5</v>
      </c>
      <c r="BE38" s="69">
        <v>0.5</v>
      </c>
      <c r="BF38" s="69">
        <v>0.5</v>
      </c>
      <c r="BG38" s="69">
        <v>0.5</v>
      </c>
      <c r="BH38" s="69">
        <v>0.5</v>
      </c>
      <c r="BI38" s="69">
        <v>0.5</v>
      </c>
      <c r="BJ38" s="69">
        <v>5.0000000000000001E-3</v>
      </c>
      <c r="BK38" s="69">
        <v>0.5</v>
      </c>
      <c r="BL38" s="69">
        <v>0.05</v>
      </c>
      <c r="BM38" s="69">
        <v>0.05</v>
      </c>
      <c r="BN38" s="69">
        <v>0.05</v>
      </c>
      <c r="BO38" s="69">
        <v>0.05</v>
      </c>
      <c r="BP38" s="69">
        <v>0.05</v>
      </c>
      <c r="BQ38" s="69">
        <v>0.4</v>
      </c>
      <c r="BR38" s="69">
        <v>0.05</v>
      </c>
      <c r="BS38" s="69">
        <v>0.05</v>
      </c>
      <c r="BT38" s="69">
        <v>0.05</v>
      </c>
      <c r="BU38" s="69">
        <v>0.05</v>
      </c>
      <c r="BV38" s="69">
        <v>0.05</v>
      </c>
      <c r="BW38" s="69">
        <v>0.1</v>
      </c>
      <c r="BX38" s="69">
        <v>0.15</v>
      </c>
      <c r="BY38" s="69">
        <f t="shared" ref="BY38:CN38" si="104">BY234*1000</f>
        <v>25</v>
      </c>
      <c r="BZ38" s="69">
        <f t="shared" si="104"/>
        <v>50</v>
      </c>
      <c r="CA38" s="69">
        <f t="shared" si="104"/>
        <v>500</v>
      </c>
      <c r="CB38" s="69">
        <f t="shared" si="104"/>
        <v>0.01</v>
      </c>
      <c r="CC38" s="69">
        <f t="shared" si="104"/>
        <v>2.5000000000000001E-2</v>
      </c>
      <c r="CD38" s="69">
        <f t="shared" si="104"/>
        <v>2.5000000000000001E-2</v>
      </c>
      <c r="CE38" s="69">
        <f t="shared" si="104"/>
        <v>2.5000000000000001E-2</v>
      </c>
      <c r="CF38" s="69">
        <f t="shared" si="104"/>
        <v>2.5000000000000001E-2</v>
      </c>
      <c r="CG38" s="69">
        <f t="shared" si="104"/>
        <v>2.5000000000000001E-2</v>
      </c>
      <c r="CH38" s="69">
        <f t="shared" si="104"/>
        <v>2.5000000000000001E-2</v>
      </c>
      <c r="CI38" s="69">
        <f t="shared" si="104"/>
        <v>2.5000000000000001E-2</v>
      </c>
      <c r="CJ38" s="69">
        <v>5.0000000000000001E-3</v>
      </c>
      <c r="CK38" s="69">
        <f t="shared" si="104"/>
        <v>0.15</v>
      </c>
      <c r="CL38" s="69">
        <f t="shared" si="104"/>
        <v>0.5</v>
      </c>
      <c r="CM38" s="69">
        <f t="shared" si="104"/>
        <v>0.5</v>
      </c>
      <c r="CN38" s="69">
        <f t="shared" si="104"/>
        <v>0.5</v>
      </c>
      <c r="CO38" s="69">
        <f>SUM(CL38:CN38)</f>
        <v>1.5</v>
      </c>
      <c r="CP38" s="69">
        <f t="shared" ref="CP38:DD38" si="105">CP234*1000</f>
        <v>0.3</v>
      </c>
      <c r="CQ38" s="69">
        <f t="shared" si="105"/>
        <v>5</v>
      </c>
      <c r="CR38" s="69">
        <f t="shared" si="105"/>
        <v>0.5</v>
      </c>
      <c r="CS38" s="69">
        <f t="shared" si="105"/>
        <v>0.5</v>
      </c>
      <c r="CT38" s="69">
        <f t="shared" si="105"/>
        <v>0.05</v>
      </c>
      <c r="CU38" s="69">
        <f t="shared" si="105"/>
        <v>0.05</v>
      </c>
      <c r="CV38" s="69">
        <f t="shared" si="105"/>
        <v>0.05</v>
      </c>
      <c r="CW38" s="69">
        <f>CW234/1000</f>
        <v>3.0000000000000001E-3</v>
      </c>
      <c r="CX38" s="69">
        <f t="shared" si="105"/>
        <v>0.05</v>
      </c>
      <c r="CY38" s="69">
        <f t="shared" si="105"/>
        <v>0.05</v>
      </c>
      <c r="CZ38" s="69">
        <f t="shared" si="105"/>
        <v>0.05</v>
      </c>
      <c r="DA38" s="69">
        <f t="shared" si="105"/>
        <v>0.05</v>
      </c>
      <c r="DB38" s="69">
        <f t="shared" si="105"/>
        <v>0.05</v>
      </c>
      <c r="DC38" s="69">
        <f t="shared" si="105"/>
        <v>0.05</v>
      </c>
      <c r="DD38" s="69">
        <f t="shared" si="105"/>
        <v>0.05</v>
      </c>
      <c r="DE38" s="115">
        <v>3241</v>
      </c>
      <c r="DF38" s="69">
        <f t="shared" ref="DF38:DJ38" si="106">DF234*1000</f>
        <v>0.5</v>
      </c>
      <c r="DG38" s="69">
        <f t="shared" si="106"/>
        <v>0.05</v>
      </c>
      <c r="DH38" s="69">
        <f t="shared" si="106"/>
        <v>2.5000000000000001E-2</v>
      </c>
      <c r="DI38" s="69">
        <f t="shared" si="106"/>
        <v>2.5000000000000001E-2</v>
      </c>
      <c r="DJ38" s="69">
        <f t="shared" si="106"/>
        <v>0.05</v>
      </c>
    </row>
    <row r="39" spans="1:114" x14ac:dyDescent="0.2">
      <c r="A39" s="68">
        <v>34</v>
      </c>
      <c r="B39" s="106">
        <v>88</v>
      </c>
      <c r="C39" s="99" t="s">
        <v>226</v>
      </c>
      <c r="D39" s="99" t="s">
        <v>413</v>
      </c>
      <c r="E39" s="101" t="s">
        <v>600</v>
      </c>
      <c r="F39" s="104" t="s">
        <v>791</v>
      </c>
      <c r="G39" s="81">
        <v>7.9</v>
      </c>
      <c r="H39" s="81">
        <v>723</v>
      </c>
      <c r="I39" s="98">
        <v>0.05</v>
      </c>
      <c r="J39" s="98">
        <v>11</v>
      </c>
      <c r="K39" s="84">
        <v>170</v>
      </c>
      <c r="L39" s="84">
        <v>0.20399999999999999</v>
      </c>
      <c r="M39" s="84">
        <v>4.28</v>
      </c>
      <c r="N39" s="84">
        <v>5.2</v>
      </c>
      <c r="O39" s="84">
        <v>10.5</v>
      </c>
      <c r="P39" s="94">
        <v>4.9399999999999999E-2</v>
      </c>
      <c r="Q39" s="56">
        <v>1900</v>
      </c>
      <c r="R39" s="98">
        <v>0.2</v>
      </c>
      <c r="S39" s="85">
        <v>4.75</v>
      </c>
      <c r="T39" s="84">
        <v>6.7</v>
      </c>
      <c r="U39" s="84">
        <v>1</v>
      </c>
      <c r="V39" s="84">
        <v>84.7</v>
      </c>
      <c r="W39" s="84">
        <v>17.2</v>
      </c>
      <c r="X39" s="84">
        <v>32.4</v>
      </c>
      <c r="Y39" s="56">
        <v>124000</v>
      </c>
      <c r="Z39" s="84">
        <v>10.7</v>
      </c>
      <c r="AA39" s="59">
        <v>34570.9</v>
      </c>
      <c r="AB39" s="60">
        <v>923.39400000000001</v>
      </c>
      <c r="AC39" s="81">
        <v>3040</v>
      </c>
      <c r="AD39" s="59">
        <v>9630</v>
      </c>
      <c r="AE39" s="60">
        <v>89.7</v>
      </c>
      <c r="AF39" s="59">
        <v>3027.62</v>
      </c>
      <c r="AG39" s="56">
        <v>794</v>
      </c>
      <c r="AH39" s="69">
        <f t="shared" si="3"/>
        <v>2.5</v>
      </c>
      <c r="AI39" s="69">
        <f t="shared" si="102"/>
        <v>35</v>
      </c>
      <c r="AJ39" s="69">
        <f t="shared" si="40"/>
        <v>2.5</v>
      </c>
      <c r="AK39" s="69">
        <f t="shared" si="40"/>
        <v>144</v>
      </c>
      <c r="AL39" s="69">
        <f t="shared" si="40"/>
        <v>67</v>
      </c>
      <c r="AM39" s="69">
        <f t="shared" si="40"/>
        <v>33</v>
      </c>
      <c r="AN39" s="69">
        <f t="shared" si="40"/>
        <v>42</v>
      </c>
      <c r="AO39" s="69">
        <f t="shared" si="41"/>
        <v>2.5</v>
      </c>
      <c r="AP39" s="69">
        <f t="shared" si="41"/>
        <v>44</v>
      </c>
      <c r="AQ39" s="69">
        <f t="shared" si="41"/>
        <v>1.5</v>
      </c>
      <c r="AR39" s="69">
        <f t="shared" si="41"/>
        <v>2.5</v>
      </c>
      <c r="AS39" s="69">
        <f t="shared" si="42"/>
        <v>98</v>
      </c>
      <c r="AT39" s="69">
        <f t="shared" si="42"/>
        <v>78</v>
      </c>
      <c r="AU39" s="69">
        <f t="shared" si="42"/>
        <v>91</v>
      </c>
      <c r="AV39" s="69">
        <f t="shared" si="42"/>
        <v>34</v>
      </c>
      <c r="AW39" s="69">
        <f t="shared" si="42"/>
        <v>45</v>
      </c>
      <c r="AX39" s="69">
        <f t="shared" ref="AX39:AY39" si="107">AX235*1000</f>
        <v>83</v>
      </c>
      <c r="AY39" s="69">
        <f t="shared" si="107"/>
        <v>2.5</v>
      </c>
      <c r="AZ39" s="69">
        <v>2.5</v>
      </c>
      <c r="BA39" s="82">
        <f t="shared" si="5"/>
        <v>631</v>
      </c>
      <c r="BB39" s="69">
        <v>0.5</v>
      </c>
      <c r="BC39" s="69">
        <v>0.5</v>
      </c>
      <c r="BD39" s="69">
        <v>0.5</v>
      </c>
      <c r="BE39" s="69">
        <v>0.5</v>
      </c>
      <c r="BF39" s="69">
        <v>0.5</v>
      </c>
      <c r="BG39" s="69">
        <v>0.5</v>
      </c>
      <c r="BH39" s="69">
        <v>0.5</v>
      </c>
      <c r="BI39" s="69">
        <v>0.5</v>
      </c>
      <c r="BJ39" s="69">
        <v>5.0000000000000001E-3</v>
      </c>
      <c r="BK39" s="69">
        <v>0.5</v>
      </c>
      <c r="BL39" s="69">
        <v>0.05</v>
      </c>
      <c r="BM39" s="69">
        <v>0.05</v>
      </c>
      <c r="BN39" s="69">
        <v>0.05</v>
      </c>
      <c r="BO39" s="69">
        <v>0.05</v>
      </c>
      <c r="BP39" s="69">
        <v>0.05</v>
      </c>
      <c r="BQ39" s="69">
        <v>0.4</v>
      </c>
      <c r="BR39" s="69">
        <v>0.05</v>
      </c>
      <c r="BS39" s="69">
        <v>0.05</v>
      </c>
      <c r="BT39" s="69">
        <v>0.05</v>
      </c>
      <c r="BU39" s="69">
        <v>0.05</v>
      </c>
      <c r="BV39" s="69">
        <v>0.05</v>
      </c>
      <c r="BW39" s="69">
        <v>0.1</v>
      </c>
      <c r="BX39" s="69">
        <v>0.15</v>
      </c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69">
        <f t="shared" ref="DC39:DD39" si="108">DC235*1000</f>
        <v>0.05</v>
      </c>
      <c r="DD39" s="69">
        <f t="shared" si="108"/>
        <v>0.05</v>
      </c>
      <c r="DE39" s="115">
        <v>26866</v>
      </c>
      <c r="DF39" s="86"/>
      <c r="DG39" s="86"/>
      <c r="DH39" s="86"/>
      <c r="DI39" s="86"/>
      <c r="DJ39" s="86"/>
    </row>
    <row r="40" spans="1:114" ht="15" x14ac:dyDescent="0.25">
      <c r="A40" s="68">
        <v>35</v>
      </c>
      <c r="B40" s="107">
        <v>89</v>
      </c>
      <c r="C40" s="99" t="s">
        <v>227</v>
      </c>
      <c r="D40" s="99" t="s">
        <v>414</v>
      </c>
      <c r="E40" s="103" t="s">
        <v>601</v>
      </c>
      <c r="F40" s="105" t="s">
        <v>792</v>
      </c>
      <c r="G40" s="81">
        <v>7.3</v>
      </c>
      <c r="H40" s="81">
        <v>534</v>
      </c>
      <c r="I40" s="98">
        <v>0.05</v>
      </c>
      <c r="J40" s="98">
        <v>1.5</v>
      </c>
      <c r="K40" s="84">
        <v>81.900000000000006</v>
      </c>
      <c r="L40" s="85">
        <v>0.56499999999999995</v>
      </c>
      <c r="M40" s="84">
        <v>2.68</v>
      </c>
      <c r="N40" s="84">
        <v>5.38</v>
      </c>
      <c r="O40" s="84">
        <v>9.3699999999999992</v>
      </c>
      <c r="P40" s="94">
        <v>0.1376</v>
      </c>
      <c r="Q40" s="56">
        <v>276</v>
      </c>
      <c r="R40" s="84">
        <v>0.2</v>
      </c>
      <c r="S40" s="85">
        <v>7.59</v>
      </c>
      <c r="T40" s="84">
        <v>33.799999999999997</v>
      </c>
      <c r="U40" s="84">
        <v>1</v>
      </c>
      <c r="V40" s="84">
        <v>75.900000000000006</v>
      </c>
      <c r="W40" s="84">
        <v>7.22</v>
      </c>
      <c r="X40" s="84">
        <v>127</v>
      </c>
      <c r="Y40" s="56">
        <v>102000</v>
      </c>
      <c r="Z40" s="84">
        <v>4.78</v>
      </c>
      <c r="AA40" s="59">
        <v>21500</v>
      </c>
      <c r="AB40" s="60">
        <v>811</v>
      </c>
      <c r="AC40" s="56">
        <v>851</v>
      </c>
      <c r="AD40" s="59">
        <v>29500</v>
      </c>
      <c r="AE40" s="60">
        <v>89.2</v>
      </c>
      <c r="AF40" s="59">
        <v>2250</v>
      </c>
      <c r="AG40" s="56">
        <v>217</v>
      </c>
      <c r="AH40" s="69">
        <f>AH236*1000</f>
        <v>260</v>
      </c>
      <c r="AI40" s="69">
        <f t="shared" si="102"/>
        <v>93</v>
      </c>
      <c r="AJ40" s="69">
        <f t="shared" si="40"/>
        <v>2.5</v>
      </c>
      <c r="AK40" s="69">
        <f t="shared" si="40"/>
        <v>115</v>
      </c>
      <c r="AL40" s="69">
        <f t="shared" si="40"/>
        <v>2.5</v>
      </c>
      <c r="AM40" s="69">
        <f t="shared" si="40"/>
        <v>2.5</v>
      </c>
      <c r="AN40" s="69">
        <f t="shared" si="40"/>
        <v>2.5</v>
      </c>
      <c r="AO40" s="69">
        <f t="shared" si="41"/>
        <v>2.5</v>
      </c>
      <c r="AP40" s="69">
        <f t="shared" si="41"/>
        <v>2.5</v>
      </c>
      <c r="AQ40" s="69">
        <f t="shared" si="41"/>
        <v>1.5</v>
      </c>
      <c r="AR40" s="69">
        <f t="shared" si="41"/>
        <v>2.5</v>
      </c>
      <c r="AS40" s="69">
        <f t="shared" si="42"/>
        <v>2.5</v>
      </c>
      <c r="AT40" s="69">
        <f t="shared" si="42"/>
        <v>127</v>
      </c>
      <c r="AU40" s="69">
        <f t="shared" si="42"/>
        <v>2.5</v>
      </c>
      <c r="AV40" s="69">
        <f t="shared" si="42"/>
        <v>2.5</v>
      </c>
      <c r="AW40" s="69">
        <f t="shared" si="42"/>
        <v>2.5</v>
      </c>
      <c r="AX40" s="69">
        <f t="shared" ref="AX40:AY40" si="109">AX236*1000</f>
        <v>2.5</v>
      </c>
      <c r="AY40" s="69">
        <f t="shared" si="109"/>
        <v>2.5</v>
      </c>
      <c r="AZ40" s="69">
        <v>2.5</v>
      </c>
      <c r="BA40" s="82">
        <f t="shared" si="5"/>
        <v>616.5</v>
      </c>
      <c r="BB40" s="69">
        <v>0.5</v>
      </c>
      <c r="BC40" s="69">
        <v>0.5</v>
      </c>
      <c r="BD40" s="69">
        <v>0.5</v>
      </c>
      <c r="BE40" s="69">
        <v>0.5</v>
      </c>
      <c r="BF40" s="69">
        <v>0.5</v>
      </c>
      <c r="BG40" s="69">
        <v>0.5</v>
      </c>
      <c r="BH40" s="69">
        <v>0.5</v>
      </c>
      <c r="BI40" s="69">
        <v>0.5</v>
      </c>
      <c r="BJ40" s="69">
        <v>5.0000000000000001E-3</v>
      </c>
      <c r="BK40" s="69">
        <v>0.5</v>
      </c>
      <c r="BL40" s="69">
        <v>0.05</v>
      </c>
      <c r="BM40" s="69">
        <v>0.05</v>
      </c>
      <c r="BN40" s="69">
        <v>0.05</v>
      </c>
      <c r="BO40" s="69">
        <v>0.05</v>
      </c>
      <c r="BP40" s="69">
        <v>0.05</v>
      </c>
      <c r="BQ40" s="69">
        <v>0.4</v>
      </c>
      <c r="BR40" s="69">
        <v>0.05</v>
      </c>
      <c r="BS40" s="69">
        <v>0.05</v>
      </c>
      <c r="BT40" s="69">
        <v>0.05</v>
      </c>
      <c r="BU40" s="69">
        <v>0.05</v>
      </c>
      <c r="BV40" s="69">
        <v>0.05</v>
      </c>
      <c r="BW40" s="69">
        <v>0.1</v>
      </c>
      <c r="BX40" s="69">
        <v>0.15</v>
      </c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69">
        <f t="shared" ref="DC40:DD40" si="110">DC236*1000</f>
        <v>0.05</v>
      </c>
      <c r="DD40" s="69">
        <f t="shared" si="110"/>
        <v>0.05</v>
      </c>
      <c r="DE40" s="115">
        <v>5827</v>
      </c>
      <c r="DF40" s="86"/>
      <c r="DG40" s="86"/>
      <c r="DH40" s="86"/>
      <c r="DI40" s="86"/>
      <c r="DJ40" s="86"/>
    </row>
    <row r="41" spans="1:114" x14ac:dyDescent="0.2">
      <c r="A41" s="68">
        <v>36</v>
      </c>
      <c r="B41" s="108">
        <v>90</v>
      </c>
      <c r="C41" s="99" t="s">
        <v>228</v>
      </c>
      <c r="D41" s="99" t="s">
        <v>415</v>
      </c>
      <c r="E41" s="102" t="s">
        <v>602</v>
      </c>
      <c r="F41" s="104" t="s">
        <v>793</v>
      </c>
      <c r="G41" s="81">
        <v>7.3</v>
      </c>
      <c r="H41" s="81">
        <v>389</v>
      </c>
      <c r="I41" s="98">
        <v>0.253</v>
      </c>
      <c r="J41" s="98">
        <v>7.36</v>
      </c>
      <c r="K41" s="84">
        <v>115</v>
      </c>
      <c r="L41" s="85">
        <v>0.72199999999999998</v>
      </c>
      <c r="M41" s="84">
        <v>5.85</v>
      </c>
      <c r="N41" s="84">
        <v>23</v>
      </c>
      <c r="O41" s="84">
        <v>24.6</v>
      </c>
      <c r="P41" s="94">
        <v>1.26E-2</v>
      </c>
      <c r="Q41" s="56">
        <v>2740</v>
      </c>
      <c r="R41" s="84">
        <v>1.33</v>
      </c>
      <c r="S41" s="85">
        <v>13.4</v>
      </c>
      <c r="T41" s="84">
        <v>41.1</v>
      </c>
      <c r="U41" s="84">
        <v>2.88</v>
      </c>
      <c r="V41" s="84">
        <v>52</v>
      </c>
      <c r="W41" s="84">
        <v>24.7</v>
      </c>
      <c r="X41" s="84">
        <v>115</v>
      </c>
      <c r="Y41" s="56">
        <v>46700</v>
      </c>
      <c r="Z41" s="84">
        <v>3.81</v>
      </c>
      <c r="AA41" s="59">
        <v>27502.9032876612</v>
      </c>
      <c r="AB41" s="60">
        <v>1256.4345930346699</v>
      </c>
      <c r="AC41" s="56">
        <v>1690</v>
      </c>
      <c r="AD41" s="59">
        <v>9590</v>
      </c>
      <c r="AE41" s="60">
        <v>327.33448174402702</v>
      </c>
      <c r="AF41" s="59">
        <v>9298.5065564989509</v>
      </c>
      <c r="AG41" s="56">
        <v>2680</v>
      </c>
      <c r="AH41" s="69">
        <f t="shared" si="3"/>
        <v>100</v>
      </c>
      <c r="AI41" s="69">
        <f t="shared" si="102"/>
        <v>98</v>
      </c>
      <c r="AJ41" s="69">
        <f t="shared" si="40"/>
        <v>2.5</v>
      </c>
      <c r="AK41" s="69">
        <f t="shared" si="40"/>
        <v>534</v>
      </c>
      <c r="AL41" s="69">
        <f t="shared" ref="AL41:AN41" si="111">AL237*1000</f>
        <v>220</v>
      </c>
      <c r="AM41" s="69">
        <f t="shared" si="111"/>
        <v>136</v>
      </c>
      <c r="AN41" s="69">
        <f t="shared" si="111"/>
        <v>190</v>
      </c>
      <c r="AO41" s="69">
        <f t="shared" si="41"/>
        <v>44</v>
      </c>
      <c r="AP41" s="69">
        <f t="shared" si="41"/>
        <v>180</v>
      </c>
      <c r="AQ41" s="69">
        <f t="shared" si="41"/>
        <v>1.5</v>
      </c>
      <c r="AR41" s="69">
        <f t="shared" si="41"/>
        <v>2.5</v>
      </c>
      <c r="AS41" s="69">
        <f t="shared" si="42"/>
        <v>2.5</v>
      </c>
      <c r="AT41" s="69">
        <f t="shared" si="42"/>
        <v>399</v>
      </c>
      <c r="AU41" s="69">
        <f t="shared" si="42"/>
        <v>350</v>
      </c>
      <c r="AV41" s="69">
        <f t="shared" si="42"/>
        <v>167</v>
      </c>
      <c r="AW41" s="69">
        <f t="shared" si="42"/>
        <v>234</v>
      </c>
      <c r="AX41" s="69">
        <f t="shared" ref="AX41:AY41" si="112">AX237*1000</f>
        <v>279</v>
      </c>
      <c r="AY41" s="69">
        <f t="shared" si="112"/>
        <v>37</v>
      </c>
      <c r="AZ41" s="69">
        <v>2.5</v>
      </c>
      <c r="BA41" s="82">
        <f t="shared" si="5"/>
        <v>2203</v>
      </c>
      <c r="BB41" s="69">
        <v>0.5</v>
      </c>
      <c r="BC41" s="69">
        <v>0.5</v>
      </c>
      <c r="BD41" s="69">
        <v>0.5</v>
      </c>
      <c r="BE41" s="69">
        <v>0.5</v>
      </c>
      <c r="BF41" s="69">
        <v>0.5</v>
      </c>
      <c r="BG41" s="69">
        <v>0.5</v>
      </c>
      <c r="BH41" s="69">
        <v>0.5</v>
      </c>
      <c r="BI41" s="69">
        <v>0.5</v>
      </c>
      <c r="BJ41" s="69">
        <v>5.0000000000000001E-3</v>
      </c>
      <c r="BK41" s="69">
        <v>0.5</v>
      </c>
      <c r="BL41" s="69">
        <v>0.05</v>
      </c>
      <c r="BM41" s="69">
        <v>0.05</v>
      </c>
      <c r="BN41" s="69">
        <v>0.05</v>
      </c>
      <c r="BO41" s="69">
        <v>0.05</v>
      </c>
      <c r="BP41" s="69">
        <v>0.05</v>
      </c>
      <c r="BQ41" s="69">
        <v>0.4</v>
      </c>
      <c r="BR41" s="69">
        <v>0.05</v>
      </c>
      <c r="BS41" s="69">
        <v>0.05</v>
      </c>
      <c r="BT41" s="69">
        <v>0.05</v>
      </c>
      <c r="BU41" s="69">
        <v>0.05</v>
      </c>
      <c r="BV41" s="69">
        <v>0.05</v>
      </c>
      <c r="BW41" s="69">
        <v>0.1</v>
      </c>
      <c r="BX41" s="69">
        <v>0.15</v>
      </c>
      <c r="BY41" s="69">
        <f t="shared" ref="BY41:CN41" si="113">BY237*1000</f>
        <v>25</v>
      </c>
      <c r="BZ41" s="69">
        <f t="shared" si="113"/>
        <v>50</v>
      </c>
      <c r="CA41" s="69">
        <f t="shared" si="113"/>
        <v>1100</v>
      </c>
      <c r="CB41" s="69">
        <f t="shared" si="113"/>
        <v>0.01</v>
      </c>
      <c r="CC41" s="69">
        <f t="shared" si="113"/>
        <v>2.5000000000000001E-2</v>
      </c>
      <c r="CD41" s="69">
        <f t="shared" si="113"/>
        <v>2.5000000000000001E-2</v>
      </c>
      <c r="CE41" s="69">
        <f t="shared" si="113"/>
        <v>2.5000000000000001E-2</v>
      </c>
      <c r="CF41" s="69">
        <f t="shared" si="113"/>
        <v>2.5000000000000001E-2</v>
      </c>
      <c r="CG41" s="69">
        <f t="shared" si="113"/>
        <v>2.5000000000000001E-2</v>
      </c>
      <c r="CH41" s="69">
        <f t="shared" si="113"/>
        <v>2.5000000000000001E-2</v>
      </c>
      <c r="CI41" s="69">
        <f t="shared" si="113"/>
        <v>2.5000000000000001E-2</v>
      </c>
      <c r="CJ41" s="69">
        <v>5.0000000000000001E-3</v>
      </c>
      <c r="CK41" s="69">
        <f t="shared" si="113"/>
        <v>0.15</v>
      </c>
      <c r="CL41" s="69">
        <f t="shared" si="113"/>
        <v>0.5</v>
      </c>
      <c r="CM41" s="69">
        <f t="shared" si="113"/>
        <v>0.5</v>
      </c>
      <c r="CN41" s="69">
        <f t="shared" si="113"/>
        <v>0.5</v>
      </c>
      <c r="CO41" s="69">
        <f>SUM(CL41:CN41)</f>
        <v>1.5</v>
      </c>
      <c r="CP41" s="69">
        <f t="shared" ref="CP41:DD41" si="114">CP237*1000</f>
        <v>0.3</v>
      </c>
      <c r="CQ41" s="69">
        <f t="shared" si="114"/>
        <v>5</v>
      </c>
      <c r="CR41" s="69">
        <f t="shared" si="114"/>
        <v>0.5</v>
      </c>
      <c r="CS41" s="69">
        <f t="shared" si="114"/>
        <v>0.5</v>
      </c>
      <c r="CT41" s="69">
        <f t="shared" si="114"/>
        <v>0.05</v>
      </c>
      <c r="CU41" s="69">
        <f t="shared" si="114"/>
        <v>0.05</v>
      </c>
      <c r="CV41" s="69">
        <f t="shared" si="114"/>
        <v>0.05</v>
      </c>
      <c r="CW41" s="69">
        <f>CW237/1000</f>
        <v>2.1000000000000003E-3</v>
      </c>
      <c r="CX41" s="69">
        <f t="shared" si="114"/>
        <v>0.05</v>
      </c>
      <c r="CY41" s="69">
        <f t="shared" si="114"/>
        <v>0.05</v>
      </c>
      <c r="CZ41" s="69">
        <f t="shared" si="114"/>
        <v>0.05</v>
      </c>
      <c r="DA41" s="69">
        <f t="shared" si="114"/>
        <v>0.05</v>
      </c>
      <c r="DB41" s="69">
        <f t="shared" si="114"/>
        <v>0.05</v>
      </c>
      <c r="DC41" s="69">
        <f t="shared" si="114"/>
        <v>0.05</v>
      </c>
      <c r="DD41" s="69">
        <f t="shared" si="114"/>
        <v>0.05</v>
      </c>
      <c r="DE41" s="115">
        <v>3827</v>
      </c>
      <c r="DF41" s="69">
        <f t="shared" ref="DF41:DJ41" si="115">DF237*1000</f>
        <v>0.5</v>
      </c>
      <c r="DG41" s="69">
        <f t="shared" si="115"/>
        <v>0.05</v>
      </c>
      <c r="DH41" s="69">
        <f t="shared" si="115"/>
        <v>2.5000000000000001E-2</v>
      </c>
      <c r="DI41" s="69">
        <f t="shared" si="115"/>
        <v>2.5000000000000001E-2</v>
      </c>
      <c r="DJ41" s="69">
        <f t="shared" si="115"/>
        <v>0.05</v>
      </c>
    </row>
    <row r="42" spans="1:114" x14ac:dyDescent="0.2">
      <c r="A42" s="68">
        <v>37</v>
      </c>
      <c r="B42" s="106">
        <v>91</v>
      </c>
      <c r="C42" s="99" t="s">
        <v>229</v>
      </c>
      <c r="D42" s="99" t="s">
        <v>416</v>
      </c>
      <c r="E42" s="101" t="s">
        <v>603</v>
      </c>
      <c r="F42" s="104" t="s">
        <v>794</v>
      </c>
      <c r="G42" s="81">
        <v>7</v>
      </c>
      <c r="H42" s="81">
        <v>1276</v>
      </c>
      <c r="I42" s="98">
        <v>0.05</v>
      </c>
      <c r="J42" s="98">
        <v>1.5</v>
      </c>
      <c r="K42" s="84">
        <v>132</v>
      </c>
      <c r="L42" s="84">
        <v>2.5000000000000001E-2</v>
      </c>
      <c r="M42" s="84">
        <v>5.23</v>
      </c>
      <c r="N42" s="84">
        <v>12.3</v>
      </c>
      <c r="O42" s="98">
        <v>16.100000000000001</v>
      </c>
      <c r="P42" s="94">
        <v>0.19889999999999999</v>
      </c>
      <c r="Q42" s="56">
        <v>1140</v>
      </c>
      <c r="R42" s="84">
        <v>0.2</v>
      </c>
      <c r="S42" s="85">
        <v>9.5399999999999991</v>
      </c>
      <c r="T42" s="84">
        <v>77.2</v>
      </c>
      <c r="U42" s="84">
        <v>1</v>
      </c>
      <c r="V42" s="84">
        <v>53.9</v>
      </c>
      <c r="W42" s="84">
        <v>18.2</v>
      </c>
      <c r="X42" s="84">
        <v>155</v>
      </c>
      <c r="Y42" s="56">
        <v>53800</v>
      </c>
      <c r="Z42" s="84">
        <v>4.49</v>
      </c>
      <c r="AA42" s="59">
        <v>94500</v>
      </c>
      <c r="AB42" s="60">
        <v>1214</v>
      </c>
      <c r="AC42" s="56">
        <v>691</v>
      </c>
      <c r="AD42" s="59">
        <v>33100</v>
      </c>
      <c r="AE42" s="60">
        <v>172</v>
      </c>
      <c r="AF42" s="59">
        <v>5121</v>
      </c>
      <c r="AG42" s="98">
        <v>661</v>
      </c>
      <c r="AH42" s="69">
        <f t="shared" si="3"/>
        <v>2.5</v>
      </c>
      <c r="AI42" s="69">
        <f t="shared" si="102"/>
        <v>2.5</v>
      </c>
      <c r="AJ42" s="69">
        <f t="shared" si="40"/>
        <v>2.5</v>
      </c>
      <c r="AK42" s="69">
        <f t="shared" si="40"/>
        <v>115</v>
      </c>
      <c r="AL42" s="69">
        <f t="shared" ref="AL42:AN42" si="116">AL238*1000</f>
        <v>2.5</v>
      </c>
      <c r="AM42" s="69">
        <f t="shared" si="116"/>
        <v>2.5</v>
      </c>
      <c r="AN42" s="69">
        <f t="shared" si="116"/>
        <v>2.5</v>
      </c>
      <c r="AO42" s="69">
        <f t="shared" si="41"/>
        <v>2.5</v>
      </c>
      <c r="AP42" s="69">
        <f t="shared" si="41"/>
        <v>2.5</v>
      </c>
      <c r="AQ42" s="69">
        <f t="shared" si="41"/>
        <v>1.5</v>
      </c>
      <c r="AR42" s="69">
        <f t="shared" si="41"/>
        <v>2.5</v>
      </c>
      <c r="AS42" s="69">
        <f t="shared" si="42"/>
        <v>2.5</v>
      </c>
      <c r="AT42" s="69">
        <f t="shared" si="42"/>
        <v>95</v>
      </c>
      <c r="AU42" s="69">
        <f t="shared" si="42"/>
        <v>2.5</v>
      </c>
      <c r="AV42" s="69">
        <f t="shared" si="42"/>
        <v>2.5</v>
      </c>
      <c r="AW42" s="69">
        <f t="shared" si="42"/>
        <v>2.5</v>
      </c>
      <c r="AX42" s="69">
        <f t="shared" ref="AX42:AY42" si="117">AX238*1000</f>
        <v>2.5</v>
      </c>
      <c r="AY42" s="69">
        <f t="shared" si="117"/>
        <v>2.5</v>
      </c>
      <c r="AZ42" s="69">
        <v>2.5</v>
      </c>
      <c r="BA42" s="82">
        <f t="shared" si="5"/>
        <v>236.5</v>
      </c>
      <c r="BB42" s="69">
        <v>0.5</v>
      </c>
      <c r="BC42" s="69">
        <v>0.5</v>
      </c>
      <c r="BD42" s="69">
        <v>0.5</v>
      </c>
      <c r="BE42" s="69">
        <v>0.5</v>
      </c>
      <c r="BF42" s="69">
        <v>0.5</v>
      </c>
      <c r="BG42" s="69">
        <v>0.5</v>
      </c>
      <c r="BH42" s="69">
        <v>0.5</v>
      </c>
      <c r="BI42" s="69">
        <v>0.5</v>
      </c>
      <c r="BJ42" s="69">
        <v>5.0000000000000001E-3</v>
      </c>
      <c r="BK42" s="69">
        <v>0.5</v>
      </c>
      <c r="BL42" s="69">
        <v>0.05</v>
      </c>
      <c r="BM42" s="69">
        <v>0.05</v>
      </c>
      <c r="BN42" s="69">
        <v>0.05</v>
      </c>
      <c r="BO42" s="69">
        <v>0.05</v>
      </c>
      <c r="BP42" s="69">
        <v>0.05</v>
      </c>
      <c r="BQ42" s="69">
        <v>0.4</v>
      </c>
      <c r="BR42" s="69">
        <v>0.05</v>
      </c>
      <c r="BS42" s="69">
        <v>0.05</v>
      </c>
      <c r="BT42" s="69">
        <v>0.05</v>
      </c>
      <c r="BU42" s="69">
        <v>0.05</v>
      </c>
      <c r="BV42" s="69">
        <v>0.05</v>
      </c>
      <c r="BW42" s="69">
        <v>0.1</v>
      </c>
      <c r="BX42" s="69">
        <v>0.15</v>
      </c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69">
        <f t="shared" ref="DC42:DD42" si="118">DC238*1000</f>
        <v>0.05</v>
      </c>
      <c r="DD42" s="69">
        <f t="shared" si="118"/>
        <v>0.05</v>
      </c>
      <c r="DE42" s="115">
        <v>9231</v>
      </c>
      <c r="DF42" s="86"/>
      <c r="DG42" s="86"/>
      <c r="DH42" s="86"/>
      <c r="DI42" s="86"/>
      <c r="DJ42" s="86"/>
    </row>
    <row r="43" spans="1:114" x14ac:dyDescent="0.2">
      <c r="A43" s="68">
        <v>38</v>
      </c>
      <c r="B43" s="107">
        <v>92</v>
      </c>
      <c r="C43" s="99" t="s">
        <v>230</v>
      </c>
      <c r="D43" s="99" t="s">
        <v>417</v>
      </c>
      <c r="E43" s="101" t="s">
        <v>604</v>
      </c>
      <c r="F43" s="104" t="s">
        <v>795</v>
      </c>
      <c r="G43" s="81">
        <v>7.9</v>
      </c>
      <c r="H43" s="81">
        <v>682</v>
      </c>
      <c r="I43" s="98">
        <v>0.05</v>
      </c>
      <c r="J43" s="98">
        <v>11.7</v>
      </c>
      <c r="K43" s="84">
        <v>36.6</v>
      </c>
      <c r="L43" s="84">
        <v>2.5000000000000001E-2</v>
      </c>
      <c r="M43" s="84">
        <v>1.76</v>
      </c>
      <c r="N43" s="84">
        <v>10.3</v>
      </c>
      <c r="O43" s="98">
        <v>2.12</v>
      </c>
      <c r="P43" s="94">
        <v>8.9300000000000004E-2</v>
      </c>
      <c r="Q43" s="56">
        <v>1720</v>
      </c>
      <c r="R43" s="98">
        <v>1.8</v>
      </c>
      <c r="S43" s="85">
        <v>4.46</v>
      </c>
      <c r="T43" s="84">
        <v>52.8</v>
      </c>
      <c r="U43" s="84">
        <v>1</v>
      </c>
      <c r="V43" s="84">
        <v>54.8</v>
      </c>
      <c r="W43" s="84">
        <v>12.6</v>
      </c>
      <c r="X43" s="84">
        <v>75.900000000000006</v>
      </c>
      <c r="Y43" s="56">
        <v>106000</v>
      </c>
      <c r="Z43" s="84">
        <v>14.8</v>
      </c>
      <c r="AA43" s="59">
        <v>8630</v>
      </c>
      <c r="AB43" s="60">
        <v>392</v>
      </c>
      <c r="AC43" s="56">
        <v>1110</v>
      </c>
      <c r="AD43" s="59">
        <v>9460</v>
      </c>
      <c r="AE43" s="60">
        <v>87.3</v>
      </c>
      <c r="AF43" s="59">
        <v>3806.33</v>
      </c>
      <c r="AG43" s="98">
        <v>214</v>
      </c>
      <c r="AH43" s="69">
        <f t="shared" si="3"/>
        <v>70</v>
      </c>
      <c r="AI43" s="69">
        <f t="shared" si="102"/>
        <v>96</v>
      </c>
      <c r="AJ43" s="69">
        <f t="shared" si="40"/>
        <v>2.5</v>
      </c>
      <c r="AK43" s="69">
        <f t="shared" si="40"/>
        <v>374</v>
      </c>
      <c r="AL43" s="69">
        <f t="shared" ref="AL43:AN44" si="119">AL239*1000</f>
        <v>110</v>
      </c>
      <c r="AM43" s="69">
        <f t="shared" si="119"/>
        <v>92</v>
      </c>
      <c r="AN43" s="69">
        <f t="shared" si="119"/>
        <v>109</v>
      </c>
      <c r="AO43" s="69">
        <f t="shared" si="41"/>
        <v>2.5</v>
      </c>
      <c r="AP43" s="69">
        <f t="shared" si="41"/>
        <v>98</v>
      </c>
      <c r="AQ43" s="69">
        <f t="shared" si="41"/>
        <v>1.5</v>
      </c>
      <c r="AR43" s="69">
        <f t="shared" si="41"/>
        <v>2.5</v>
      </c>
      <c r="AS43" s="69">
        <f t="shared" si="42"/>
        <v>212</v>
      </c>
      <c r="AT43" s="69">
        <f t="shared" si="42"/>
        <v>174</v>
      </c>
      <c r="AU43" s="69">
        <f t="shared" si="42"/>
        <v>188</v>
      </c>
      <c r="AV43" s="69">
        <f t="shared" si="42"/>
        <v>70</v>
      </c>
      <c r="AW43" s="69">
        <f t="shared" si="42"/>
        <v>110</v>
      </c>
      <c r="AX43" s="69">
        <f t="shared" ref="AX43:AY43" si="120">AX239*1000</f>
        <v>236</v>
      </c>
      <c r="AY43" s="69">
        <f t="shared" si="120"/>
        <v>2.5</v>
      </c>
      <c r="AZ43" s="69">
        <v>2.5</v>
      </c>
      <c r="BA43" s="82">
        <f t="shared" si="5"/>
        <v>1501.5</v>
      </c>
      <c r="BB43" s="69">
        <v>0.5</v>
      </c>
      <c r="BC43" s="69">
        <v>0.5</v>
      </c>
      <c r="BD43" s="69">
        <v>0.5</v>
      </c>
      <c r="BE43" s="69">
        <v>0.5</v>
      </c>
      <c r="BF43" s="69">
        <v>0.5</v>
      </c>
      <c r="BG43" s="69">
        <v>0.5</v>
      </c>
      <c r="BH43" s="69">
        <v>0.5</v>
      </c>
      <c r="BI43" s="69">
        <v>0.5</v>
      </c>
      <c r="BJ43" s="69">
        <v>5.0000000000000001E-3</v>
      </c>
      <c r="BK43" s="69">
        <v>0.5</v>
      </c>
      <c r="BL43" s="69">
        <v>0.05</v>
      </c>
      <c r="BM43" s="69">
        <v>0.05</v>
      </c>
      <c r="BN43" s="69">
        <v>0.05</v>
      </c>
      <c r="BO43" s="69">
        <v>0.05</v>
      </c>
      <c r="BP43" s="69">
        <v>0.05</v>
      </c>
      <c r="BQ43" s="69">
        <v>0.4</v>
      </c>
      <c r="BR43" s="69">
        <v>0.05</v>
      </c>
      <c r="BS43" s="69">
        <v>0.05</v>
      </c>
      <c r="BT43" s="69">
        <v>0.05</v>
      </c>
      <c r="BU43" s="69">
        <v>0.05</v>
      </c>
      <c r="BV43" s="69">
        <v>0.05</v>
      </c>
      <c r="BW43" s="69">
        <v>0.1</v>
      </c>
      <c r="BX43" s="69">
        <v>0.15</v>
      </c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69">
        <f t="shared" ref="DC43:DD43" si="121">DC239*1000</f>
        <v>0.05</v>
      </c>
      <c r="DD43" s="69">
        <f t="shared" si="121"/>
        <v>0.05</v>
      </c>
      <c r="DE43" s="115">
        <v>70038</v>
      </c>
      <c r="DF43" s="86"/>
      <c r="DG43" s="86"/>
      <c r="DH43" s="86"/>
      <c r="DI43" s="86"/>
      <c r="DJ43" s="86"/>
    </row>
    <row r="44" spans="1:114" x14ac:dyDescent="0.2">
      <c r="A44" s="68">
        <v>39</v>
      </c>
      <c r="B44" s="108">
        <v>93</v>
      </c>
      <c r="C44" s="99" t="s">
        <v>231</v>
      </c>
      <c r="D44" s="99" t="s">
        <v>418</v>
      </c>
      <c r="E44" s="101" t="s">
        <v>605</v>
      </c>
      <c r="F44" s="104" t="s">
        <v>796</v>
      </c>
      <c r="G44" s="81">
        <v>6.4</v>
      </c>
      <c r="H44" s="81">
        <v>650</v>
      </c>
      <c r="I44" s="98">
        <v>0.05</v>
      </c>
      <c r="J44" s="98">
        <v>15.9</v>
      </c>
      <c r="K44" s="84">
        <v>75.099999999999994</v>
      </c>
      <c r="L44" s="84">
        <v>1.0900000000000001</v>
      </c>
      <c r="M44" s="84">
        <v>4.37</v>
      </c>
      <c r="N44" s="84">
        <v>12.5</v>
      </c>
      <c r="O44" s="84">
        <v>18.5</v>
      </c>
      <c r="P44" s="94">
        <v>2.6499999999999999E-2</v>
      </c>
      <c r="Q44" s="56">
        <v>2430</v>
      </c>
      <c r="R44" s="98">
        <v>1.36</v>
      </c>
      <c r="S44" s="85">
        <v>9.3699999999999992</v>
      </c>
      <c r="T44" s="84">
        <v>48.5</v>
      </c>
      <c r="U44" s="84">
        <v>2.34</v>
      </c>
      <c r="V44" s="84">
        <v>64</v>
      </c>
      <c r="W44" s="84">
        <v>19.8</v>
      </c>
      <c r="X44" s="84">
        <v>83</v>
      </c>
      <c r="Y44" s="56">
        <v>91700</v>
      </c>
      <c r="Z44" s="84">
        <v>2.86</v>
      </c>
      <c r="AA44" s="59">
        <v>20123.038108379798</v>
      </c>
      <c r="AB44" s="60">
        <v>2767.0878503437102</v>
      </c>
      <c r="AC44" s="56">
        <v>1000</v>
      </c>
      <c r="AD44" s="59">
        <v>13421.487603305801</v>
      </c>
      <c r="AE44" s="60">
        <v>231.363668003143</v>
      </c>
      <c r="AF44" s="59">
        <v>5302.6997032406398</v>
      </c>
      <c r="AG44" s="56">
        <v>1370</v>
      </c>
      <c r="AH44" s="69">
        <f t="shared" si="3"/>
        <v>2.5</v>
      </c>
      <c r="AI44" s="69">
        <f t="shared" si="102"/>
        <v>55</v>
      </c>
      <c r="AJ44" s="69">
        <f t="shared" si="40"/>
        <v>2.5</v>
      </c>
      <c r="AK44" s="69">
        <f t="shared" si="40"/>
        <v>295</v>
      </c>
      <c r="AL44" s="69">
        <f t="shared" si="119"/>
        <v>100</v>
      </c>
      <c r="AM44" s="69">
        <f t="shared" si="119"/>
        <v>49</v>
      </c>
      <c r="AN44" s="69">
        <f t="shared" si="119"/>
        <v>88</v>
      </c>
      <c r="AO44" s="69">
        <f t="shared" si="41"/>
        <v>2.5</v>
      </c>
      <c r="AP44" s="69">
        <f t="shared" si="41"/>
        <v>147</v>
      </c>
      <c r="AQ44" s="69">
        <f t="shared" si="41"/>
        <v>1.5</v>
      </c>
      <c r="AR44" s="69">
        <f t="shared" si="41"/>
        <v>2.5</v>
      </c>
      <c r="AS44" s="69">
        <f t="shared" si="42"/>
        <v>2.5</v>
      </c>
      <c r="AT44" s="69">
        <f t="shared" si="42"/>
        <v>177</v>
      </c>
      <c r="AU44" s="69">
        <f t="shared" si="42"/>
        <v>225</v>
      </c>
      <c r="AV44" s="69">
        <f t="shared" si="42"/>
        <v>84</v>
      </c>
      <c r="AW44" s="69">
        <f t="shared" si="42"/>
        <v>128</v>
      </c>
      <c r="AX44" s="69">
        <f t="shared" ref="AX44:AY44" si="122">AX240*1000</f>
        <v>218</v>
      </c>
      <c r="AY44" s="69">
        <f t="shared" si="122"/>
        <v>2.5</v>
      </c>
      <c r="AZ44" s="69">
        <v>2.5</v>
      </c>
      <c r="BA44" s="82">
        <f t="shared" si="5"/>
        <v>1084.5</v>
      </c>
      <c r="BB44" s="69">
        <v>0.5</v>
      </c>
      <c r="BC44" s="69">
        <v>0.5</v>
      </c>
      <c r="BD44" s="69">
        <v>0.5</v>
      </c>
      <c r="BE44" s="69">
        <v>0.5</v>
      </c>
      <c r="BF44" s="69">
        <v>0.5</v>
      </c>
      <c r="BG44" s="69">
        <v>0.5</v>
      </c>
      <c r="BH44" s="69">
        <v>0.5</v>
      </c>
      <c r="BI44" s="69">
        <v>0.5</v>
      </c>
      <c r="BJ44" s="69">
        <v>5.0000000000000001E-3</v>
      </c>
      <c r="BK44" s="69">
        <v>0.5</v>
      </c>
      <c r="BL44" s="69">
        <v>0.05</v>
      </c>
      <c r="BM44" s="69">
        <v>0.05</v>
      </c>
      <c r="BN44" s="69">
        <v>0.05</v>
      </c>
      <c r="BO44" s="69">
        <v>0.05</v>
      </c>
      <c r="BP44" s="69">
        <v>0.05</v>
      </c>
      <c r="BQ44" s="69">
        <v>0.4</v>
      </c>
      <c r="BR44" s="69">
        <v>0.05</v>
      </c>
      <c r="BS44" s="69">
        <v>0.05</v>
      </c>
      <c r="BT44" s="69">
        <v>0.05</v>
      </c>
      <c r="BU44" s="69">
        <v>0.05</v>
      </c>
      <c r="BV44" s="69">
        <v>0.05</v>
      </c>
      <c r="BW44" s="69">
        <v>0.1</v>
      </c>
      <c r="BX44" s="69">
        <v>0.15</v>
      </c>
      <c r="BY44" s="69">
        <f t="shared" ref="BY44:CN44" si="123">BY240*1000</f>
        <v>25</v>
      </c>
      <c r="BZ44" s="69">
        <f t="shared" si="123"/>
        <v>50</v>
      </c>
      <c r="CA44" s="69">
        <f t="shared" si="123"/>
        <v>500</v>
      </c>
      <c r="CB44" s="69">
        <f t="shared" si="123"/>
        <v>0.01</v>
      </c>
      <c r="CC44" s="69">
        <f t="shared" si="123"/>
        <v>2.5000000000000001E-2</v>
      </c>
      <c r="CD44" s="69">
        <f t="shared" si="123"/>
        <v>2.5000000000000001E-2</v>
      </c>
      <c r="CE44" s="69">
        <f t="shared" si="123"/>
        <v>2.5000000000000001E-2</v>
      </c>
      <c r="CF44" s="69">
        <f t="shared" si="123"/>
        <v>2.5000000000000001E-2</v>
      </c>
      <c r="CG44" s="69">
        <f t="shared" si="123"/>
        <v>2.5000000000000001E-2</v>
      </c>
      <c r="CH44" s="69">
        <f t="shared" si="123"/>
        <v>2.5000000000000001E-2</v>
      </c>
      <c r="CI44" s="69">
        <f t="shared" si="123"/>
        <v>2.5000000000000001E-2</v>
      </c>
      <c r="CJ44" s="69">
        <v>5.0000000000000001E-3</v>
      </c>
      <c r="CK44" s="69">
        <f t="shared" si="123"/>
        <v>0.15</v>
      </c>
      <c r="CL44" s="69">
        <f t="shared" si="123"/>
        <v>0.5</v>
      </c>
      <c r="CM44" s="69">
        <f t="shared" si="123"/>
        <v>0.5</v>
      </c>
      <c r="CN44" s="69">
        <f t="shared" si="123"/>
        <v>0.5</v>
      </c>
      <c r="CO44" s="69">
        <f t="shared" ref="CO44:CO45" si="124">SUM(CL44:CN44)</f>
        <v>1.5</v>
      </c>
      <c r="CP44" s="69">
        <f t="shared" ref="CP44:DD44" si="125">CP240*1000</f>
        <v>0.3</v>
      </c>
      <c r="CQ44" s="69">
        <f t="shared" si="125"/>
        <v>5</v>
      </c>
      <c r="CR44" s="69">
        <f t="shared" si="125"/>
        <v>0.5</v>
      </c>
      <c r="CS44" s="69">
        <f t="shared" si="125"/>
        <v>0.5</v>
      </c>
      <c r="CT44" s="69">
        <f t="shared" si="125"/>
        <v>0.05</v>
      </c>
      <c r="CU44" s="69">
        <f t="shared" si="125"/>
        <v>0.05</v>
      </c>
      <c r="CV44" s="69">
        <f t="shared" si="125"/>
        <v>0.05</v>
      </c>
      <c r="CW44" s="69">
        <f t="shared" ref="CW44:CW45" si="126">CW240/1000</f>
        <v>1.6999999999999999E-3</v>
      </c>
      <c r="CX44" s="69">
        <f t="shared" si="125"/>
        <v>0.05</v>
      </c>
      <c r="CY44" s="69">
        <f t="shared" si="125"/>
        <v>0.05</v>
      </c>
      <c r="CZ44" s="69">
        <f t="shared" si="125"/>
        <v>0.05</v>
      </c>
      <c r="DA44" s="69">
        <f t="shared" si="125"/>
        <v>0.05</v>
      </c>
      <c r="DB44" s="69">
        <f t="shared" si="125"/>
        <v>0.05</v>
      </c>
      <c r="DC44" s="69">
        <f t="shared" si="125"/>
        <v>0.05</v>
      </c>
      <c r="DD44" s="69">
        <f t="shared" si="125"/>
        <v>0.05</v>
      </c>
      <c r="DE44" s="115">
        <v>2287</v>
      </c>
      <c r="DF44" s="69">
        <f t="shared" ref="DF44:DJ44" si="127">DF240*1000</f>
        <v>0.5</v>
      </c>
      <c r="DG44" s="69">
        <f t="shared" si="127"/>
        <v>0.05</v>
      </c>
      <c r="DH44" s="69">
        <f t="shared" si="127"/>
        <v>2.5000000000000001E-2</v>
      </c>
      <c r="DI44" s="69">
        <f t="shared" si="127"/>
        <v>2.5000000000000001E-2</v>
      </c>
      <c r="DJ44" s="69">
        <f t="shared" si="127"/>
        <v>0.05</v>
      </c>
    </row>
    <row r="45" spans="1:114" x14ac:dyDescent="0.2">
      <c r="A45" s="68">
        <v>40</v>
      </c>
      <c r="B45" s="106">
        <v>94</v>
      </c>
      <c r="C45" s="99" t="s">
        <v>232</v>
      </c>
      <c r="D45" s="99" t="s">
        <v>419</v>
      </c>
      <c r="E45" s="101" t="s">
        <v>606</v>
      </c>
      <c r="F45" s="104" t="s">
        <v>797</v>
      </c>
      <c r="G45" s="81">
        <v>6.7</v>
      </c>
      <c r="H45" s="81">
        <v>726</v>
      </c>
      <c r="I45" s="98">
        <v>0.17699999999999999</v>
      </c>
      <c r="J45" s="98">
        <v>14.4</v>
      </c>
      <c r="K45" s="84">
        <v>61.7</v>
      </c>
      <c r="L45" s="84">
        <v>1.87</v>
      </c>
      <c r="M45" s="84">
        <v>5.84</v>
      </c>
      <c r="N45" s="84">
        <v>18.5</v>
      </c>
      <c r="O45" s="98">
        <v>39.200000000000003</v>
      </c>
      <c r="P45" s="94">
        <v>2.0500000000000001E-2</v>
      </c>
      <c r="Q45" s="56">
        <v>1720</v>
      </c>
      <c r="R45" s="84">
        <v>1.1299999999999999</v>
      </c>
      <c r="S45" s="85">
        <v>13.3</v>
      </c>
      <c r="T45" s="84">
        <v>124</v>
      </c>
      <c r="U45" s="84">
        <v>5.77</v>
      </c>
      <c r="V45" s="84">
        <v>17.100000000000001</v>
      </c>
      <c r="W45" s="84">
        <v>28.2</v>
      </c>
      <c r="X45" s="84">
        <v>193</v>
      </c>
      <c r="Y45" s="56">
        <v>8860</v>
      </c>
      <c r="Z45" s="84">
        <v>2.86</v>
      </c>
      <c r="AA45" s="59">
        <v>20332.3075377489</v>
      </c>
      <c r="AB45" s="60">
        <v>435</v>
      </c>
      <c r="AC45" s="56">
        <v>781</v>
      </c>
      <c r="AD45" s="59">
        <v>13820.3703703704</v>
      </c>
      <c r="AE45" s="60">
        <v>275.80120760570702</v>
      </c>
      <c r="AF45" s="59">
        <v>7975.1192994742296</v>
      </c>
      <c r="AG45" s="56">
        <v>1680</v>
      </c>
      <c r="AH45" s="69">
        <f t="shared" si="3"/>
        <v>2.5</v>
      </c>
      <c r="AI45" s="69">
        <f t="shared" si="102"/>
        <v>83</v>
      </c>
      <c r="AJ45" s="69">
        <f t="shared" si="40"/>
        <v>2.5</v>
      </c>
      <c r="AK45" s="69">
        <f t="shared" si="40"/>
        <v>302</v>
      </c>
      <c r="AL45" s="69">
        <f t="shared" si="40"/>
        <v>130</v>
      </c>
      <c r="AM45" s="69">
        <f t="shared" si="40"/>
        <v>2.5</v>
      </c>
      <c r="AN45" s="69">
        <f t="shared" si="40"/>
        <v>126</v>
      </c>
      <c r="AO45" s="69">
        <f t="shared" si="41"/>
        <v>2.5</v>
      </c>
      <c r="AP45" s="69">
        <f t="shared" si="41"/>
        <v>197</v>
      </c>
      <c r="AQ45" s="69">
        <f t="shared" si="41"/>
        <v>1.5</v>
      </c>
      <c r="AR45" s="69">
        <f t="shared" si="41"/>
        <v>2.5</v>
      </c>
      <c r="AS45" s="69">
        <f t="shared" si="42"/>
        <v>2.5</v>
      </c>
      <c r="AT45" s="69">
        <f t="shared" si="42"/>
        <v>221</v>
      </c>
      <c r="AU45" s="69">
        <f t="shared" si="42"/>
        <v>375</v>
      </c>
      <c r="AV45" s="69">
        <f t="shared" si="42"/>
        <v>140</v>
      </c>
      <c r="AW45" s="69">
        <f t="shared" si="42"/>
        <v>367</v>
      </c>
      <c r="AX45" s="69">
        <f t="shared" ref="AX45:AY45" si="128">AX241*1000</f>
        <v>367</v>
      </c>
      <c r="AY45" s="69">
        <f t="shared" si="128"/>
        <v>2.5</v>
      </c>
      <c r="AZ45" s="69">
        <v>2.5</v>
      </c>
      <c r="BA45" s="82">
        <f t="shared" si="5"/>
        <v>1391</v>
      </c>
      <c r="BB45" s="69">
        <v>0.5</v>
      </c>
      <c r="BC45" s="69">
        <v>0.5</v>
      </c>
      <c r="BD45" s="69">
        <v>0.5</v>
      </c>
      <c r="BE45" s="69">
        <v>0.5</v>
      </c>
      <c r="BF45" s="69">
        <v>0.5</v>
      </c>
      <c r="BG45" s="69">
        <v>0.5</v>
      </c>
      <c r="BH45" s="69">
        <v>0.5</v>
      </c>
      <c r="BI45" s="69">
        <v>0.5</v>
      </c>
      <c r="BJ45" s="69">
        <v>5.0000000000000001E-3</v>
      </c>
      <c r="BK45" s="69">
        <v>0.5</v>
      </c>
      <c r="BL45" s="69">
        <v>0.05</v>
      </c>
      <c r="BM45" s="69">
        <v>0.05</v>
      </c>
      <c r="BN45" s="69">
        <v>0.05</v>
      </c>
      <c r="BO45" s="69">
        <v>0.05</v>
      </c>
      <c r="BP45" s="69">
        <v>0.05</v>
      </c>
      <c r="BQ45" s="69">
        <v>0.4</v>
      </c>
      <c r="BR45" s="69">
        <v>0.05</v>
      </c>
      <c r="BS45" s="69">
        <v>0.05</v>
      </c>
      <c r="BT45" s="69">
        <v>0.05</v>
      </c>
      <c r="BU45" s="69">
        <v>0.05</v>
      </c>
      <c r="BV45" s="69">
        <v>0.05</v>
      </c>
      <c r="BW45" s="69">
        <v>0.1</v>
      </c>
      <c r="BX45" s="69">
        <v>0.15</v>
      </c>
      <c r="BY45" s="69">
        <f t="shared" ref="BY45:CN45" si="129">BY241*1000</f>
        <v>25</v>
      </c>
      <c r="BZ45" s="69">
        <f t="shared" si="129"/>
        <v>50</v>
      </c>
      <c r="CA45" s="69">
        <f t="shared" si="129"/>
        <v>500</v>
      </c>
      <c r="CB45" s="69">
        <f t="shared" si="129"/>
        <v>0.01</v>
      </c>
      <c r="CC45" s="69">
        <f t="shared" si="129"/>
        <v>2.5000000000000001E-2</v>
      </c>
      <c r="CD45" s="69">
        <f t="shared" si="129"/>
        <v>2.5000000000000001E-2</v>
      </c>
      <c r="CE45" s="69">
        <f t="shared" si="129"/>
        <v>2.5000000000000001E-2</v>
      </c>
      <c r="CF45" s="69">
        <f t="shared" si="129"/>
        <v>2.5000000000000001E-2</v>
      </c>
      <c r="CG45" s="69">
        <f t="shared" si="129"/>
        <v>2.5000000000000001E-2</v>
      </c>
      <c r="CH45" s="69">
        <f t="shared" si="129"/>
        <v>2.5000000000000001E-2</v>
      </c>
      <c r="CI45" s="69">
        <f t="shared" si="129"/>
        <v>2.5000000000000001E-2</v>
      </c>
      <c r="CJ45" s="69">
        <v>5.0000000000000001E-3</v>
      </c>
      <c r="CK45" s="69">
        <f t="shared" si="129"/>
        <v>0.15</v>
      </c>
      <c r="CL45" s="69">
        <f t="shared" si="129"/>
        <v>0.5</v>
      </c>
      <c r="CM45" s="69">
        <f t="shared" si="129"/>
        <v>0.5</v>
      </c>
      <c r="CN45" s="69">
        <f t="shared" si="129"/>
        <v>0.5</v>
      </c>
      <c r="CO45" s="69">
        <f t="shared" si="124"/>
        <v>1.5</v>
      </c>
      <c r="CP45" s="69">
        <f t="shared" ref="CP45:DD45" si="130">CP241*1000</f>
        <v>0.3</v>
      </c>
      <c r="CQ45" s="69">
        <f t="shared" si="130"/>
        <v>5</v>
      </c>
      <c r="CR45" s="69">
        <f t="shared" si="130"/>
        <v>0.5</v>
      </c>
      <c r="CS45" s="69">
        <f t="shared" si="130"/>
        <v>0.5</v>
      </c>
      <c r="CT45" s="69">
        <f t="shared" si="130"/>
        <v>0.05</v>
      </c>
      <c r="CU45" s="69">
        <f t="shared" si="130"/>
        <v>0.05</v>
      </c>
      <c r="CV45" s="69">
        <f t="shared" si="130"/>
        <v>0.05</v>
      </c>
      <c r="CW45" s="69">
        <f t="shared" si="126"/>
        <v>9.5999999999999992E-4</v>
      </c>
      <c r="CX45" s="69">
        <f t="shared" si="130"/>
        <v>0.05</v>
      </c>
      <c r="CY45" s="69">
        <f t="shared" si="130"/>
        <v>0.05</v>
      </c>
      <c r="CZ45" s="69">
        <f t="shared" si="130"/>
        <v>0.05</v>
      </c>
      <c r="DA45" s="69">
        <f t="shared" si="130"/>
        <v>0.05</v>
      </c>
      <c r="DB45" s="69">
        <f t="shared" si="130"/>
        <v>0.05</v>
      </c>
      <c r="DC45" s="69">
        <f t="shared" si="130"/>
        <v>0.05</v>
      </c>
      <c r="DD45" s="69">
        <f t="shared" si="130"/>
        <v>0.05</v>
      </c>
      <c r="DE45" s="115">
        <v>1726</v>
      </c>
      <c r="DF45" s="69">
        <f t="shared" ref="DF45:DJ45" si="131">DF241*1000</f>
        <v>0.5</v>
      </c>
      <c r="DG45" s="69">
        <f t="shared" si="131"/>
        <v>0.05</v>
      </c>
      <c r="DH45" s="69">
        <f t="shared" si="131"/>
        <v>2.5000000000000001E-2</v>
      </c>
      <c r="DI45" s="69">
        <f t="shared" si="131"/>
        <v>2.5000000000000001E-2</v>
      </c>
      <c r="DJ45" s="69">
        <f t="shared" si="131"/>
        <v>0.05</v>
      </c>
    </row>
    <row r="46" spans="1:114" x14ac:dyDescent="0.2">
      <c r="A46" s="68">
        <v>41</v>
      </c>
      <c r="B46" s="107">
        <v>95</v>
      </c>
      <c r="C46" s="99" t="s">
        <v>233</v>
      </c>
      <c r="D46" s="99" t="s">
        <v>420</v>
      </c>
      <c r="E46" s="101" t="s">
        <v>607</v>
      </c>
      <c r="F46" s="104" t="s">
        <v>798</v>
      </c>
      <c r="G46" s="81">
        <v>7.1</v>
      </c>
      <c r="H46" s="81">
        <v>776</v>
      </c>
      <c r="I46" s="98">
        <v>0.05</v>
      </c>
      <c r="J46" s="98">
        <v>5.25</v>
      </c>
      <c r="K46" s="84">
        <v>82.9</v>
      </c>
      <c r="L46" s="85">
        <v>0.49099999999999999</v>
      </c>
      <c r="M46" s="84">
        <v>2.97</v>
      </c>
      <c r="N46" s="84">
        <v>9.07</v>
      </c>
      <c r="O46" s="98">
        <v>9.0299999999999994</v>
      </c>
      <c r="P46" s="94">
        <v>3.6900000000000002E-2</v>
      </c>
      <c r="Q46" s="56">
        <v>17200</v>
      </c>
      <c r="R46" s="84">
        <v>3.62</v>
      </c>
      <c r="S46" s="85">
        <v>6.78</v>
      </c>
      <c r="T46" s="84">
        <v>25</v>
      </c>
      <c r="U46" s="84">
        <v>1</v>
      </c>
      <c r="V46" s="84">
        <v>130</v>
      </c>
      <c r="W46" s="84">
        <v>11.9</v>
      </c>
      <c r="X46" s="84">
        <v>100</v>
      </c>
      <c r="Y46" s="56">
        <v>187000</v>
      </c>
      <c r="Z46" s="84">
        <v>8.8800000000000008</v>
      </c>
      <c r="AA46" s="59">
        <v>1730</v>
      </c>
      <c r="AB46" s="60">
        <v>2192.8843352724898</v>
      </c>
      <c r="AC46" s="81">
        <v>809</v>
      </c>
      <c r="AD46" s="59">
        <v>14600</v>
      </c>
      <c r="AE46" s="60">
        <v>120.78804863824</v>
      </c>
      <c r="AF46" s="59">
        <v>3621.1967038121002</v>
      </c>
      <c r="AG46" s="56">
        <v>968</v>
      </c>
      <c r="AH46" s="69">
        <f t="shared" si="3"/>
        <v>170</v>
      </c>
      <c r="AI46" s="69">
        <f t="shared" si="102"/>
        <v>568</v>
      </c>
      <c r="AJ46" s="69">
        <f t="shared" si="40"/>
        <v>97</v>
      </c>
      <c r="AK46" s="69">
        <f t="shared" si="40"/>
        <v>2170</v>
      </c>
      <c r="AL46" s="69">
        <f t="shared" si="40"/>
        <v>1120</v>
      </c>
      <c r="AM46" s="69">
        <f t="shared" si="40"/>
        <v>645</v>
      </c>
      <c r="AN46" s="69">
        <f t="shared" si="40"/>
        <v>825</v>
      </c>
      <c r="AO46" s="69">
        <f t="shared" si="41"/>
        <v>111</v>
      </c>
      <c r="AP46" s="69">
        <f t="shared" si="41"/>
        <v>493</v>
      </c>
      <c r="AQ46" s="69">
        <f t="shared" si="41"/>
        <v>44</v>
      </c>
      <c r="AR46" s="69">
        <f t="shared" si="41"/>
        <v>44</v>
      </c>
      <c r="AS46" s="69">
        <f t="shared" si="42"/>
        <v>110</v>
      </c>
      <c r="AT46" s="69">
        <f t="shared" si="42"/>
        <v>1450</v>
      </c>
      <c r="AU46" s="69">
        <f t="shared" si="42"/>
        <v>1340</v>
      </c>
      <c r="AV46" s="69">
        <f t="shared" si="42"/>
        <v>553</v>
      </c>
      <c r="AW46" s="69">
        <f t="shared" si="42"/>
        <v>759</v>
      </c>
      <c r="AX46" s="69">
        <f t="shared" ref="AX46:AY46" si="132">AX242*1000</f>
        <v>627</v>
      </c>
      <c r="AY46" s="69">
        <f t="shared" si="132"/>
        <v>275</v>
      </c>
      <c r="AZ46" s="69">
        <v>2.5</v>
      </c>
      <c r="BA46" s="82">
        <f t="shared" si="5"/>
        <v>9136</v>
      </c>
      <c r="BB46" s="69">
        <v>0.5</v>
      </c>
      <c r="BC46" s="69">
        <v>0.5</v>
      </c>
      <c r="BD46" s="69">
        <v>0.5</v>
      </c>
      <c r="BE46" s="69">
        <v>0.5</v>
      </c>
      <c r="BF46" s="69">
        <v>0.5</v>
      </c>
      <c r="BG46" s="69">
        <v>0.5</v>
      </c>
      <c r="BH46" s="69">
        <v>0.5</v>
      </c>
      <c r="BI46" s="69">
        <v>0.5</v>
      </c>
      <c r="BJ46" s="69">
        <v>5.0000000000000001E-3</v>
      </c>
      <c r="BK46" s="69">
        <v>0.5</v>
      </c>
      <c r="BL46" s="69">
        <v>0.05</v>
      </c>
      <c r="BM46" s="69">
        <v>0.05</v>
      </c>
      <c r="BN46" s="69">
        <v>0.05</v>
      </c>
      <c r="BO46" s="69">
        <v>0.05</v>
      </c>
      <c r="BP46" s="69">
        <v>0.05</v>
      </c>
      <c r="BQ46" s="69">
        <v>0.4</v>
      </c>
      <c r="BR46" s="69">
        <v>0.05</v>
      </c>
      <c r="BS46" s="69">
        <v>0.05</v>
      </c>
      <c r="BT46" s="69">
        <v>0.05</v>
      </c>
      <c r="BU46" s="69">
        <v>0.05</v>
      </c>
      <c r="BV46" s="69">
        <v>0.05</v>
      </c>
      <c r="BW46" s="69">
        <v>0.1</v>
      </c>
      <c r="BX46" s="69">
        <v>0.15</v>
      </c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69">
        <f t="shared" ref="DC46:DD46" si="133">DC242*1000</f>
        <v>0.05</v>
      </c>
      <c r="DD46" s="69">
        <f t="shared" si="133"/>
        <v>0.05</v>
      </c>
      <c r="DE46" s="115">
        <v>8875</v>
      </c>
      <c r="DF46" s="86"/>
      <c r="DG46" s="86"/>
      <c r="DH46" s="86"/>
      <c r="DI46" s="86"/>
      <c r="DJ46" s="86"/>
    </row>
    <row r="47" spans="1:114" x14ac:dyDescent="0.2">
      <c r="A47" s="68">
        <v>42</v>
      </c>
      <c r="B47" s="108">
        <v>96</v>
      </c>
      <c r="C47" s="99" t="s">
        <v>234</v>
      </c>
      <c r="D47" s="99" t="s">
        <v>421</v>
      </c>
      <c r="E47" s="101" t="s">
        <v>608</v>
      </c>
      <c r="F47" s="104" t="s">
        <v>799</v>
      </c>
      <c r="G47" s="81">
        <v>6.6</v>
      </c>
      <c r="H47" s="81">
        <v>694</v>
      </c>
      <c r="I47" s="98">
        <v>0.05</v>
      </c>
      <c r="J47" s="98">
        <v>3.91</v>
      </c>
      <c r="K47" s="84">
        <v>54</v>
      </c>
      <c r="L47" s="84">
        <v>0.60399999999999998</v>
      </c>
      <c r="M47" s="84">
        <v>2.25</v>
      </c>
      <c r="N47" s="84">
        <v>7.66</v>
      </c>
      <c r="O47" s="84">
        <v>23.3</v>
      </c>
      <c r="P47" s="94">
        <v>6.2100000000000002E-2</v>
      </c>
      <c r="Q47" s="56">
        <v>1710</v>
      </c>
      <c r="R47" s="98">
        <v>1.36</v>
      </c>
      <c r="S47" s="85">
        <v>7.14</v>
      </c>
      <c r="T47" s="84">
        <v>32.9</v>
      </c>
      <c r="U47" s="84">
        <v>2.99</v>
      </c>
      <c r="V47" s="84">
        <v>111</v>
      </c>
      <c r="W47" s="84">
        <v>9.35</v>
      </c>
      <c r="X47" s="84">
        <v>64.8</v>
      </c>
      <c r="Y47" s="56">
        <v>133000</v>
      </c>
      <c r="Z47" s="84">
        <v>3.85</v>
      </c>
      <c r="AA47" s="59">
        <v>7710</v>
      </c>
      <c r="AB47" s="60">
        <v>390</v>
      </c>
      <c r="AC47" s="56">
        <v>735</v>
      </c>
      <c r="AD47" s="59">
        <v>10872.5</v>
      </c>
      <c r="AE47" s="60">
        <v>110.270735489846</v>
      </c>
      <c r="AF47" s="59">
        <v>2804.3083493747399</v>
      </c>
      <c r="AG47" s="56">
        <v>948</v>
      </c>
      <c r="AH47" s="69">
        <f t="shared" si="3"/>
        <v>46</v>
      </c>
      <c r="AI47" s="69">
        <f t="shared" si="102"/>
        <v>2.5</v>
      </c>
      <c r="AJ47" s="69">
        <f t="shared" si="40"/>
        <v>2.5</v>
      </c>
      <c r="AK47" s="69">
        <f t="shared" si="40"/>
        <v>231</v>
      </c>
      <c r="AL47" s="69">
        <f t="shared" si="40"/>
        <v>65</v>
      </c>
      <c r="AM47" s="69">
        <f t="shared" si="40"/>
        <v>48</v>
      </c>
      <c r="AN47" s="69">
        <f t="shared" si="40"/>
        <v>62</v>
      </c>
      <c r="AO47" s="69">
        <f t="shared" si="41"/>
        <v>2.5</v>
      </c>
      <c r="AP47" s="69">
        <f t="shared" si="41"/>
        <v>75</v>
      </c>
      <c r="AQ47" s="69">
        <f t="shared" si="41"/>
        <v>1.5</v>
      </c>
      <c r="AR47" s="69">
        <f t="shared" si="41"/>
        <v>2.5</v>
      </c>
      <c r="AS47" s="69">
        <f t="shared" si="42"/>
        <v>2.5</v>
      </c>
      <c r="AT47" s="69">
        <f t="shared" si="42"/>
        <v>169</v>
      </c>
      <c r="AU47" s="69">
        <f t="shared" ref="AU47:AY47" si="134">AU243*1000</f>
        <v>123</v>
      </c>
      <c r="AV47" s="69">
        <f t="shared" si="134"/>
        <v>55</v>
      </c>
      <c r="AW47" s="69">
        <f t="shared" si="134"/>
        <v>73</v>
      </c>
      <c r="AX47" s="69">
        <f t="shared" si="134"/>
        <v>119</v>
      </c>
      <c r="AY47" s="69">
        <f t="shared" si="134"/>
        <v>2.5</v>
      </c>
      <c r="AZ47" s="69">
        <v>2.5</v>
      </c>
      <c r="BA47" s="82">
        <f t="shared" si="5"/>
        <v>810.5</v>
      </c>
      <c r="BB47" s="69">
        <v>0.5</v>
      </c>
      <c r="BC47" s="69">
        <v>0.5</v>
      </c>
      <c r="BD47" s="69">
        <v>0.5</v>
      </c>
      <c r="BE47" s="69">
        <v>0.5</v>
      </c>
      <c r="BF47" s="69">
        <v>0.5</v>
      </c>
      <c r="BG47" s="69">
        <v>0.5</v>
      </c>
      <c r="BH47" s="69">
        <v>0.5</v>
      </c>
      <c r="BI47" s="69">
        <v>0.5</v>
      </c>
      <c r="BJ47" s="69">
        <v>5.0000000000000001E-3</v>
      </c>
      <c r="BK47" s="69">
        <v>0.5</v>
      </c>
      <c r="BL47" s="69">
        <v>0.05</v>
      </c>
      <c r="BM47" s="69">
        <v>0.05</v>
      </c>
      <c r="BN47" s="69">
        <v>0.05</v>
      </c>
      <c r="BO47" s="69">
        <v>0.05</v>
      </c>
      <c r="BP47" s="69">
        <v>0.05</v>
      </c>
      <c r="BQ47" s="69">
        <v>0.4</v>
      </c>
      <c r="BR47" s="69">
        <v>0.05</v>
      </c>
      <c r="BS47" s="69">
        <v>0.05</v>
      </c>
      <c r="BT47" s="69">
        <v>0.05</v>
      </c>
      <c r="BU47" s="69">
        <v>0.05</v>
      </c>
      <c r="BV47" s="69">
        <v>0.05</v>
      </c>
      <c r="BW47" s="69">
        <v>0.1</v>
      </c>
      <c r="BX47" s="69">
        <v>0.15</v>
      </c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69">
        <f t="shared" ref="DC47:DD47" si="135">DC243*1000</f>
        <v>0.05</v>
      </c>
      <c r="DD47" s="69">
        <f t="shared" si="135"/>
        <v>0.05</v>
      </c>
      <c r="DE47" s="115">
        <v>5323</v>
      </c>
      <c r="DF47" s="86"/>
      <c r="DG47" s="86"/>
      <c r="DH47" s="86"/>
      <c r="DI47" s="86"/>
      <c r="DJ47" s="86"/>
    </row>
    <row r="48" spans="1:114" x14ac:dyDescent="0.2">
      <c r="A48" s="68">
        <v>43</v>
      </c>
      <c r="B48" s="106">
        <v>97</v>
      </c>
      <c r="C48" s="99" t="s">
        <v>235</v>
      </c>
      <c r="D48" s="99" t="s">
        <v>422</v>
      </c>
      <c r="E48" s="101" t="s">
        <v>609</v>
      </c>
      <c r="F48" s="104" t="s">
        <v>800</v>
      </c>
      <c r="G48" s="81">
        <v>6.7</v>
      </c>
      <c r="H48" s="81">
        <v>670</v>
      </c>
      <c r="I48" s="98">
        <v>0.05</v>
      </c>
      <c r="J48" s="98">
        <v>1.5</v>
      </c>
      <c r="K48" s="84">
        <v>34.4</v>
      </c>
      <c r="L48" s="84">
        <v>0.61399999999999999</v>
      </c>
      <c r="M48" s="84">
        <v>0.69</v>
      </c>
      <c r="N48" s="84">
        <v>3.21</v>
      </c>
      <c r="O48" s="84">
        <v>18.5</v>
      </c>
      <c r="P48" s="94">
        <v>0.121</v>
      </c>
      <c r="Q48" s="81">
        <v>563</v>
      </c>
      <c r="R48" s="98">
        <v>1.65</v>
      </c>
      <c r="S48" s="85">
        <v>2.34</v>
      </c>
      <c r="T48" s="84">
        <v>44.8</v>
      </c>
      <c r="U48" s="84">
        <v>2.88</v>
      </c>
      <c r="V48" s="84">
        <v>89.8</v>
      </c>
      <c r="W48" s="84">
        <v>4.43</v>
      </c>
      <c r="X48" s="84">
        <v>62.8</v>
      </c>
      <c r="Y48" s="56">
        <v>137000</v>
      </c>
      <c r="Z48" s="84">
        <v>6.84</v>
      </c>
      <c r="AA48" s="59">
        <v>5960</v>
      </c>
      <c r="AB48" s="60">
        <v>741.76495041751105</v>
      </c>
      <c r="AC48" s="56">
        <v>506</v>
      </c>
      <c r="AD48" s="59">
        <v>10056.382978723401</v>
      </c>
      <c r="AE48" s="60">
        <v>36.5</v>
      </c>
      <c r="AF48" s="59">
        <v>828</v>
      </c>
      <c r="AG48" s="56">
        <v>193</v>
      </c>
      <c r="AH48" s="69">
        <f t="shared" si="3"/>
        <v>210</v>
      </c>
      <c r="AI48" s="69">
        <f t="shared" si="102"/>
        <v>124</v>
      </c>
      <c r="AJ48" s="69">
        <f t="shared" si="40"/>
        <v>39</v>
      </c>
      <c r="AK48" s="69">
        <f t="shared" si="40"/>
        <v>374</v>
      </c>
      <c r="AL48" s="69">
        <f t="shared" si="40"/>
        <v>160</v>
      </c>
      <c r="AM48" s="69">
        <f t="shared" si="40"/>
        <v>70</v>
      </c>
      <c r="AN48" s="69">
        <f t="shared" si="40"/>
        <v>116</v>
      </c>
      <c r="AO48" s="69">
        <f t="shared" si="41"/>
        <v>36</v>
      </c>
      <c r="AP48" s="69">
        <f t="shared" si="41"/>
        <v>165</v>
      </c>
      <c r="AQ48" s="69">
        <f t="shared" si="41"/>
        <v>1.5</v>
      </c>
      <c r="AR48" s="69">
        <f t="shared" si="41"/>
        <v>2.5</v>
      </c>
      <c r="AS48" s="69">
        <f t="shared" si="42"/>
        <v>138</v>
      </c>
      <c r="AT48" s="69">
        <f t="shared" si="42"/>
        <v>266</v>
      </c>
      <c r="AU48" s="69">
        <f t="shared" ref="AU48:AY48" si="136">AU244*1000</f>
        <v>297</v>
      </c>
      <c r="AV48" s="69">
        <f t="shared" si="136"/>
        <v>108</v>
      </c>
      <c r="AW48" s="69">
        <f t="shared" si="136"/>
        <v>163</v>
      </c>
      <c r="AX48" s="69">
        <f t="shared" si="136"/>
        <v>243</v>
      </c>
      <c r="AY48" s="69">
        <f t="shared" si="136"/>
        <v>2.5</v>
      </c>
      <c r="AZ48" s="69">
        <v>2.5</v>
      </c>
      <c r="BA48" s="82">
        <f t="shared" si="5"/>
        <v>1906</v>
      </c>
      <c r="BB48" s="69">
        <v>0.5</v>
      </c>
      <c r="BC48" s="69">
        <v>0.5</v>
      </c>
      <c r="BD48" s="69">
        <v>0.5</v>
      </c>
      <c r="BE48" s="69">
        <v>0.5</v>
      </c>
      <c r="BF48" s="69">
        <v>0.5</v>
      </c>
      <c r="BG48" s="69">
        <v>0.5</v>
      </c>
      <c r="BH48" s="69">
        <v>0.5</v>
      </c>
      <c r="BI48" s="69">
        <v>0.5</v>
      </c>
      <c r="BJ48" s="69">
        <v>5.0000000000000001E-3</v>
      </c>
      <c r="BK48" s="69">
        <v>0.5</v>
      </c>
      <c r="BL48" s="69">
        <v>0.05</v>
      </c>
      <c r="BM48" s="69">
        <v>0.05</v>
      </c>
      <c r="BN48" s="69">
        <v>0.05</v>
      </c>
      <c r="BO48" s="69">
        <v>0.05</v>
      </c>
      <c r="BP48" s="69">
        <v>0.05</v>
      </c>
      <c r="BQ48" s="69">
        <v>0.4</v>
      </c>
      <c r="BR48" s="69">
        <v>0.05</v>
      </c>
      <c r="BS48" s="69">
        <v>0.05</v>
      </c>
      <c r="BT48" s="69">
        <v>0.05</v>
      </c>
      <c r="BU48" s="69">
        <v>0.05</v>
      </c>
      <c r="BV48" s="69">
        <v>0.05</v>
      </c>
      <c r="BW48" s="69">
        <v>0.1</v>
      </c>
      <c r="BX48" s="69">
        <v>0.15</v>
      </c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69">
        <f t="shared" ref="DC48:DD48" si="137">DC244*1000</f>
        <v>0.05</v>
      </c>
      <c r="DD48" s="69">
        <f t="shared" si="137"/>
        <v>0.05</v>
      </c>
      <c r="DE48" s="115">
        <v>2722</v>
      </c>
      <c r="DF48" s="86"/>
      <c r="DG48" s="86"/>
      <c r="DH48" s="86"/>
      <c r="DI48" s="86"/>
      <c r="DJ48" s="86"/>
    </row>
    <row r="49" spans="1:114" x14ac:dyDescent="0.2">
      <c r="A49" s="68">
        <v>44</v>
      </c>
      <c r="B49" s="107">
        <v>98</v>
      </c>
      <c r="C49" s="99" t="s">
        <v>236</v>
      </c>
      <c r="D49" s="99" t="s">
        <v>423</v>
      </c>
      <c r="E49" s="101" t="s">
        <v>610</v>
      </c>
      <c r="F49" s="104" t="s">
        <v>800</v>
      </c>
      <c r="G49" s="81">
        <v>6.8</v>
      </c>
      <c r="H49" s="81">
        <v>648</v>
      </c>
      <c r="I49" s="98">
        <v>0.11</v>
      </c>
      <c r="J49" s="98">
        <v>7.22</v>
      </c>
      <c r="K49" s="84">
        <v>79.5</v>
      </c>
      <c r="L49" s="84">
        <v>0.84399999999999997</v>
      </c>
      <c r="M49" s="84">
        <v>2.09</v>
      </c>
      <c r="N49" s="84">
        <v>5.95</v>
      </c>
      <c r="O49" s="98">
        <v>18.899999999999999</v>
      </c>
      <c r="P49" s="94">
        <v>1.8200000000000001E-2</v>
      </c>
      <c r="Q49" s="56">
        <v>1470</v>
      </c>
      <c r="R49" s="84">
        <v>1.3</v>
      </c>
      <c r="S49" s="85">
        <v>5.27</v>
      </c>
      <c r="T49" s="84">
        <v>49.4</v>
      </c>
      <c r="U49" s="84">
        <v>2.42</v>
      </c>
      <c r="V49" s="84">
        <v>121</v>
      </c>
      <c r="W49" s="84">
        <v>8.5</v>
      </c>
      <c r="X49" s="84">
        <v>83.9</v>
      </c>
      <c r="Y49" s="56">
        <v>236586.77797033999</v>
      </c>
      <c r="Z49" s="84">
        <v>6.92</v>
      </c>
      <c r="AA49" s="59">
        <v>20093.116695497702</v>
      </c>
      <c r="AB49" s="60">
        <v>1100.4272743802801</v>
      </c>
      <c r="AC49" s="81">
        <v>790</v>
      </c>
      <c r="AD49" s="59">
        <v>24804.878048780502</v>
      </c>
      <c r="AE49" s="60">
        <v>87.2</v>
      </c>
      <c r="AF49" s="59">
        <v>2186.82866800589</v>
      </c>
      <c r="AG49" s="56">
        <v>541</v>
      </c>
      <c r="AH49" s="69">
        <f t="shared" si="3"/>
        <v>78</v>
      </c>
      <c r="AI49" s="69">
        <f t="shared" si="102"/>
        <v>122</v>
      </c>
      <c r="AJ49" s="69">
        <f t="shared" si="40"/>
        <v>36</v>
      </c>
      <c r="AK49" s="69">
        <f t="shared" si="40"/>
        <v>750</v>
      </c>
      <c r="AL49" s="69">
        <f t="shared" si="40"/>
        <v>280</v>
      </c>
      <c r="AM49" s="69">
        <f t="shared" si="40"/>
        <v>210</v>
      </c>
      <c r="AN49" s="69">
        <f t="shared" ref="AN49:AQ112" si="138">AN245*1000</f>
        <v>314</v>
      </c>
      <c r="AO49" s="69">
        <f t="shared" si="41"/>
        <v>56</v>
      </c>
      <c r="AP49" s="69">
        <f t="shared" si="41"/>
        <v>314</v>
      </c>
      <c r="AQ49" s="69">
        <f t="shared" si="41"/>
        <v>1.5</v>
      </c>
      <c r="AR49" s="69">
        <f t="shared" si="41"/>
        <v>2.5</v>
      </c>
      <c r="AS49" s="69">
        <f t="shared" si="42"/>
        <v>2.5</v>
      </c>
      <c r="AT49" s="69">
        <f t="shared" si="42"/>
        <v>610</v>
      </c>
      <c r="AU49" s="69">
        <f t="shared" ref="AU49:AY49" si="139">AU245*1000</f>
        <v>572</v>
      </c>
      <c r="AV49" s="69">
        <f t="shared" si="139"/>
        <v>220</v>
      </c>
      <c r="AW49" s="69">
        <f t="shared" si="139"/>
        <v>346</v>
      </c>
      <c r="AX49" s="69">
        <f t="shared" si="139"/>
        <v>470</v>
      </c>
      <c r="AY49" s="69">
        <f t="shared" si="139"/>
        <v>54</v>
      </c>
      <c r="AZ49" s="69">
        <v>2.5</v>
      </c>
      <c r="BA49" s="82">
        <f t="shared" si="5"/>
        <v>3198.5</v>
      </c>
      <c r="BB49" s="69">
        <v>0.5</v>
      </c>
      <c r="BC49" s="69">
        <v>0.5</v>
      </c>
      <c r="BD49" s="69">
        <v>0.5</v>
      </c>
      <c r="BE49" s="69">
        <v>0.5</v>
      </c>
      <c r="BF49" s="69">
        <v>0.5</v>
      </c>
      <c r="BG49" s="69">
        <v>0.5</v>
      </c>
      <c r="BH49" s="69">
        <v>0.5</v>
      </c>
      <c r="BI49" s="69">
        <v>0.5</v>
      </c>
      <c r="BJ49" s="69">
        <v>5.0000000000000001E-3</v>
      </c>
      <c r="BK49" s="69">
        <v>0.5</v>
      </c>
      <c r="BL49" s="69">
        <v>0.05</v>
      </c>
      <c r="BM49" s="69">
        <v>0.05</v>
      </c>
      <c r="BN49" s="69">
        <v>0.05</v>
      </c>
      <c r="BO49" s="69">
        <v>0.05</v>
      </c>
      <c r="BP49" s="69">
        <v>0.05</v>
      </c>
      <c r="BQ49" s="69">
        <v>0.4</v>
      </c>
      <c r="BR49" s="69">
        <v>0.05</v>
      </c>
      <c r="BS49" s="69">
        <v>0.05</v>
      </c>
      <c r="BT49" s="69">
        <v>0.05</v>
      </c>
      <c r="BU49" s="69">
        <v>0.05</v>
      </c>
      <c r="BV49" s="69">
        <v>0.05</v>
      </c>
      <c r="BW49" s="69">
        <v>0.1</v>
      </c>
      <c r="BX49" s="69">
        <v>0.15</v>
      </c>
      <c r="BY49" s="69">
        <f t="shared" ref="BY49:CN49" si="140">BY245*1000</f>
        <v>25</v>
      </c>
      <c r="BZ49" s="69">
        <f t="shared" si="140"/>
        <v>50</v>
      </c>
      <c r="CA49" s="69">
        <f t="shared" si="140"/>
        <v>1100</v>
      </c>
      <c r="CB49" s="69">
        <f t="shared" si="140"/>
        <v>0.01</v>
      </c>
      <c r="CC49" s="69">
        <f t="shared" si="140"/>
        <v>2.5000000000000001E-2</v>
      </c>
      <c r="CD49" s="69">
        <f t="shared" si="140"/>
        <v>2.5000000000000001E-2</v>
      </c>
      <c r="CE49" s="69">
        <f t="shared" si="140"/>
        <v>2.5000000000000001E-2</v>
      </c>
      <c r="CF49" s="69">
        <f t="shared" si="140"/>
        <v>2.5000000000000001E-2</v>
      </c>
      <c r="CG49" s="69">
        <f t="shared" si="140"/>
        <v>2.5000000000000001E-2</v>
      </c>
      <c r="CH49" s="69">
        <f t="shared" si="140"/>
        <v>2.5000000000000001E-2</v>
      </c>
      <c r="CI49" s="69">
        <f t="shared" si="140"/>
        <v>2.5000000000000001E-2</v>
      </c>
      <c r="CJ49" s="69">
        <v>5.0000000000000001E-3</v>
      </c>
      <c r="CK49" s="69">
        <f t="shared" si="140"/>
        <v>0.15</v>
      </c>
      <c r="CL49" s="69">
        <f t="shared" si="140"/>
        <v>0.5</v>
      </c>
      <c r="CM49" s="69">
        <f t="shared" si="140"/>
        <v>0.5</v>
      </c>
      <c r="CN49" s="69">
        <f t="shared" si="140"/>
        <v>0.5</v>
      </c>
      <c r="CO49" s="69">
        <f>SUM(CL49:CN49)</f>
        <v>1.5</v>
      </c>
      <c r="CP49" s="69">
        <f t="shared" ref="CP49:DD49" si="141">CP245*1000</f>
        <v>0.3</v>
      </c>
      <c r="CQ49" s="69">
        <f t="shared" si="141"/>
        <v>5</v>
      </c>
      <c r="CR49" s="69">
        <f t="shared" si="141"/>
        <v>0.5</v>
      </c>
      <c r="CS49" s="69">
        <f t="shared" si="141"/>
        <v>0.5</v>
      </c>
      <c r="CT49" s="69">
        <f t="shared" si="141"/>
        <v>0.05</v>
      </c>
      <c r="CU49" s="69">
        <f t="shared" si="141"/>
        <v>0.05</v>
      </c>
      <c r="CV49" s="69">
        <f t="shared" si="141"/>
        <v>0.05</v>
      </c>
      <c r="CW49" s="69">
        <f>CW245/1000</f>
        <v>1.8E-3</v>
      </c>
      <c r="CX49" s="69">
        <f t="shared" si="141"/>
        <v>0.05</v>
      </c>
      <c r="CY49" s="69">
        <f t="shared" si="141"/>
        <v>0.05</v>
      </c>
      <c r="CZ49" s="69">
        <f t="shared" si="141"/>
        <v>0.05</v>
      </c>
      <c r="DA49" s="69">
        <f t="shared" si="141"/>
        <v>0.05</v>
      </c>
      <c r="DB49" s="69">
        <f t="shared" si="141"/>
        <v>0.05</v>
      </c>
      <c r="DC49" s="69">
        <f t="shared" si="141"/>
        <v>0.05</v>
      </c>
      <c r="DD49" s="69">
        <f t="shared" si="141"/>
        <v>0.05</v>
      </c>
      <c r="DE49" s="115">
        <v>5948</v>
      </c>
      <c r="DF49" s="69">
        <f t="shared" ref="DF49:DJ49" si="142">DF245*1000</f>
        <v>0.5</v>
      </c>
      <c r="DG49" s="69">
        <f t="shared" si="142"/>
        <v>0.05</v>
      </c>
      <c r="DH49" s="69">
        <f t="shared" si="142"/>
        <v>2.5000000000000001E-2</v>
      </c>
      <c r="DI49" s="69">
        <f t="shared" si="142"/>
        <v>2.5000000000000001E-2</v>
      </c>
      <c r="DJ49" s="69">
        <f t="shared" si="142"/>
        <v>0.05</v>
      </c>
    </row>
    <row r="50" spans="1:114" x14ac:dyDescent="0.2">
      <c r="A50" s="68">
        <v>45</v>
      </c>
      <c r="B50" s="108">
        <v>99</v>
      </c>
      <c r="C50" s="99" t="s">
        <v>237</v>
      </c>
      <c r="D50" s="99" t="s">
        <v>424</v>
      </c>
      <c r="E50" s="101" t="s">
        <v>611</v>
      </c>
      <c r="F50" s="104" t="s">
        <v>801</v>
      </c>
      <c r="G50" s="81">
        <v>6.8</v>
      </c>
      <c r="H50" s="81">
        <v>759</v>
      </c>
      <c r="I50" s="98">
        <v>0.05</v>
      </c>
      <c r="J50" s="98">
        <v>1.5</v>
      </c>
      <c r="K50" s="84">
        <v>8.09</v>
      </c>
      <c r="L50" s="84">
        <v>0.14000000000000001</v>
      </c>
      <c r="M50" s="84">
        <v>0.248</v>
      </c>
      <c r="N50" s="84">
        <v>1.3</v>
      </c>
      <c r="O50" s="84">
        <v>4.37</v>
      </c>
      <c r="P50" s="94">
        <v>0.46200000000000002</v>
      </c>
      <c r="Q50" s="56">
        <v>144</v>
      </c>
      <c r="R50" s="98">
        <v>0.2</v>
      </c>
      <c r="S50" s="85">
        <v>0.69799999999999995</v>
      </c>
      <c r="T50" s="84">
        <v>9.08</v>
      </c>
      <c r="U50" s="84">
        <v>1</v>
      </c>
      <c r="V50" s="84">
        <v>18</v>
      </c>
      <c r="W50" s="84">
        <v>1.05</v>
      </c>
      <c r="X50" s="84">
        <v>30.5</v>
      </c>
      <c r="Y50" s="56">
        <v>25600</v>
      </c>
      <c r="Z50" s="84">
        <v>2.9</v>
      </c>
      <c r="AA50" s="59">
        <v>1950</v>
      </c>
      <c r="AB50" s="60">
        <v>91.7</v>
      </c>
      <c r="AC50" s="81">
        <v>162</v>
      </c>
      <c r="AD50" s="59">
        <v>3120</v>
      </c>
      <c r="AE50" s="60">
        <v>10.6</v>
      </c>
      <c r="AF50" s="59">
        <v>252</v>
      </c>
      <c r="AG50" s="56">
        <v>50</v>
      </c>
      <c r="AH50" s="69">
        <f t="shared" si="3"/>
        <v>97</v>
      </c>
      <c r="AI50" s="69">
        <f t="shared" si="102"/>
        <v>33</v>
      </c>
      <c r="AJ50" s="69">
        <f t="shared" si="40"/>
        <v>2.5</v>
      </c>
      <c r="AK50" s="69">
        <f t="shared" si="40"/>
        <v>89</v>
      </c>
      <c r="AL50" s="69">
        <f t="shared" si="40"/>
        <v>32</v>
      </c>
      <c r="AM50" s="69">
        <f t="shared" si="40"/>
        <v>32</v>
      </c>
      <c r="AN50" s="69">
        <f t="shared" si="138"/>
        <v>26</v>
      </c>
      <c r="AO50" s="69">
        <f t="shared" si="41"/>
        <v>2.5</v>
      </c>
      <c r="AP50" s="69">
        <f t="shared" si="41"/>
        <v>35</v>
      </c>
      <c r="AQ50" s="69">
        <f t="shared" si="41"/>
        <v>1.5</v>
      </c>
      <c r="AR50" s="69">
        <f t="shared" si="41"/>
        <v>2.5</v>
      </c>
      <c r="AS50" s="69">
        <f t="shared" si="42"/>
        <v>27</v>
      </c>
      <c r="AT50" s="69">
        <f t="shared" si="42"/>
        <v>59</v>
      </c>
      <c r="AU50" s="69">
        <f t="shared" ref="AU50:AY50" si="143">AU246*1000</f>
        <v>56</v>
      </c>
      <c r="AV50" s="69">
        <f t="shared" si="143"/>
        <v>28</v>
      </c>
      <c r="AW50" s="69">
        <f t="shared" si="143"/>
        <v>30</v>
      </c>
      <c r="AX50" s="69">
        <f t="shared" si="143"/>
        <v>57</v>
      </c>
      <c r="AY50" s="69">
        <f t="shared" si="143"/>
        <v>2.5</v>
      </c>
      <c r="AZ50" s="69">
        <v>2.5</v>
      </c>
      <c r="BA50" s="82">
        <f t="shared" si="5"/>
        <v>485.5</v>
      </c>
      <c r="BB50" s="69">
        <v>0.5</v>
      </c>
      <c r="BC50" s="69">
        <v>0.5</v>
      </c>
      <c r="BD50" s="69">
        <v>0.5</v>
      </c>
      <c r="BE50" s="69">
        <v>0.5</v>
      </c>
      <c r="BF50" s="69">
        <v>0.5</v>
      </c>
      <c r="BG50" s="69">
        <v>0.5</v>
      </c>
      <c r="BH50" s="69">
        <v>0.5</v>
      </c>
      <c r="BI50" s="69">
        <v>0.5</v>
      </c>
      <c r="BJ50" s="69">
        <v>5.0000000000000001E-3</v>
      </c>
      <c r="BK50" s="69">
        <v>0.5</v>
      </c>
      <c r="BL50" s="69">
        <v>0.05</v>
      </c>
      <c r="BM50" s="69">
        <v>0.05</v>
      </c>
      <c r="BN50" s="69">
        <v>0.05</v>
      </c>
      <c r="BO50" s="69">
        <v>0.05</v>
      </c>
      <c r="BP50" s="69">
        <v>0.05</v>
      </c>
      <c r="BQ50" s="69">
        <v>0.4</v>
      </c>
      <c r="BR50" s="69">
        <v>0.05</v>
      </c>
      <c r="BS50" s="69">
        <v>0.05</v>
      </c>
      <c r="BT50" s="69">
        <v>0.05</v>
      </c>
      <c r="BU50" s="69">
        <v>0.05</v>
      </c>
      <c r="BV50" s="69">
        <v>0.05</v>
      </c>
      <c r="BW50" s="69">
        <v>0.1</v>
      </c>
      <c r="BX50" s="69">
        <v>0.15</v>
      </c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69">
        <f t="shared" ref="DC50:DD50" si="144">DC246*1000</f>
        <v>0.05</v>
      </c>
      <c r="DD50" s="69">
        <f t="shared" si="144"/>
        <v>0.05</v>
      </c>
      <c r="DE50" s="115">
        <v>5982</v>
      </c>
      <c r="DF50" s="86"/>
      <c r="DG50" s="86"/>
      <c r="DH50" s="86"/>
      <c r="DI50" s="86"/>
      <c r="DJ50" s="86"/>
    </row>
    <row r="51" spans="1:114" x14ac:dyDescent="0.2">
      <c r="A51" s="68">
        <v>46</v>
      </c>
      <c r="B51" s="106">
        <v>100</v>
      </c>
      <c r="C51" s="99" t="s">
        <v>238</v>
      </c>
      <c r="D51" s="99" t="s">
        <v>425</v>
      </c>
      <c r="E51" s="101" t="s">
        <v>612</v>
      </c>
      <c r="F51" s="104" t="s">
        <v>802</v>
      </c>
      <c r="G51" s="81">
        <v>6.6</v>
      </c>
      <c r="H51" s="81">
        <v>717</v>
      </c>
      <c r="I51" s="98">
        <v>0.05</v>
      </c>
      <c r="J51" s="98">
        <v>1.5</v>
      </c>
      <c r="K51" s="84">
        <v>158</v>
      </c>
      <c r="L51" s="84">
        <v>0.41899999999999998</v>
      </c>
      <c r="M51" s="84">
        <v>1.23</v>
      </c>
      <c r="N51" s="84">
        <v>3.53</v>
      </c>
      <c r="O51" s="84">
        <v>14.2</v>
      </c>
      <c r="P51" s="94">
        <v>5.5800000000000002E-2</v>
      </c>
      <c r="Q51" s="56">
        <v>5900</v>
      </c>
      <c r="R51" s="98">
        <v>1.25</v>
      </c>
      <c r="S51" s="85">
        <v>3.4</v>
      </c>
      <c r="T51" s="84">
        <v>22.5</v>
      </c>
      <c r="U51" s="84">
        <v>1</v>
      </c>
      <c r="V51" s="84">
        <v>541.95058577859697</v>
      </c>
      <c r="W51" s="84">
        <v>5.74</v>
      </c>
      <c r="X51" s="84">
        <v>44.5</v>
      </c>
      <c r="Y51" s="56">
        <v>178000</v>
      </c>
      <c r="Z51" s="84">
        <v>9.6</v>
      </c>
      <c r="AA51" s="59">
        <v>2780</v>
      </c>
      <c r="AB51" s="60">
        <v>4045.7935434797</v>
      </c>
      <c r="AC51" s="56">
        <v>895</v>
      </c>
      <c r="AD51" s="59">
        <v>9840</v>
      </c>
      <c r="AE51" s="60">
        <v>51.5</v>
      </c>
      <c r="AF51" s="59">
        <v>1583.9720780637399</v>
      </c>
      <c r="AG51" s="56">
        <v>405</v>
      </c>
      <c r="AH51" s="69">
        <f t="shared" si="3"/>
        <v>270</v>
      </c>
      <c r="AI51" s="69">
        <f t="shared" si="102"/>
        <v>181</v>
      </c>
      <c r="AJ51" s="69">
        <f t="shared" si="40"/>
        <v>2.5</v>
      </c>
      <c r="AK51" s="69">
        <f t="shared" si="40"/>
        <v>376</v>
      </c>
      <c r="AL51" s="69">
        <f t="shared" si="40"/>
        <v>120</v>
      </c>
      <c r="AM51" s="69">
        <f t="shared" si="40"/>
        <v>74</v>
      </c>
      <c r="AN51" s="69">
        <f t="shared" si="138"/>
        <v>90</v>
      </c>
      <c r="AO51" s="69">
        <f t="shared" si="41"/>
        <v>20</v>
      </c>
      <c r="AP51" s="69">
        <f t="shared" si="41"/>
        <v>80</v>
      </c>
      <c r="AQ51" s="69">
        <f t="shared" si="41"/>
        <v>1.5</v>
      </c>
      <c r="AR51" s="69">
        <f t="shared" si="41"/>
        <v>23</v>
      </c>
      <c r="AS51" s="69">
        <f t="shared" si="42"/>
        <v>2.5</v>
      </c>
      <c r="AT51" s="69">
        <f t="shared" si="42"/>
        <v>246</v>
      </c>
      <c r="AU51" s="69">
        <f t="shared" ref="AU51:AY51" si="145">AU247*1000</f>
        <v>174</v>
      </c>
      <c r="AV51" s="69">
        <f t="shared" si="145"/>
        <v>65</v>
      </c>
      <c r="AW51" s="69">
        <f t="shared" si="145"/>
        <v>93</v>
      </c>
      <c r="AX51" s="69">
        <f t="shared" si="145"/>
        <v>140</v>
      </c>
      <c r="AY51" s="69">
        <f t="shared" si="145"/>
        <v>2.5</v>
      </c>
      <c r="AZ51" s="69">
        <v>2.5</v>
      </c>
      <c r="BA51" s="82">
        <f t="shared" si="5"/>
        <v>1625.5</v>
      </c>
      <c r="BB51" s="69">
        <v>0.5</v>
      </c>
      <c r="BC51" s="69">
        <v>0.5</v>
      </c>
      <c r="BD51" s="69">
        <v>0.5</v>
      </c>
      <c r="BE51" s="69">
        <v>0.5</v>
      </c>
      <c r="BF51" s="69">
        <v>0.5</v>
      </c>
      <c r="BG51" s="69">
        <v>0.5</v>
      </c>
      <c r="BH51" s="69">
        <v>0.5</v>
      </c>
      <c r="BI51" s="69">
        <v>0.5</v>
      </c>
      <c r="BJ51" s="69">
        <v>5.0000000000000001E-3</v>
      </c>
      <c r="BK51" s="69">
        <v>0.5</v>
      </c>
      <c r="BL51" s="69">
        <v>0.05</v>
      </c>
      <c r="BM51" s="69">
        <v>0.05</v>
      </c>
      <c r="BN51" s="69">
        <v>0.05</v>
      </c>
      <c r="BO51" s="69">
        <v>0.05</v>
      </c>
      <c r="BP51" s="69">
        <v>0.05</v>
      </c>
      <c r="BQ51" s="69">
        <v>0.4</v>
      </c>
      <c r="BR51" s="69">
        <v>0.05</v>
      </c>
      <c r="BS51" s="69">
        <v>0.05</v>
      </c>
      <c r="BT51" s="69">
        <v>0.05</v>
      </c>
      <c r="BU51" s="69">
        <v>0.05</v>
      </c>
      <c r="BV51" s="69">
        <v>0.05</v>
      </c>
      <c r="BW51" s="69">
        <v>0.1</v>
      </c>
      <c r="BX51" s="69">
        <v>0.15</v>
      </c>
      <c r="BY51" s="69">
        <f t="shared" ref="BY51:CN51" si="146">BY247*1000</f>
        <v>25</v>
      </c>
      <c r="BZ51" s="69">
        <f t="shared" si="146"/>
        <v>50</v>
      </c>
      <c r="CA51" s="69">
        <f t="shared" si="146"/>
        <v>1000</v>
      </c>
      <c r="CB51" s="69">
        <f t="shared" si="146"/>
        <v>0.01</v>
      </c>
      <c r="CC51" s="69">
        <f t="shared" si="146"/>
        <v>2.5000000000000001E-2</v>
      </c>
      <c r="CD51" s="69">
        <f t="shared" si="146"/>
        <v>2.5000000000000001E-2</v>
      </c>
      <c r="CE51" s="69">
        <f t="shared" si="146"/>
        <v>2.5000000000000001E-2</v>
      </c>
      <c r="CF51" s="69">
        <f t="shared" si="146"/>
        <v>2.5000000000000001E-2</v>
      </c>
      <c r="CG51" s="69">
        <f t="shared" si="146"/>
        <v>2.5000000000000001E-2</v>
      </c>
      <c r="CH51" s="69">
        <f t="shared" si="146"/>
        <v>2.5000000000000001E-2</v>
      </c>
      <c r="CI51" s="69">
        <f t="shared" si="146"/>
        <v>2.5000000000000001E-2</v>
      </c>
      <c r="CJ51" s="69">
        <v>5.0000000000000001E-3</v>
      </c>
      <c r="CK51" s="69">
        <f t="shared" si="146"/>
        <v>0.15</v>
      </c>
      <c r="CL51" s="69">
        <f t="shared" si="146"/>
        <v>0.5</v>
      </c>
      <c r="CM51" s="69">
        <f t="shared" si="146"/>
        <v>0.5</v>
      </c>
      <c r="CN51" s="69">
        <f t="shared" si="146"/>
        <v>0.5</v>
      </c>
      <c r="CO51" s="69">
        <f>SUM(CL51:CN51)</f>
        <v>1.5</v>
      </c>
      <c r="CP51" s="69">
        <f t="shared" ref="CP51:DD51" si="147">CP247*1000</f>
        <v>0.3</v>
      </c>
      <c r="CQ51" s="69">
        <f t="shared" si="147"/>
        <v>5</v>
      </c>
      <c r="CR51" s="69">
        <f t="shared" si="147"/>
        <v>0.5</v>
      </c>
      <c r="CS51" s="69">
        <f t="shared" si="147"/>
        <v>0.5</v>
      </c>
      <c r="CT51" s="69">
        <f t="shared" si="147"/>
        <v>0.05</v>
      </c>
      <c r="CU51" s="69">
        <f t="shared" si="147"/>
        <v>0.05</v>
      </c>
      <c r="CV51" s="69">
        <f t="shared" si="147"/>
        <v>0.05</v>
      </c>
      <c r="CW51" s="69">
        <f>CW247/1000</f>
        <v>1.2999999999999999E-3</v>
      </c>
      <c r="CX51" s="69">
        <f t="shared" si="147"/>
        <v>0.05</v>
      </c>
      <c r="CY51" s="69">
        <f t="shared" si="147"/>
        <v>0.05</v>
      </c>
      <c r="CZ51" s="69">
        <f t="shared" si="147"/>
        <v>0.05</v>
      </c>
      <c r="DA51" s="69">
        <f t="shared" si="147"/>
        <v>0.05</v>
      </c>
      <c r="DB51" s="69">
        <f t="shared" si="147"/>
        <v>0.05</v>
      </c>
      <c r="DC51" s="69">
        <f t="shared" si="147"/>
        <v>0.05</v>
      </c>
      <c r="DD51" s="69">
        <f t="shared" si="147"/>
        <v>0.05</v>
      </c>
      <c r="DE51" s="115">
        <v>14334</v>
      </c>
      <c r="DF51" s="69">
        <f t="shared" ref="DF51:DJ51" si="148">DF247*1000</f>
        <v>0.5</v>
      </c>
      <c r="DG51" s="69">
        <f t="shared" si="148"/>
        <v>0.05</v>
      </c>
      <c r="DH51" s="69">
        <f t="shared" si="148"/>
        <v>2.5000000000000001E-2</v>
      </c>
      <c r="DI51" s="69">
        <f t="shared" si="148"/>
        <v>2.5000000000000001E-2</v>
      </c>
      <c r="DJ51" s="69">
        <f t="shared" si="148"/>
        <v>0.05</v>
      </c>
    </row>
    <row r="52" spans="1:114" x14ac:dyDescent="0.2">
      <c r="A52" s="68">
        <v>47</v>
      </c>
      <c r="B52" s="107">
        <v>101</v>
      </c>
      <c r="C52" s="99" t="s">
        <v>239</v>
      </c>
      <c r="D52" s="99" t="s">
        <v>426</v>
      </c>
      <c r="E52" s="101" t="s">
        <v>613</v>
      </c>
      <c r="F52" s="104" t="s">
        <v>803</v>
      </c>
      <c r="G52" s="81">
        <v>7.7</v>
      </c>
      <c r="H52" s="81">
        <v>732</v>
      </c>
      <c r="I52" s="98">
        <v>0.05</v>
      </c>
      <c r="J52" s="98">
        <v>6.33</v>
      </c>
      <c r="K52" s="84">
        <v>131</v>
      </c>
      <c r="L52" s="84">
        <v>0.32600000000000001</v>
      </c>
      <c r="M52" s="84">
        <v>1.52</v>
      </c>
      <c r="N52" s="84">
        <v>5.38</v>
      </c>
      <c r="O52" s="98">
        <v>16.5</v>
      </c>
      <c r="P52" s="94">
        <v>8.4500000000000006E-2</v>
      </c>
      <c r="Q52" s="56">
        <v>3910</v>
      </c>
      <c r="R52" s="84">
        <v>0.2</v>
      </c>
      <c r="S52" s="85">
        <v>8.68</v>
      </c>
      <c r="T52" s="84">
        <v>41.1</v>
      </c>
      <c r="U52" s="84">
        <v>1</v>
      </c>
      <c r="V52" s="84">
        <v>138</v>
      </c>
      <c r="W52" s="84">
        <v>8.17</v>
      </c>
      <c r="X52" s="84">
        <v>116</v>
      </c>
      <c r="Y52" s="56">
        <v>9200</v>
      </c>
      <c r="Z52" s="84">
        <v>5.35</v>
      </c>
      <c r="AA52" s="59">
        <v>10400</v>
      </c>
      <c r="AB52" s="60">
        <v>1180</v>
      </c>
      <c r="AC52" s="56">
        <v>638</v>
      </c>
      <c r="AD52" s="59">
        <v>45200</v>
      </c>
      <c r="AE52" s="60">
        <v>59.9</v>
      </c>
      <c r="AF52" s="59">
        <v>2710</v>
      </c>
      <c r="AG52" s="56">
        <v>681</v>
      </c>
      <c r="AH52" s="69">
        <f t="shared" si="3"/>
        <v>470</v>
      </c>
      <c r="AI52" s="69">
        <f t="shared" si="102"/>
        <v>95</v>
      </c>
      <c r="AJ52" s="69">
        <f t="shared" si="40"/>
        <v>2.5</v>
      </c>
      <c r="AK52" s="69">
        <f t="shared" si="40"/>
        <v>58</v>
      </c>
      <c r="AL52" s="69">
        <f t="shared" si="40"/>
        <v>72</v>
      </c>
      <c r="AM52" s="69">
        <f t="shared" si="40"/>
        <v>42</v>
      </c>
      <c r="AN52" s="69">
        <f t="shared" si="138"/>
        <v>2.5</v>
      </c>
      <c r="AO52" s="69">
        <f t="shared" si="41"/>
        <v>2.5</v>
      </c>
      <c r="AP52" s="69">
        <f t="shared" si="41"/>
        <v>2.5</v>
      </c>
      <c r="AQ52" s="69">
        <f t="shared" si="41"/>
        <v>27</v>
      </c>
      <c r="AR52" s="69">
        <f t="shared" si="41"/>
        <v>2.5</v>
      </c>
      <c r="AS52" s="69">
        <f t="shared" si="42"/>
        <v>2.5</v>
      </c>
      <c r="AT52" s="69">
        <f t="shared" si="42"/>
        <v>184</v>
      </c>
      <c r="AU52" s="69">
        <f t="shared" ref="AU52:AY52" si="149">AU248*1000</f>
        <v>78</v>
      </c>
      <c r="AV52" s="69">
        <f t="shared" si="149"/>
        <v>2.5</v>
      </c>
      <c r="AW52" s="69">
        <f t="shared" si="149"/>
        <v>33</v>
      </c>
      <c r="AX52" s="69">
        <f t="shared" si="149"/>
        <v>52</v>
      </c>
      <c r="AY52" s="69">
        <f t="shared" si="149"/>
        <v>2.5</v>
      </c>
      <c r="AZ52" s="69">
        <v>2.5</v>
      </c>
      <c r="BA52" s="82">
        <f t="shared" si="5"/>
        <v>1038.5</v>
      </c>
      <c r="BB52" s="69">
        <v>0.5</v>
      </c>
      <c r="BC52" s="69">
        <v>0.5</v>
      </c>
      <c r="BD52" s="69">
        <v>0.5</v>
      </c>
      <c r="BE52" s="69">
        <v>0.5</v>
      </c>
      <c r="BF52" s="69">
        <v>0.5</v>
      </c>
      <c r="BG52" s="69">
        <v>0.5</v>
      </c>
      <c r="BH52" s="69">
        <v>0.5</v>
      </c>
      <c r="BI52" s="69">
        <v>0.5</v>
      </c>
      <c r="BJ52" s="69">
        <v>5.0000000000000001E-3</v>
      </c>
      <c r="BK52" s="69">
        <v>0.5</v>
      </c>
      <c r="BL52" s="69">
        <v>0.05</v>
      </c>
      <c r="BM52" s="69">
        <v>0.05</v>
      </c>
      <c r="BN52" s="69">
        <v>0.05</v>
      </c>
      <c r="BO52" s="69">
        <v>0.05</v>
      </c>
      <c r="BP52" s="69">
        <v>0.05</v>
      </c>
      <c r="BQ52" s="69">
        <v>0.4</v>
      </c>
      <c r="BR52" s="69">
        <v>0.05</v>
      </c>
      <c r="BS52" s="69">
        <v>0.05</v>
      </c>
      <c r="BT52" s="69">
        <v>0.05</v>
      </c>
      <c r="BU52" s="69">
        <v>0.05</v>
      </c>
      <c r="BV52" s="69">
        <v>0.05</v>
      </c>
      <c r="BW52" s="69">
        <v>0.1</v>
      </c>
      <c r="BX52" s="69">
        <v>0.15</v>
      </c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69">
        <f t="shared" ref="DC52:DD52" si="150">DC248*1000</f>
        <v>0.05</v>
      </c>
      <c r="DD52" s="69">
        <f t="shared" si="150"/>
        <v>0.05</v>
      </c>
      <c r="DE52" s="115">
        <v>9240</v>
      </c>
      <c r="DF52" s="86"/>
      <c r="DG52" s="86"/>
      <c r="DH52" s="86"/>
      <c r="DI52" s="86"/>
      <c r="DJ52" s="86"/>
    </row>
    <row r="53" spans="1:114" x14ac:dyDescent="0.2">
      <c r="A53" s="68">
        <v>48</v>
      </c>
      <c r="B53" s="108">
        <v>102</v>
      </c>
      <c r="C53" s="99" t="s">
        <v>240</v>
      </c>
      <c r="D53" s="99" t="s">
        <v>427</v>
      </c>
      <c r="E53" s="101" t="s">
        <v>614</v>
      </c>
      <c r="F53" s="104" t="s">
        <v>804</v>
      </c>
      <c r="G53" s="81">
        <v>6.9</v>
      </c>
      <c r="H53" s="81">
        <v>748</v>
      </c>
      <c r="I53" s="98">
        <v>0.05</v>
      </c>
      <c r="J53" s="98">
        <v>11.1</v>
      </c>
      <c r="K53" s="84">
        <v>179</v>
      </c>
      <c r="L53" s="85">
        <v>1.59</v>
      </c>
      <c r="M53" s="84">
        <v>3.3</v>
      </c>
      <c r="N53" s="84">
        <v>13.8</v>
      </c>
      <c r="O53" s="84">
        <v>19.899999999999999</v>
      </c>
      <c r="P53" s="94">
        <v>0.14799999999999999</v>
      </c>
      <c r="Q53" s="56">
        <v>590</v>
      </c>
      <c r="R53" s="84">
        <v>4.59</v>
      </c>
      <c r="S53" s="85">
        <v>1.1200000000000001</v>
      </c>
      <c r="T53" s="84">
        <v>71.2</v>
      </c>
      <c r="U53" s="84">
        <v>1</v>
      </c>
      <c r="V53" s="84">
        <v>27</v>
      </c>
      <c r="W53" s="84">
        <v>22.7</v>
      </c>
      <c r="X53" s="84">
        <v>108</v>
      </c>
      <c r="Y53" s="56">
        <v>54400</v>
      </c>
      <c r="Z53" s="84">
        <v>13.6</v>
      </c>
      <c r="AA53" s="59">
        <v>23686.6</v>
      </c>
      <c r="AB53" s="60">
        <v>15290</v>
      </c>
      <c r="AC53" s="56">
        <v>1380</v>
      </c>
      <c r="AD53" s="59">
        <v>14250</v>
      </c>
      <c r="AE53" s="60">
        <v>77.3</v>
      </c>
      <c r="AF53" s="59">
        <v>2590.42</v>
      </c>
      <c r="AG53" s="56">
        <v>332</v>
      </c>
      <c r="AH53" s="69">
        <f t="shared" si="3"/>
        <v>2.5</v>
      </c>
      <c r="AI53" s="69">
        <f t="shared" si="102"/>
        <v>206</v>
      </c>
      <c r="AJ53" s="69">
        <f t="shared" si="40"/>
        <v>63</v>
      </c>
      <c r="AK53" s="69">
        <f t="shared" si="40"/>
        <v>809</v>
      </c>
      <c r="AL53" s="69">
        <f t="shared" si="40"/>
        <v>430</v>
      </c>
      <c r="AM53" s="69">
        <f t="shared" si="40"/>
        <v>179</v>
      </c>
      <c r="AN53" s="69">
        <f t="shared" si="138"/>
        <v>254</v>
      </c>
      <c r="AO53" s="69">
        <f t="shared" si="41"/>
        <v>54</v>
      </c>
      <c r="AP53" s="69">
        <f t="shared" si="41"/>
        <v>275</v>
      </c>
      <c r="AQ53" s="69">
        <f t="shared" si="41"/>
        <v>1.5</v>
      </c>
      <c r="AR53" s="69">
        <f t="shared" si="41"/>
        <v>2.5</v>
      </c>
      <c r="AS53" s="69">
        <f t="shared" si="42"/>
        <v>430</v>
      </c>
      <c r="AT53" s="69">
        <f t="shared" si="42"/>
        <v>404</v>
      </c>
      <c r="AU53" s="69">
        <f t="shared" ref="AU53:AY53" si="151">AU249*1000</f>
        <v>702</v>
      </c>
      <c r="AV53" s="69">
        <f t="shared" si="151"/>
        <v>250</v>
      </c>
      <c r="AW53" s="69">
        <f t="shared" si="151"/>
        <v>291</v>
      </c>
      <c r="AX53" s="69">
        <f t="shared" si="151"/>
        <v>466</v>
      </c>
      <c r="AY53" s="69">
        <f t="shared" si="151"/>
        <v>121</v>
      </c>
      <c r="AZ53" s="69">
        <v>2.5</v>
      </c>
      <c r="BA53" s="82">
        <f t="shared" si="5"/>
        <v>3733.5</v>
      </c>
      <c r="BB53" s="69">
        <v>0.5</v>
      </c>
      <c r="BC53" s="69">
        <v>0.5</v>
      </c>
      <c r="BD53" s="69">
        <v>0.5</v>
      </c>
      <c r="BE53" s="69">
        <v>0.5</v>
      </c>
      <c r="BF53" s="69">
        <v>0.5</v>
      </c>
      <c r="BG53" s="69">
        <v>0.5</v>
      </c>
      <c r="BH53" s="69">
        <v>0.5</v>
      </c>
      <c r="BI53" s="69">
        <v>0.5</v>
      </c>
      <c r="BJ53" s="69">
        <v>5.0000000000000001E-3</v>
      </c>
      <c r="BK53" s="69">
        <v>0.5</v>
      </c>
      <c r="BL53" s="69">
        <v>0.05</v>
      </c>
      <c r="BM53" s="69">
        <v>0.05</v>
      </c>
      <c r="BN53" s="69">
        <v>0.05</v>
      </c>
      <c r="BO53" s="69">
        <v>0.05</v>
      </c>
      <c r="BP53" s="69">
        <v>0.05</v>
      </c>
      <c r="BQ53" s="69">
        <v>0.4</v>
      </c>
      <c r="BR53" s="69">
        <v>0.05</v>
      </c>
      <c r="BS53" s="69">
        <v>0.05</v>
      </c>
      <c r="BT53" s="69">
        <v>0.05</v>
      </c>
      <c r="BU53" s="69">
        <v>0.05</v>
      </c>
      <c r="BV53" s="69">
        <v>0.05</v>
      </c>
      <c r="BW53" s="69">
        <v>0.1</v>
      </c>
      <c r="BX53" s="69">
        <v>0.15</v>
      </c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69">
        <f t="shared" ref="DC53:DD53" si="152">DC249*1000</f>
        <v>0.05</v>
      </c>
      <c r="DD53" s="69">
        <f t="shared" si="152"/>
        <v>0.05</v>
      </c>
      <c r="DE53" s="115">
        <v>19484</v>
      </c>
      <c r="DF53" s="86"/>
      <c r="DG53" s="86"/>
      <c r="DH53" s="86"/>
      <c r="DI53" s="86"/>
      <c r="DJ53" s="86"/>
    </row>
    <row r="54" spans="1:114" x14ac:dyDescent="0.2">
      <c r="A54" s="68">
        <v>49</v>
      </c>
      <c r="B54" s="106">
        <v>103</v>
      </c>
      <c r="C54" s="99" t="s">
        <v>241</v>
      </c>
      <c r="D54" s="99" t="s">
        <v>428</v>
      </c>
      <c r="E54" s="101" t="s">
        <v>615</v>
      </c>
      <c r="F54" s="104" t="s">
        <v>805</v>
      </c>
      <c r="G54" s="81">
        <v>6.4</v>
      </c>
      <c r="H54" s="81">
        <v>636</v>
      </c>
      <c r="I54" s="98">
        <v>0.05</v>
      </c>
      <c r="J54" s="98">
        <v>6.61</v>
      </c>
      <c r="K54" s="84">
        <v>73.2</v>
      </c>
      <c r="L54" s="85">
        <v>0.77100000000000002</v>
      </c>
      <c r="M54" s="84">
        <v>5.51</v>
      </c>
      <c r="N54" s="84">
        <v>32.1</v>
      </c>
      <c r="O54" s="84">
        <v>11.6</v>
      </c>
      <c r="P54" s="94">
        <v>9.6199999999999994E-2</v>
      </c>
      <c r="Q54" s="56">
        <v>15400</v>
      </c>
      <c r="R54" s="84">
        <v>0.2</v>
      </c>
      <c r="S54" s="85">
        <v>17.100000000000001</v>
      </c>
      <c r="T54" s="84">
        <v>60.5</v>
      </c>
      <c r="U54" s="84">
        <v>1</v>
      </c>
      <c r="V54" s="84">
        <v>15.5</v>
      </c>
      <c r="W54" s="84">
        <v>31</v>
      </c>
      <c r="X54" s="84">
        <v>131</v>
      </c>
      <c r="Y54" s="56">
        <v>2430</v>
      </c>
      <c r="Z54" s="84">
        <v>8.9600000000000009</v>
      </c>
      <c r="AA54" s="59">
        <v>3520</v>
      </c>
      <c r="AB54" s="60">
        <v>189</v>
      </c>
      <c r="AC54" s="56">
        <v>958</v>
      </c>
      <c r="AD54" s="59">
        <v>1060</v>
      </c>
      <c r="AE54" s="60">
        <v>486.91129828759102</v>
      </c>
      <c r="AF54" s="59">
        <v>18897.379197675102</v>
      </c>
      <c r="AG54" s="56">
        <v>3380</v>
      </c>
      <c r="AH54" s="69">
        <f t="shared" si="3"/>
        <v>52</v>
      </c>
      <c r="AI54" s="69">
        <f t="shared" si="102"/>
        <v>45</v>
      </c>
      <c r="AJ54" s="69">
        <f t="shared" si="40"/>
        <v>2.5</v>
      </c>
      <c r="AK54" s="69">
        <f t="shared" si="40"/>
        <v>129</v>
      </c>
      <c r="AL54" s="69">
        <f t="shared" si="40"/>
        <v>130</v>
      </c>
      <c r="AM54" s="69">
        <f t="shared" si="40"/>
        <v>34</v>
      </c>
      <c r="AN54" s="69">
        <f t="shared" si="138"/>
        <v>28</v>
      </c>
      <c r="AO54" s="69">
        <f t="shared" si="41"/>
        <v>2.5</v>
      </c>
      <c r="AP54" s="69">
        <f t="shared" si="41"/>
        <v>32</v>
      </c>
      <c r="AQ54" s="69">
        <f t="shared" si="41"/>
        <v>1.5</v>
      </c>
      <c r="AR54" s="69">
        <f t="shared" si="41"/>
        <v>2.5</v>
      </c>
      <c r="AS54" s="69">
        <f t="shared" si="42"/>
        <v>2.5</v>
      </c>
      <c r="AT54" s="69">
        <f t="shared" si="42"/>
        <v>91</v>
      </c>
      <c r="AU54" s="69">
        <f t="shared" ref="AU54:AY54" si="153">AU250*1000</f>
        <v>176</v>
      </c>
      <c r="AV54" s="69">
        <f t="shared" si="153"/>
        <v>47</v>
      </c>
      <c r="AW54" s="69">
        <f t="shared" si="153"/>
        <v>109</v>
      </c>
      <c r="AX54" s="69">
        <f t="shared" si="153"/>
        <v>58</v>
      </c>
      <c r="AY54" s="69">
        <f t="shared" si="153"/>
        <v>2.5</v>
      </c>
      <c r="AZ54" s="69">
        <v>2.5</v>
      </c>
      <c r="BA54" s="82">
        <f t="shared" si="5"/>
        <v>741</v>
      </c>
      <c r="BB54" s="69">
        <v>0.5</v>
      </c>
      <c r="BC54" s="69">
        <v>0.5</v>
      </c>
      <c r="BD54" s="69">
        <v>0.5</v>
      </c>
      <c r="BE54" s="69">
        <v>0.5</v>
      </c>
      <c r="BF54" s="69">
        <v>0.5</v>
      </c>
      <c r="BG54" s="69">
        <v>0.5</v>
      </c>
      <c r="BH54" s="69">
        <v>0.5</v>
      </c>
      <c r="BI54" s="69">
        <v>0.5</v>
      </c>
      <c r="BJ54" s="69">
        <v>5.0000000000000001E-3</v>
      </c>
      <c r="BK54" s="69">
        <v>0.5</v>
      </c>
      <c r="BL54" s="69">
        <v>0.05</v>
      </c>
      <c r="BM54" s="69">
        <v>0.05</v>
      </c>
      <c r="BN54" s="69">
        <v>0.05</v>
      </c>
      <c r="BO54" s="69">
        <v>0.05</v>
      </c>
      <c r="BP54" s="69">
        <v>0.05</v>
      </c>
      <c r="BQ54" s="69">
        <v>0.4</v>
      </c>
      <c r="BR54" s="69">
        <v>0.05</v>
      </c>
      <c r="BS54" s="69">
        <v>0.05</v>
      </c>
      <c r="BT54" s="69">
        <v>0.05</v>
      </c>
      <c r="BU54" s="69">
        <v>0.05</v>
      </c>
      <c r="BV54" s="69">
        <v>0.05</v>
      </c>
      <c r="BW54" s="69">
        <v>0.1</v>
      </c>
      <c r="BX54" s="69">
        <v>0.15</v>
      </c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69">
        <f t="shared" ref="DC54:DD54" si="154">DC250*1000</f>
        <v>0.05</v>
      </c>
      <c r="DD54" s="69">
        <f t="shared" si="154"/>
        <v>0.05</v>
      </c>
      <c r="DE54" s="115">
        <v>29106</v>
      </c>
      <c r="DF54" s="86"/>
      <c r="DG54" s="86"/>
      <c r="DH54" s="86"/>
      <c r="DI54" s="86"/>
      <c r="DJ54" s="86"/>
    </row>
    <row r="55" spans="1:114" x14ac:dyDescent="0.2">
      <c r="A55" s="68">
        <v>50</v>
      </c>
      <c r="B55" s="107">
        <v>104</v>
      </c>
      <c r="C55" s="99" t="s">
        <v>242</v>
      </c>
      <c r="D55" s="99" t="s">
        <v>429</v>
      </c>
      <c r="E55" s="101" t="s">
        <v>616</v>
      </c>
      <c r="F55" s="104" t="s">
        <v>806</v>
      </c>
      <c r="G55" s="81">
        <v>7.5</v>
      </c>
      <c r="H55" s="81">
        <v>771</v>
      </c>
      <c r="I55" s="98">
        <v>0.05</v>
      </c>
      <c r="J55" s="98">
        <v>7.65</v>
      </c>
      <c r="K55" s="84">
        <v>279</v>
      </c>
      <c r="L55" s="85">
        <v>2.5000000000000001E-2</v>
      </c>
      <c r="M55" s="84">
        <v>2.36</v>
      </c>
      <c r="N55" s="84">
        <v>9.32</v>
      </c>
      <c r="O55" s="98">
        <v>2.6</v>
      </c>
      <c r="P55" s="94">
        <v>4.1300000000000003E-2</v>
      </c>
      <c r="Q55" s="56">
        <v>2650</v>
      </c>
      <c r="R55" s="84">
        <v>2.71</v>
      </c>
      <c r="S55" s="85">
        <v>7.73</v>
      </c>
      <c r="T55" s="84">
        <v>23.7</v>
      </c>
      <c r="U55" s="84">
        <v>1</v>
      </c>
      <c r="V55" s="84">
        <v>161</v>
      </c>
      <c r="W55" s="84">
        <v>14.8</v>
      </c>
      <c r="X55" s="84">
        <v>48.3</v>
      </c>
      <c r="Y55" s="56">
        <v>181000</v>
      </c>
      <c r="Z55" s="84">
        <v>17.399999999999999</v>
      </c>
      <c r="AA55" s="59">
        <v>17683.5</v>
      </c>
      <c r="AB55" s="60">
        <v>5922.56</v>
      </c>
      <c r="AC55" s="56">
        <v>1180</v>
      </c>
      <c r="AD55" s="59">
        <v>12998.2</v>
      </c>
      <c r="AE55" s="60">
        <v>105.087</v>
      </c>
      <c r="AF55" s="59">
        <v>3617.93</v>
      </c>
      <c r="AG55" s="98">
        <v>1110</v>
      </c>
      <c r="AH55" s="69">
        <f t="shared" si="3"/>
        <v>33</v>
      </c>
      <c r="AI55" s="69">
        <f t="shared" si="102"/>
        <v>53</v>
      </c>
      <c r="AJ55" s="69">
        <f t="shared" si="40"/>
        <v>27</v>
      </c>
      <c r="AK55" s="69">
        <f t="shared" si="40"/>
        <v>220</v>
      </c>
      <c r="AL55" s="69">
        <f t="shared" si="40"/>
        <v>91</v>
      </c>
      <c r="AM55" s="69">
        <f t="shared" si="40"/>
        <v>58</v>
      </c>
      <c r="AN55" s="69">
        <f t="shared" si="138"/>
        <v>79</v>
      </c>
      <c r="AO55" s="69">
        <f t="shared" si="41"/>
        <v>2.5</v>
      </c>
      <c r="AP55" s="69">
        <f t="shared" si="41"/>
        <v>95</v>
      </c>
      <c r="AQ55" s="69">
        <f t="shared" si="41"/>
        <v>1.5</v>
      </c>
      <c r="AR55" s="69">
        <f t="shared" si="41"/>
        <v>31</v>
      </c>
      <c r="AS55" s="69">
        <f t="shared" si="42"/>
        <v>129</v>
      </c>
      <c r="AT55" s="69">
        <f t="shared" si="42"/>
        <v>138</v>
      </c>
      <c r="AU55" s="69">
        <f t="shared" ref="AU55:AY55" si="155">AU251*1000</f>
        <v>151</v>
      </c>
      <c r="AV55" s="69">
        <f t="shared" si="155"/>
        <v>55</v>
      </c>
      <c r="AW55" s="69">
        <f t="shared" si="155"/>
        <v>85</v>
      </c>
      <c r="AX55" s="69">
        <f t="shared" si="155"/>
        <v>133</v>
      </c>
      <c r="AY55" s="69">
        <f t="shared" si="155"/>
        <v>35</v>
      </c>
      <c r="AZ55" s="69">
        <v>2.5</v>
      </c>
      <c r="BA55" s="82">
        <f t="shared" si="5"/>
        <v>1066.5</v>
      </c>
      <c r="BB55" s="69">
        <v>0.5</v>
      </c>
      <c r="BC55" s="69">
        <v>0.5</v>
      </c>
      <c r="BD55" s="69">
        <v>0.5</v>
      </c>
      <c r="BE55" s="69">
        <v>0.5</v>
      </c>
      <c r="BF55" s="69">
        <v>0.5</v>
      </c>
      <c r="BG55" s="69">
        <v>0.5</v>
      </c>
      <c r="BH55" s="69">
        <v>0.5</v>
      </c>
      <c r="BI55" s="69">
        <v>0.5</v>
      </c>
      <c r="BJ55" s="69">
        <v>5.0000000000000001E-3</v>
      </c>
      <c r="BK55" s="69">
        <v>0.5</v>
      </c>
      <c r="BL55" s="69">
        <v>0.05</v>
      </c>
      <c r="BM55" s="69">
        <v>0.05</v>
      </c>
      <c r="BN55" s="69">
        <v>0.05</v>
      </c>
      <c r="BO55" s="69">
        <v>0.05</v>
      </c>
      <c r="BP55" s="69">
        <v>0.05</v>
      </c>
      <c r="BQ55" s="69">
        <v>0.4</v>
      </c>
      <c r="BR55" s="69">
        <v>0.05</v>
      </c>
      <c r="BS55" s="69">
        <v>0.05</v>
      </c>
      <c r="BT55" s="69">
        <v>0.05</v>
      </c>
      <c r="BU55" s="69">
        <v>0.05</v>
      </c>
      <c r="BV55" s="69">
        <v>0.05</v>
      </c>
      <c r="BW55" s="69">
        <v>0.1</v>
      </c>
      <c r="BX55" s="69">
        <v>0.15</v>
      </c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69">
        <f t="shared" ref="DC55:DD55" si="156">DC251*1000</f>
        <v>0.05</v>
      </c>
      <c r="DD55" s="69">
        <f t="shared" si="156"/>
        <v>0.05</v>
      </c>
      <c r="DE55" s="115">
        <v>16274</v>
      </c>
      <c r="DF55" s="86"/>
      <c r="DG55" s="86"/>
      <c r="DH55" s="86"/>
      <c r="DI55" s="86"/>
      <c r="DJ55" s="86"/>
    </row>
    <row r="56" spans="1:114" x14ac:dyDescent="0.2">
      <c r="A56" s="68">
        <v>51</v>
      </c>
      <c r="B56" s="108">
        <v>105</v>
      </c>
      <c r="C56" s="99" t="s">
        <v>243</v>
      </c>
      <c r="D56" s="99" t="s">
        <v>430</v>
      </c>
      <c r="E56" s="101" t="s">
        <v>617</v>
      </c>
      <c r="F56" s="104" t="s">
        <v>181</v>
      </c>
      <c r="G56" s="81">
        <v>7.8</v>
      </c>
      <c r="H56" s="81">
        <v>753</v>
      </c>
      <c r="I56" s="98">
        <v>0.05</v>
      </c>
      <c r="J56" s="98">
        <v>3.87</v>
      </c>
      <c r="K56" s="84">
        <v>58.4</v>
      </c>
      <c r="L56" s="85">
        <v>0.57699999999999996</v>
      </c>
      <c r="M56" s="84">
        <v>4.51</v>
      </c>
      <c r="N56" s="84">
        <v>20.2</v>
      </c>
      <c r="O56" s="84">
        <v>12.4</v>
      </c>
      <c r="P56" s="94">
        <v>9.8500000000000004E-2</v>
      </c>
      <c r="Q56" s="56">
        <v>13100</v>
      </c>
      <c r="R56" s="84">
        <v>1.84</v>
      </c>
      <c r="S56" s="85">
        <v>14.6</v>
      </c>
      <c r="T56" s="84">
        <v>21.8</v>
      </c>
      <c r="U56" s="84">
        <v>1</v>
      </c>
      <c r="V56" s="84">
        <v>208</v>
      </c>
      <c r="W56" s="84">
        <v>17.7</v>
      </c>
      <c r="X56" s="84">
        <v>113</v>
      </c>
      <c r="Y56" s="56">
        <v>163000</v>
      </c>
      <c r="Z56" s="84">
        <v>8.94</v>
      </c>
      <c r="AA56" s="59">
        <v>2640</v>
      </c>
      <c r="AB56" s="60">
        <v>523.017567326934</v>
      </c>
      <c r="AC56" s="56">
        <v>1560</v>
      </c>
      <c r="AD56" s="59">
        <v>10390</v>
      </c>
      <c r="AE56" s="82">
        <v>177.77409418440701</v>
      </c>
      <c r="AF56" s="59">
        <v>5950.8213539855396</v>
      </c>
      <c r="AG56" s="98">
        <v>2220</v>
      </c>
      <c r="AH56" s="69">
        <f t="shared" si="3"/>
        <v>2.5</v>
      </c>
      <c r="AI56" s="69">
        <f t="shared" si="102"/>
        <v>75</v>
      </c>
      <c r="AJ56" s="69">
        <f t="shared" si="40"/>
        <v>41</v>
      </c>
      <c r="AK56" s="69">
        <f t="shared" si="40"/>
        <v>248</v>
      </c>
      <c r="AL56" s="69">
        <f t="shared" si="40"/>
        <v>84</v>
      </c>
      <c r="AM56" s="69">
        <f t="shared" si="40"/>
        <v>58</v>
      </c>
      <c r="AN56" s="69">
        <f t="shared" si="138"/>
        <v>78</v>
      </c>
      <c r="AO56" s="69">
        <f t="shared" si="41"/>
        <v>2.5</v>
      </c>
      <c r="AP56" s="69">
        <f t="shared" si="41"/>
        <v>78</v>
      </c>
      <c r="AQ56" s="69">
        <f t="shared" si="41"/>
        <v>1.5</v>
      </c>
      <c r="AR56" s="69">
        <f t="shared" si="41"/>
        <v>2.5</v>
      </c>
      <c r="AS56" s="69">
        <f t="shared" si="42"/>
        <v>65</v>
      </c>
      <c r="AT56" s="69">
        <f t="shared" si="42"/>
        <v>182</v>
      </c>
      <c r="AU56" s="69">
        <f t="shared" si="42"/>
        <v>134</v>
      </c>
      <c r="AV56" s="69">
        <f t="shared" si="42"/>
        <v>57</v>
      </c>
      <c r="AW56" s="69">
        <f t="shared" si="42"/>
        <v>57</v>
      </c>
      <c r="AX56" s="69">
        <f t="shared" ref="AX56:AY56" si="157">AX252*1000</f>
        <v>101</v>
      </c>
      <c r="AY56" s="69">
        <f t="shared" si="157"/>
        <v>2.5</v>
      </c>
      <c r="AZ56" s="69">
        <v>2.5</v>
      </c>
      <c r="BA56" s="82">
        <f t="shared" si="5"/>
        <v>1028.5</v>
      </c>
      <c r="BB56" s="69">
        <v>0.5</v>
      </c>
      <c r="BC56" s="69">
        <v>0.5</v>
      </c>
      <c r="BD56" s="69">
        <v>0.5</v>
      </c>
      <c r="BE56" s="69">
        <v>0.5</v>
      </c>
      <c r="BF56" s="69">
        <v>0.5</v>
      </c>
      <c r="BG56" s="69">
        <v>0.5</v>
      </c>
      <c r="BH56" s="69">
        <v>0.5</v>
      </c>
      <c r="BI56" s="69">
        <v>0.5</v>
      </c>
      <c r="BJ56" s="69">
        <v>5.0000000000000001E-3</v>
      </c>
      <c r="BK56" s="69">
        <v>0.5</v>
      </c>
      <c r="BL56" s="69">
        <v>0.05</v>
      </c>
      <c r="BM56" s="69">
        <v>0.05</v>
      </c>
      <c r="BN56" s="69">
        <v>0.05</v>
      </c>
      <c r="BO56" s="69">
        <v>0.05</v>
      </c>
      <c r="BP56" s="69">
        <v>0.05</v>
      </c>
      <c r="BQ56" s="69">
        <v>0.4</v>
      </c>
      <c r="BR56" s="69">
        <v>0.05</v>
      </c>
      <c r="BS56" s="69">
        <v>0.05</v>
      </c>
      <c r="BT56" s="69">
        <v>0.05</v>
      </c>
      <c r="BU56" s="69">
        <v>0.05</v>
      </c>
      <c r="BV56" s="69">
        <v>0.05</v>
      </c>
      <c r="BW56" s="69">
        <v>0.1</v>
      </c>
      <c r="BX56" s="69">
        <v>0.15</v>
      </c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69">
        <f t="shared" ref="DC56:DD56" si="158">DC252*1000</f>
        <v>0.05</v>
      </c>
      <c r="DD56" s="69">
        <f t="shared" si="158"/>
        <v>0.05</v>
      </c>
      <c r="DE56" s="115">
        <v>10228</v>
      </c>
      <c r="DF56" s="86"/>
      <c r="DG56" s="86"/>
      <c r="DH56" s="86"/>
      <c r="DI56" s="86"/>
      <c r="DJ56" s="86"/>
    </row>
    <row r="57" spans="1:114" x14ac:dyDescent="0.2">
      <c r="A57" s="68">
        <v>52</v>
      </c>
      <c r="B57" s="106">
        <v>106</v>
      </c>
      <c r="C57" s="99" t="s">
        <v>244</v>
      </c>
      <c r="D57" s="99" t="s">
        <v>431</v>
      </c>
      <c r="E57" s="101" t="s">
        <v>618</v>
      </c>
      <c r="F57" s="104" t="s">
        <v>807</v>
      </c>
      <c r="G57" s="81">
        <v>7.5</v>
      </c>
      <c r="H57" s="81">
        <v>726</v>
      </c>
      <c r="I57" s="98">
        <v>0.05</v>
      </c>
      <c r="J57" s="98">
        <v>5.15</v>
      </c>
      <c r="K57" s="84">
        <v>62.9</v>
      </c>
      <c r="L57" s="85">
        <v>2.1</v>
      </c>
      <c r="M57" s="84">
        <v>1.2</v>
      </c>
      <c r="N57" s="84">
        <v>6.12</v>
      </c>
      <c r="O57" s="84">
        <v>15.7</v>
      </c>
      <c r="P57" s="94">
        <v>7.5999999999999998E-2</v>
      </c>
      <c r="Q57" s="56">
        <v>1170</v>
      </c>
      <c r="R57" s="84">
        <v>3.67</v>
      </c>
      <c r="S57" s="85">
        <v>5.08</v>
      </c>
      <c r="T57" s="84">
        <v>43.5</v>
      </c>
      <c r="U57" s="84">
        <v>1</v>
      </c>
      <c r="V57" s="84">
        <v>83.3</v>
      </c>
      <c r="W57" s="84">
        <v>8.14</v>
      </c>
      <c r="X57" s="84">
        <v>60.3</v>
      </c>
      <c r="Y57" s="56">
        <v>144000</v>
      </c>
      <c r="Z57" s="84">
        <v>10.6</v>
      </c>
      <c r="AA57" s="59">
        <v>6050</v>
      </c>
      <c r="AB57" s="60">
        <v>547.096</v>
      </c>
      <c r="AC57" s="56">
        <v>769</v>
      </c>
      <c r="AD57" s="59">
        <v>11780</v>
      </c>
      <c r="AE57" s="82">
        <v>54.5</v>
      </c>
      <c r="AF57" s="59">
        <v>2047.08</v>
      </c>
      <c r="AG57" s="98">
        <v>457</v>
      </c>
      <c r="AH57" s="69">
        <f t="shared" si="3"/>
        <v>110</v>
      </c>
      <c r="AI57" s="69">
        <f t="shared" si="102"/>
        <v>244</v>
      </c>
      <c r="AJ57" s="69">
        <f t="shared" si="40"/>
        <v>62</v>
      </c>
      <c r="AK57" s="69">
        <f t="shared" si="40"/>
        <v>986</v>
      </c>
      <c r="AL57" s="69">
        <f t="shared" si="40"/>
        <v>440</v>
      </c>
      <c r="AM57" s="69">
        <f t="shared" si="40"/>
        <v>167</v>
      </c>
      <c r="AN57" s="69">
        <f t="shared" si="138"/>
        <v>278</v>
      </c>
      <c r="AO57" s="69">
        <f t="shared" si="41"/>
        <v>2.5</v>
      </c>
      <c r="AP57" s="69">
        <f t="shared" si="41"/>
        <v>346</v>
      </c>
      <c r="AQ57" s="69">
        <f t="shared" si="41"/>
        <v>58</v>
      </c>
      <c r="AR57" s="69">
        <f t="shared" si="41"/>
        <v>2.5</v>
      </c>
      <c r="AS57" s="69">
        <f t="shared" si="42"/>
        <v>522</v>
      </c>
      <c r="AT57" s="69">
        <f t="shared" si="42"/>
        <v>593</v>
      </c>
      <c r="AU57" s="69">
        <f t="shared" si="42"/>
        <v>590</v>
      </c>
      <c r="AV57" s="69">
        <f t="shared" si="42"/>
        <v>218</v>
      </c>
      <c r="AW57" s="69">
        <f t="shared" si="42"/>
        <v>281</v>
      </c>
      <c r="AX57" s="69">
        <f t="shared" ref="AX57:AY57" si="159">AX253*1000</f>
        <v>475</v>
      </c>
      <c r="AY57" s="69">
        <f t="shared" si="159"/>
        <v>157</v>
      </c>
      <c r="AZ57" s="69">
        <v>2.5</v>
      </c>
      <c r="BA57" s="82">
        <f t="shared" si="5"/>
        <v>4270.5</v>
      </c>
      <c r="BB57" s="69">
        <v>0.5</v>
      </c>
      <c r="BC57" s="69">
        <v>0.5</v>
      </c>
      <c r="BD57" s="69">
        <v>0.5</v>
      </c>
      <c r="BE57" s="69">
        <v>0.5</v>
      </c>
      <c r="BF57" s="69">
        <v>0.5</v>
      </c>
      <c r="BG57" s="69">
        <v>0.5</v>
      </c>
      <c r="BH57" s="69">
        <v>0.5</v>
      </c>
      <c r="BI57" s="69">
        <v>0.5</v>
      </c>
      <c r="BJ57" s="69">
        <v>5.0000000000000001E-3</v>
      </c>
      <c r="BK57" s="69">
        <v>0.5</v>
      </c>
      <c r="BL57" s="69">
        <v>0.05</v>
      </c>
      <c r="BM57" s="69">
        <v>0.05</v>
      </c>
      <c r="BN57" s="69">
        <v>0.05</v>
      </c>
      <c r="BO57" s="69">
        <v>0.05</v>
      </c>
      <c r="BP57" s="69">
        <v>0.05</v>
      </c>
      <c r="BQ57" s="69">
        <v>0.4</v>
      </c>
      <c r="BR57" s="69">
        <v>0.05</v>
      </c>
      <c r="BS57" s="69">
        <v>0.05</v>
      </c>
      <c r="BT57" s="69">
        <v>0.05</v>
      </c>
      <c r="BU57" s="69">
        <v>0.05</v>
      </c>
      <c r="BV57" s="69">
        <v>0.05</v>
      </c>
      <c r="BW57" s="69">
        <v>0.1</v>
      </c>
      <c r="BX57" s="69">
        <v>0.15</v>
      </c>
      <c r="BY57" s="69">
        <f t="shared" ref="BY57:CN57" si="160">BY253*1000</f>
        <v>270</v>
      </c>
      <c r="BZ57" s="69">
        <f t="shared" si="160"/>
        <v>50</v>
      </c>
      <c r="CA57" s="69">
        <f t="shared" si="160"/>
        <v>500</v>
      </c>
      <c r="CB57" s="69">
        <f t="shared" si="160"/>
        <v>0.01</v>
      </c>
      <c r="CC57" s="69">
        <f t="shared" si="160"/>
        <v>2.5000000000000001E-2</v>
      </c>
      <c r="CD57" s="69">
        <f t="shared" si="160"/>
        <v>2.5000000000000001E-2</v>
      </c>
      <c r="CE57" s="69">
        <f t="shared" si="160"/>
        <v>2.5000000000000001E-2</v>
      </c>
      <c r="CF57" s="69">
        <f t="shared" si="160"/>
        <v>2.5000000000000001E-2</v>
      </c>
      <c r="CG57" s="69">
        <f t="shared" si="160"/>
        <v>2.5000000000000001E-2</v>
      </c>
      <c r="CH57" s="69">
        <f t="shared" si="160"/>
        <v>2.5000000000000001E-2</v>
      </c>
      <c r="CI57" s="69">
        <f t="shared" si="160"/>
        <v>2.5000000000000001E-2</v>
      </c>
      <c r="CJ57" s="69">
        <v>5.0000000000000001E-3</v>
      </c>
      <c r="CK57" s="69">
        <f t="shared" si="160"/>
        <v>0.15</v>
      </c>
      <c r="CL57" s="69">
        <f t="shared" si="160"/>
        <v>0.5</v>
      </c>
      <c r="CM57" s="69">
        <f t="shared" si="160"/>
        <v>0.5</v>
      </c>
      <c r="CN57" s="69">
        <f t="shared" si="160"/>
        <v>0.5</v>
      </c>
      <c r="CO57" s="69">
        <f t="shared" ref="CO57:CO59" si="161">SUM(CL57:CN57)</f>
        <v>1.5</v>
      </c>
      <c r="CP57" s="69">
        <f t="shared" ref="CP57:DD57" si="162">CP253*1000</f>
        <v>0.3</v>
      </c>
      <c r="CQ57" s="69">
        <f t="shared" si="162"/>
        <v>5</v>
      </c>
      <c r="CR57" s="69">
        <f t="shared" si="162"/>
        <v>0.5</v>
      </c>
      <c r="CS57" s="69">
        <f t="shared" si="162"/>
        <v>0.5</v>
      </c>
      <c r="CT57" s="69">
        <f t="shared" si="162"/>
        <v>0.05</v>
      </c>
      <c r="CU57" s="69">
        <f t="shared" si="162"/>
        <v>0.05</v>
      </c>
      <c r="CV57" s="69">
        <f t="shared" si="162"/>
        <v>0.05</v>
      </c>
      <c r="CW57" s="69">
        <f t="shared" ref="CW57:CW59" si="163">CW253/1000</f>
        <v>1.2999999999999999E-3</v>
      </c>
      <c r="CX57" s="69">
        <f t="shared" si="162"/>
        <v>0.05</v>
      </c>
      <c r="CY57" s="69">
        <f t="shared" si="162"/>
        <v>0.05</v>
      </c>
      <c r="CZ57" s="69">
        <f t="shared" si="162"/>
        <v>0.05</v>
      </c>
      <c r="DA57" s="69">
        <f t="shared" si="162"/>
        <v>0.05</v>
      </c>
      <c r="DB57" s="69">
        <f t="shared" si="162"/>
        <v>0.05</v>
      </c>
      <c r="DC57" s="69">
        <f t="shared" si="162"/>
        <v>0.05</v>
      </c>
      <c r="DD57" s="69">
        <f t="shared" si="162"/>
        <v>0.05</v>
      </c>
      <c r="DE57" s="115">
        <v>16691</v>
      </c>
      <c r="DF57" s="69">
        <f t="shared" ref="DF57:DJ57" si="164">DF253*1000</f>
        <v>0.5</v>
      </c>
      <c r="DG57" s="69">
        <f t="shared" si="164"/>
        <v>0.05</v>
      </c>
      <c r="DH57" s="69">
        <f t="shared" si="164"/>
        <v>2.5000000000000001E-2</v>
      </c>
      <c r="DI57" s="69">
        <f t="shared" si="164"/>
        <v>2.5000000000000001E-2</v>
      </c>
      <c r="DJ57" s="69">
        <f t="shared" si="164"/>
        <v>0.05</v>
      </c>
    </row>
    <row r="58" spans="1:114" x14ac:dyDescent="0.2">
      <c r="A58" s="68">
        <v>53</v>
      </c>
      <c r="B58" s="107">
        <v>107</v>
      </c>
      <c r="C58" s="99" t="s">
        <v>245</v>
      </c>
      <c r="D58" s="99" t="s">
        <v>432</v>
      </c>
      <c r="E58" s="101" t="s">
        <v>619</v>
      </c>
      <c r="F58" s="104" t="s">
        <v>808</v>
      </c>
      <c r="G58" s="81">
        <v>7</v>
      </c>
      <c r="H58" s="81">
        <v>651</v>
      </c>
      <c r="I58" s="98">
        <v>0.10199999999999999</v>
      </c>
      <c r="J58" s="98">
        <v>5.04</v>
      </c>
      <c r="K58" s="84">
        <v>31.4</v>
      </c>
      <c r="L58" s="84">
        <v>0.752</v>
      </c>
      <c r="M58" s="84">
        <v>2.37</v>
      </c>
      <c r="N58" s="84">
        <v>8.06</v>
      </c>
      <c r="O58" s="84">
        <v>14.5</v>
      </c>
      <c r="P58" s="94">
        <v>3.7199999999999997E-2</v>
      </c>
      <c r="Q58" s="56">
        <v>1060</v>
      </c>
      <c r="R58" s="98">
        <v>0.73299999999999998</v>
      </c>
      <c r="S58" s="85">
        <v>5.93</v>
      </c>
      <c r="T58" s="84">
        <v>41.9</v>
      </c>
      <c r="U58" s="84">
        <v>2.65</v>
      </c>
      <c r="V58" s="84">
        <v>19.5</v>
      </c>
      <c r="W58" s="84">
        <v>11.1</v>
      </c>
      <c r="X58" s="84">
        <v>104</v>
      </c>
      <c r="Y58" s="56">
        <v>20300</v>
      </c>
      <c r="Z58" s="84">
        <v>4.21</v>
      </c>
      <c r="AA58" s="59">
        <v>12000</v>
      </c>
      <c r="AB58" s="60">
        <v>245</v>
      </c>
      <c r="AC58" s="81">
        <v>527</v>
      </c>
      <c r="AD58" s="59">
        <v>12301.724137931</v>
      </c>
      <c r="AE58" s="60">
        <v>125.266608077915</v>
      </c>
      <c r="AF58" s="59">
        <v>3544.8665166889</v>
      </c>
      <c r="AG58" s="56">
        <v>830</v>
      </c>
      <c r="AH58" s="69">
        <f t="shared" si="3"/>
        <v>55</v>
      </c>
      <c r="AI58" s="69">
        <f t="shared" si="102"/>
        <v>144</v>
      </c>
      <c r="AJ58" s="69">
        <f t="shared" si="40"/>
        <v>59</v>
      </c>
      <c r="AK58" s="69">
        <f t="shared" si="40"/>
        <v>625</v>
      </c>
      <c r="AL58" s="69">
        <f t="shared" si="40"/>
        <v>270</v>
      </c>
      <c r="AM58" s="69">
        <f t="shared" si="40"/>
        <v>165</v>
      </c>
      <c r="AN58" s="69">
        <f t="shared" si="138"/>
        <v>233</v>
      </c>
      <c r="AO58" s="69">
        <f t="shared" si="41"/>
        <v>40</v>
      </c>
      <c r="AP58" s="69">
        <f t="shared" si="41"/>
        <v>218</v>
      </c>
      <c r="AQ58" s="69">
        <f t="shared" si="41"/>
        <v>1.5</v>
      </c>
      <c r="AR58" s="69">
        <f t="shared" si="41"/>
        <v>2.5</v>
      </c>
      <c r="AS58" s="69">
        <f t="shared" si="42"/>
        <v>2.5</v>
      </c>
      <c r="AT58" s="69">
        <f t="shared" si="42"/>
        <v>523</v>
      </c>
      <c r="AU58" s="69">
        <f t="shared" si="42"/>
        <v>418</v>
      </c>
      <c r="AV58" s="69">
        <f t="shared" si="42"/>
        <v>165</v>
      </c>
      <c r="AW58" s="69">
        <f t="shared" si="42"/>
        <v>216</v>
      </c>
      <c r="AX58" s="69">
        <f t="shared" ref="AX58:AY58" si="165">AX254*1000</f>
        <v>305</v>
      </c>
      <c r="AY58" s="69">
        <f t="shared" si="165"/>
        <v>38</v>
      </c>
      <c r="AZ58" s="69">
        <v>2.5</v>
      </c>
      <c r="BA58" s="82">
        <f t="shared" si="5"/>
        <v>2663.5</v>
      </c>
      <c r="BB58" s="69">
        <v>0.5</v>
      </c>
      <c r="BC58" s="69">
        <v>0.5</v>
      </c>
      <c r="BD58" s="69">
        <v>0.5</v>
      </c>
      <c r="BE58" s="69">
        <v>0.5</v>
      </c>
      <c r="BF58" s="69">
        <v>0.5</v>
      </c>
      <c r="BG58" s="69">
        <v>0.5</v>
      </c>
      <c r="BH58" s="69">
        <v>0.5</v>
      </c>
      <c r="BI58" s="69">
        <v>0.5</v>
      </c>
      <c r="BJ58" s="69">
        <v>5.0000000000000001E-3</v>
      </c>
      <c r="BK58" s="69">
        <v>0.5</v>
      </c>
      <c r="BL58" s="69">
        <v>0.05</v>
      </c>
      <c r="BM58" s="69">
        <v>0.05</v>
      </c>
      <c r="BN58" s="69">
        <v>0.05</v>
      </c>
      <c r="BO58" s="69">
        <v>0.05</v>
      </c>
      <c r="BP58" s="69">
        <v>0.05</v>
      </c>
      <c r="BQ58" s="69">
        <v>0.4</v>
      </c>
      <c r="BR58" s="69">
        <v>0.05</v>
      </c>
      <c r="BS58" s="69">
        <v>0.05</v>
      </c>
      <c r="BT58" s="69">
        <v>0.05</v>
      </c>
      <c r="BU58" s="69">
        <v>0.05</v>
      </c>
      <c r="BV58" s="69">
        <v>0.05</v>
      </c>
      <c r="BW58" s="69">
        <v>0.1</v>
      </c>
      <c r="BX58" s="69">
        <v>0.15</v>
      </c>
      <c r="BY58" s="69">
        <f t="shared" ref="BY58:CN58" si="166">BY254*1000</f>
        <v>25</v>
      </c>
      <c r="BZ58" s="69">
        <f t="shared" si="166"/>
        <v>50</v>
      </c>
      <c r="CA58" s="69">
        <f t="shared" si="166"/>
        <v>500</v>
      </c>
      <c r="CB58" s="69">
        <f t="shared" si="166"/>
        <v>0.01</v>
      </c>
      <c r="CC58" s="69">
        <f t="shared" si="166"/>
        <v>2.5000000000000001E-2</v>
      </c>
      <c r="CD58" s="69">
        <f t="shared" si="166"/>
        <v>2.5000000000000001E-2</v>
      </c>
      <c r="CE58" s="69">
        <f t="shared" si="166"/>
        <v>2.5000000000000001E-2</v>
      </c>
      <c r="CF58" s="69">
        <f t="shared" si="166"/>
        <v>2.5000000000000001E-2</v>
      </c>
      <c r="CG58" s="69">
        <f t="shared" si="166"/>
        <v>2.5000000000000001E-2</v>
      </c>
      <c r="CH58" s="69">
        <f t="shared" si="166"/>
        <v>2.5000000000000001E-2</v>
      </c>
      <c r="CI58" s="69">
        <f t="shared" si="166"/>
        <v>2.5000000000000001E-2</v>
      </c>
      <c r="CJ58" s="69">
        <v>5.0000000000000001E-3</v>
      </c>
      <c r="CK58" s="69">
        <f t="shared" si="166"/>
        <v>0.15</v>
      </c>
      <c r="CL58" s="69">
        <f t="shared" si="166"/>
        <v>0.5</v>
      </c>
      <c r="CM58" s="69">
        <f t="shared" si="166"/>
        <v>0.5</v>
      </c>
      <c r="CN58" s="69">
        <f t="shared" si="166"/>
        <v>0.5</v>
      </c>
      <c r="CO58" s="69">
        <f t="shared" si="161"/>
        <v>1.5</v>
      </c>
      <c r="CP58" s="69">
        <f t="shared" ref="CP58:DD58" si="167">CP254*1000</f>
        <v>0.3</v>
      </c>
      <c r="CQ58" s="69">
        <f t="shared" si="167"/>
        <v>5</v>
      </c>
      <c r="CR58" s="69">
        <f t="shared" si="167"/>
        <v>0.5</v>
      </c>
      <c r="CS58" s="69">
        <f t="shared" si="167"/>
        <v>0.5</v>
      </c>
      <c r="CT58" s="69">
        <f t="shared" si="167"/>
        <v>0.05</v>
      </c>
      <c r="CU58" s="69">
        <f t="shared" si="167"/>
        <v>0.05</v>
      </c>
      <c r="CV58" s="69">
        <f t="shared" si="167"/>
        <v>0.05</v>
      </c>
      <c r="CW58" s="69">
        <f t="shared" si="163"/>
        <v>1.4E-3</v>
      </c>
      <c r="CX58" s="69">
        <f t="shared" si="167"/>
        <v>0.05</v>
      </c>
      <c r="CY58" s="69">
        <f t="shared" si="167"/>
        <v>0.05</v>
      </c>
      <c r="CZ58" s="69">
        <f t="shared" si="167"/>
        <v>0.05</v>
      </c>
      <c r="DA58" s="69">
        <f t="shared" si="167"/>
        <v>0.05</v>
      </c>
      <c r="DB58" s="69">
        <f t="shared" si="167"/>
        <v>0.05</v>
      </c>
      <c r="DC58" s="69">
        <f t="shared" si="167"/>
        <v>0.05</v>
      </c>
      <c r="DD58" s="69">
        <f t="shared" si="167"/>
        <v>0.05</v>
      </c>
      <c r="DE58" s="115">
        <v>8855</v>
      </c>
      <c r="DF58" s="69">
        <f t="shared" ref="DF58:DJ58" si="168">DF254*1000</f>
        <v>0.5</v>
      </c>
      <c r="DG58" s="69">
        <f t="shared" si="168"/>
        <v>0.05</v>
      </c>
      <c r="DH58" s="69">
        <f t="shared" si="168"/>
        <v>2.5000000000000001E-2</v>
      </c>
      <c r="DI58" s="69">
        <f t="shared" si="168"/>
        <v>2.5000000000000001E-2</v>
      </c>
      <c r="DJ58" s="69">
        <f t="shared" si="168"/>
        <v>0.05</v>
      </c>
    </row>
    <row r="59" spans="1:114" x14ac:dyDescent="0.2">
      <c r="A59" s="68">
        <v>54</v>
      </c>
      <c r="B59" s="108">
        <v>108</v>
      </c>
      <c r="C59" s="99" t="s">
        <v>245</v>
      </c>
      <c r="D59" s="99" t="s">
        <v>432</v>
      </c>
      <c r="E59" s="101" t="s">
        <v>620</v>
      </c>
      <c r="F59" s="104" t="s">
        <v>808</v>
      </c>
      <c r="G59" s="81">
        <v>6.8</v>
      </c>
      <c r="H59" s="81">
        <v>617</v>
      </c>
      <c r="I59" s="98">
        <v>0.05</v>
      </c>
      <c r="J59" s="98">
        <v>11</v>
      </c>
      <c r="K59" s="84">
        <v>83.9</v>
      </c>
      <c r="L59" s="85">
        <v>2.5000000000000001E-2</v>
      </c>
      <c r="M59" s="84">
        <v>6.59</v>
      </c>
      <c r="N59" s="84">
        <v>26.5</v>
      </c>
      <c r="O59" s="98">
        <v>25.5</v>
      </c>
      <c r="P59" s="94">
        <v>0.21299999999999999</v>
      </c>
      <c r="Q59" s="56">
        <v>2730</v>
      </c>
      <c r="R59" s="98">
        <v>0.2</v>
      </c>
      <c r="S59" s="85">
        <v>17.600000000000001</v>
      </c>
      <c r="T59" s="84">
        <v>130</v>
      </c>
      <c r="U59" s="84">
        <v>1</v>
      </c>
      <c r="V59" s="84">
        <v>25.9</v>
      </c>
      <c r="W59" s="84">
        <v>36.5</v>
      </c>
      <c r="X59" s="84">
        <v>196</v>
      </c>
      <c r="Y59" s="56">
        <v>7600</v>
      </c>
      <c r="Z59" s="84">
        <v>10.8</v>
      </c>
      <c r="AA59" s="59">
        <v>16875.2</v>
      </c>
      <c r="AB59" s="60">
        <v>343</v>
      </c>
      <c r="AC59" s="56">
        <v>1130</v>
      </c>
      <c r="AD59" s="59">
        <v>6460</v>
      </c>
      <c r="AE59" s="60">
        <v>305.22899999999998</v>
      </c>
      <c r="AF59" s="59">
        <v>14341.5</v>
      </c>
      <c r="AG59" s="98">
        <v>1330</v>
      </c>
      <c r="AH59" s="69">
        <f t="shared" si="3"/>
        <v>210</v>
      </c>
      <c r="AI59" s="69">
        <f t="shared" ref="AI59" si="169">AI255*1000</f>
        <v>387</v>
      </c>
      <c r="AJ59" s="69">
        <f t="shared" si="40"/>
        <v>118</v>
      </c>
      <c r="AK59" s="69">
        <f t="shared" si="40"/>
        <v>1320</v>
      </c>
      <c r="AL59" s="69">
        <f t="shared" si="40"/>
        <v>550</v>
      </c>
      <c r="AM59" s="69">
        <f t="shared" si="40"/>
        <v>251</v>
      </c>
      <c r="AN59" s="69">
        <f t="shared" si="138"/>
        <v>218</v>
      </c>
      <c r="AO59" s="69">
        <f t="shared" si="41"/>
        <v>2.5</v>
      </c>
      <c r="AP59" s="69">
        <f t="shared" si="41"/>
        <v>206</v>
      </c>
      <c r="AQ59" s="69">
        <f t="shared" si="41"/>
        <v>57</v>
      </c>
      <c r="AR59" s="69">
        <f t="shared" si="41"/>
        <v>74</v>
      </c>
      <c r="AS59" s="69">
        <f t="shared" si="42"/>
        <v>1680</v>
      </c>
      <c r="AT59" s="69">
        <f t="shared" si="42"/>
        <v>774</v>
      </c>
      <c r="AU59" s="69">
        <f t="shared" si="42"/>
        <v>592</v>
      </c>
      <c r="AV59" s="69">
        <f t="shared" si="42"/>
        <v>214</v>
      </c>
      <c r="AW59" s="69">
        <f t="shared" si="42"/>
        <v>293</v>
      </c>
      <c r="AX59" s="69">
        <f t="shared" ref="AX59:AY59" si="170">AX255*1000</f>
        <v>276</v>
      </c>
      <c r="AY59" s="69">
        <f t="shared" si="170"/>
        <v>89</v>
      </c>
      <c r="AZ59" s="69">
        <v>2.5</v>
      </c>
      <c r="BA59" s="82">
        <f t="shared" si="5"/>
        <v>6445</v>
      </c>
      <c r="BB59" s="69">
        <v>0.5</v>
      </c>
      <c r="BC59" s="69">
        <v>0.5</v>
      </c>
      <c r="BD59" s="69">
        <v>0.5</v>
      </c>
      <c r="BE59" s="69">
        <v>0.5</v>
      </c>
      <c r="BF59" s="69">
        <v>0.5</v>
      </c>
      <c r="BG59" s="69">
        <v>0.5</v>
      </c>
      <c r="BH59" s="69">
        <v>0.5</v>
      </c>
      <c r="BI59" s="69">
        <v>0.5</v>
      </c>
      <c r="BJ59" s="69">
        <v>5.0000000000000001E-3</v>
      </c>
      <c r="BK59" s="69">
        <v>0.5</v>
      </c>
      <c r="BL59" s="69">
        <v>0.05</v>
      </c>
      <c r="BM59" s="69">
        <v>0.05</v>
      </c>
      <c r="BN59" s="69">
        <v>0.05</v>
      </c>
      <c r="BO59" s="69">
        <v>0.05</v>
      </c>
      <c r="BP59" s="69">
        <v>0.05</v>
      </c>
      <c r="BQ59" s="69">
        <v>0.4</v>
      </c>
      <c r="BR59" s="69">
        <v>0.05</v>
      </c>
      <c r="BS59" s="69">
        <v>0.05</v>
      </c>
      <c r="BT59" s="69">
        <v>0.05</v>
      </c>
      <c r="BU59" s="69">
        <v>0.05</v>
      </c>
      <c r="BV59" s="69">
        <v>0.05</v>
      </c>
      <c r="BW59" s="69">
        <v>0.1</v>
      </c>
      <c r="BX59" s="69">
        <v>0.15</v>
      </c>
      <c r="BY59" s="69">
        <f t="shared" ref="BY59:CN59" si="171">BY255*1000</f>
        <v>25</v>
      </c>
      <c r="BZ59" s="69">
        <f t="shared" si="171"/>
        <v>50</v>
      </c>
      <c r="CA59" s="69">
        <f t="shared" si="171"/>
        <v>500</v>
      </c>
      <c r="CB59" s="69">
        <f t="shared" si="171"/>
        <v>0.01</v>
      </c>
      <c r="CC59" s="69">
        <f t="shared" si="171"/>
        <v>2.5000000000000001E-2</v>
      </c>
      <c r="CD59" s="69">
        <f t="shared" si="171"/>
        <v>2.5000000000000001E-2</v>
      </c>
      <c r="CE59" s="69">
        <f t="shared" si="171"/>
        <v>2.5000000000000001E-2</v>
      </c>
      <c r="CF59" s="69">
        <f t="shared" si="171"/>
        <v>2.5000000000000001E-2</v>
      </c>
      <c r="CG59" s="69">
        <f t="shared" si="171"/>
        <v>2.5000000000000001E-2</v>
      </c>
      <c r="CH59" s="69">
        <f t="shared" si="171"/>
        <v>2.5000000000000001E-2</v>
      </c>
      <c r="CI59" s="69">
        <f t="shared" si="171"/>
        <v>2.5000000000000001E-2</v>
      </c>
      <c r="CJ59" s="69">
        <v>5.0000000000000001E-3</v>
      </c>
      <c r="CK59" s="69">
        <f t="shared" si="171"/>
        <v>0.15</v>
      </c>
      <c r="CL59" s="69">
        <f t="shared" si="171"/>
        <v>0.5</v>
      </c>
      <c r="CM59" s="69">
        <f t="shared" si="171"/>
        <v>0.5</v>
      </c>
      <c r="CN59" s="69">
        <f t="shared" si="171"/>
        <v>0.5</v>
      </c>
      <c r="CO59" s="69">
        <f t="shared" si="161"/>
        <v>1.5</v>
      </c>
      <c r="CP59" s="69">
        <f t="shared" ref="CP59:DD59" si="172">CP255*1000</f>
        <v>0.3</v>
      </c>
      <c r="CQ59" s="69">
        <f t="shared" si="172"/>
        <v>5</v>
      </c>
      <c r="CR59" s="69">
        <f t="shared" si="172"/>
        <v>0.5</v>
      </c>
      <c r="CS59" s="69">
        <f t="shared" si="172"/>
        <v>0.5</v>
      </c>
      <c r="CT59" s="69">
        <f t="shared" si="172"/>
        <v>0.05</v>
      </c>
      <c r="CU59" s="69">
        <f t="shared" si="172"/>
        <v>0.05</v>
      </c>
      <c r="CV59" s="69">
        <f t="shared" si="172"/>
        <v>0.05</v>
      </c>
      <c r="CW59" s="69">
        <f t="shared" si="163"/>
        <v>1.2999999999999999E-3</v>
      </c>
      <c r="CX59" s="69">
        <f t="shared" si="172"/>
        <v>0.05</v>
      </c>
      <c r="CY59" s="69">
        <f t="shared" si="172"/>
        <v>0.05</v>
      </c>
      <c r="CZ59" s="69">
        <f t="shared" si="172"/>
        <v>0.05</v>
      </c>
      <c r="DA59" s="69">
        <f t="shared" si="172"/>
        <v>0.05</v>
      </c>
      <c r="DB59" s="69">
        <f t="shared" si="172"/>
        <v>0.05</v>
      </c>
      <c r="DC59" s="69">
        <f t="shared" si="172"/>
        <v>0.05</v>
      </c>
      <c r="DD59" s="69">
        <f t="shared" si="172"/>
        <v>0.05</v>
      </c>
      <c r="DE59" s="115">
        <v>72016</v>
      </c>
      <c r="DF59" s="69">
        <f t="shared" ref="DF59:DJ59" si="173">DF255*1000</f>
        <v>0.5</v>
      </c>
      <c r="DG59" s="69">
        <f t="shared" si="173"/>
        <v>0.05</v>
      </c>
      <c r="DH59" s="69">
        <f t="shared" si="173"/>
        <v>2.5000000000000001E-2</v>
      </c>
      <c r="DI59" s="69">
        <f t="shared" si="173"/>
        <v>2.5000000000000001E-2</v>
      </c>
      <c r="DJ59" s="69">
        <f t="shared" si="173"/>
        <v>0.05</v>
      </c>
    </row>
    <row r="60" spans="1:114" x14ac:dyDescent="0.2">
      <c r="A60" s="68">
        <v>55</v>
      </c>
      <c r="B60" s="106">
        <v>109</v>
      </c>
      <c r="C60" s="99" t="s">
        <v>246</v>
      </c>
      <c r="D60" s="99" t="s">
        <v>433</v>
      </c>
      <c r="E60" s="101" t="s">
        <v>621</v>
      </c>
      <c r="F60" s="104" t="s">
        <v>809</v>
      </c>
      <c r="G60" s="81">
        <v>7.5</v>
      </c>
      <c r="H60" s="81">
        <v>687</v>
      </c>
      <c r="I60" s="98">
        <v>0.05</v>
      </c>
      <c r="J60" s="98">
        <v>30.1</v>
      </c>
      <c r="K60" s="84">
        <v>56.1</v>
      </c>
      <c r="L60" s="84">
        <v>2.5000000000000001E-2</v>
      </c>
      <c r="M60" s="84">
        <v>2.76</v>
      </c>
      <c r="N60" s="84">
        <v>9.1999999999999993</v>
      </c>
      <c r="O60" s="84">
        <v>9.67</v>
      </c>
      <c r="P60" s="94">
        <v>0.183</v>
      </c>
      <c r="Q60" s="56">
        <v>1460</v>
      </c>
      <c r="R60" s="98">
        <v>2.0099999999999998</v>
      </c>
      <c r="S60" s="85">
        <v>6.14</v>
      </c>
      <c r="T60" s="84">
        <v>80.099999999999994</v>
      </c>
      <c r="U60" s="84">
        <v>1</v>
      </c>
      <c r="V60" s="84">
        <v>31.8</v>
      </c>
      <c r="W60" s="84">
        <v>22.8</v>
      </c>
      <c r="X60" s="84">
        <v>131</v>
      </c>
      <c r="Y60" s="56">
        <v>39700</v>
      </c>
      <c r="Z60" s="84">
        <v>12.6</v>
      </c>
      <c r="AA60" s="59">
        <v>20379.099999999999</v>
      </c>
      <c r="AB60" s="60">
        <v>394</v>
      </c>
      <c r="AC60" s="56">
        <v>1240</v>
      </c>
      <c r="AD60" s="59">
        <v>9120</v>
      </c>
      <c r="AE60" s="60">
        <v>102.593</v>
      </c>
      <c r="AF60" s="59">
        <v>4421.6499999999996</v>
      </c>
      <c r="AG60" s="56">
        <v>248</v>
      </c>
      <c r="AH60" s="69">
        <f>AH256*1000</f>
        <v>130</v>
      </c>
      <c r="AI60" s="69">
        <f t="shared" ref="AI60" si="174">AI256*1000</f>
        <v>180</v>
      </c>
      <c r="AJ60" s="69">
        <f t="shared" si="40"/>
        <v>2.5</v>
      </c>
      <c r="AK60" s="69">
        <f t="shared" si="40"/>
        <v>507</v>
      </c>
      <c r="AL60" s="69">
        <f t="shared" ref="AL60:AM60" si="175">AL256*1000</f>
        <v>280</v>
      </c>
      <c r="AM60" s="69">
        <f t="shared" si="175"/>
        <v>99</v>
      </c>
      <c r="AN60" s="69">
        <f t="shared" si="138"/>
        <v>136</v>
      </c>
      <c r="AO60" s="69">
        <f t="shared" si="41"/>
        <v>2.5</v>
      </c>
      <c r="AP60" s="69">
        <f t="shared" si="41"/>
        <v>147</v>
      </c>
      <c r="AQ60" s="69">
        <f t="shared" si="41"/>
        <v>1.5</v>
      </c>
      <c r="AR60" s="69">
        <f t="shared" si="41"/>
        <v>2.5</v>
      </c>
      <c r="AS60" s="69">
        <f t="shared" si="42"/>
        <v>2.5</v>
      </c>
      <c r="AT60" s="69">
        <f t="shared" si="42"/>
        <v>263</v>
      </c>
      <c r="AU60" s="69">
        <f t="shared" si="42"/>
        <v>354</v>
      </c>
      <c r="AV60" s="69">
        <f t="shared" si="42"/>
        <v>120</v>
      </c>
      <c r="AW60" s="69">
        <f t="shared" si="42"/>
        <v>154</v>
      </c>
      <c r="AX60" s="69">
        <f t="shared" ref="AX60:AY60" si="176">AX256*1000</f>
        <v>382</v>
      </c>
      <c r="AY60" s="69">
        <f t="shared" si="176"/>
        <v>2.5</v>
      </c>
      <c r="AZ60" s="69">
        <v>2.5</v>
      </c>
      <c r="BA60" s="82">
        <f t="shared" si="5"/>
        <v>2078</v>
      </c>
      <c r="BB60" s="69">
        <v>0.5</v>
      </c>
      <c r="BC60" s="69">
        <v>0.5</v>
      </c>
      <c r="BD60" s="69">
        <v>0.5</v>
      </c>
      <c r="BE60" s="69">
        <v>0.5</v>
      </c>
      <c r="BF60" s="69">
        <v>0.5</v>
      </c>
      <c r="BG60" s="69">
        <v>0.5</v>
      </c>
      <c r="BH60" s="69">
        <v>0.5</v>
      </c>
      <c r="BI60" s="69">
        <v>0.5</v>
      </c>
      <c r="BJ60" s="69">
        <v>5.0000000000000001E-3</v>
      </c>
      <c r="BK60" s="69">
        <v>0.5</v>
      </c>
      <c r="BL60" s="69">
        <v>0.05</v>
      </c>
      <c r="BM60" s="69">
        <v>0.05</v>
      </c>
      <c r="BN60" s="69">
        <v>0.05</v>
      </c>
      <c r="BO60" s="69">
        <v>0.05</v>
      </c>
      <c r="BP60" s="69">
        <v>0.05</v>
      </c>
      <c r="BQ60" s="69">
        <v>0.4</v>
      </c>
      <c r="BR60" s="69">
        <v>0.05</v>
      </c>
      <c r="BS60" s="69">
        <v>0.05</v>
      </c>
      <c r="BT60" s="69">
        <v>0.05</v>
      </c>
      <c r="BU60" s="69">
        <v>0.05</v>
      </c>
      <c r="BV60" s="69">
        <v>0.05</v>
      </c>
      <c r="BW60" s="69">
        <v>0.1</v>
      </c>
      <c r="BX60" s="69">
        <v>0.15</v>
      </c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69">
        <f t="shared" ref="DC60:DD60" si="177">DC256*1000</f>
        <v>0.05</v>
      </c>
      <c r="DD60" s="69">
        <f t="shared" si="177"/>
        <v>0.05</v>
      </c>
      <c r="DE60" s="115">
        <v>67715</v>
      </c>
      <c r="DF60" s="86"/>
      <c r="DG60" s="86"/>
      <c r="DH60" s="86"/>
      <c r="DI60" s="86"/>
      <c r="DJ60" s="86"/>
    </row>
    <row r="61" spans="1:114" x14ac:dyDescent="0.2">
      <c r="A61" s="68">
        <v>56</v>
      </c>
      <c r="B61" s="107">
        <v>110</v>
      </c>
      <c r="C61" s="99" t="s">
        <v>247</v>
      </c>
      <c r="D61" s="99" t="s">
        <v>434</v>
      </c>
      <c r="E61" s="101" t="s">
        <v>622</v>
      </c>
      <c r="F61" s="104" t="s">
        <v>810</v>
      </c>
      <c r="G61" s="81">
        <v>7</v>
      </c>
      <c r="H61" s="81">
        <v>654</v>
      </c>
      <c r="I61" s="98">
        <v>1.41</v>
      </c>
      <c r="J61" s="98">
        <v>59.4</v>
      </c>
      <c r="K61" s="84">
        <v>1020.23008907108</v>
      </c>
      <c r="L61" s="85">
        <v>10.6</v>
      </c>
      <c r="M61" s="84">
        <v>41.4</v>
      </c>
      <c r="N61" s="84">
        <v>133</v>
      </c>
      <c r="O61" s="98">
        <v>243</v>
      </c>
      <c r="P61" s="94">
        <v>4.82E-2</v>
      </c>
      <c r="Q61" s="56">
        <v>13700</v>
      </c>
      <c r="R61" s="98">
        <v>10.3</v>
      </c>
      <c r="S61" s="85">
        <v>113</v>
      </c>
      <c r="T61" s="84">
        <v>509</v>
      </c>
      <c r="U61" s="84">
        <v>24.5</v>
      </c>
      <c r="V61" s="84">
        <v>258</v>
      </c>
      <c r="W61" s="84">
        <v>186</v>
      </c>
      <c r="X61" s="84">
        <v>1310</v>
      </c>
      <c r="Y61" s="56">
        <v>177000</v>
      </c>
      <c r="Z61" s="84">
        <v>1.72</v>
      </c>
      <c r="AA61" s="59">
        <v>140983.19731489499</v>
      </c>
      <c r="AB61" s="60">
        <v>6481.0778897973396</v>
      </c>
      <c r="AC61" s="81">
        <v>5700</v>
      </c>
      <c r="AD61" s="59">
        <v>11293</v>
      </c>
      <c r="AE61" s="60">
        <v>2213.4929631479999</v>
      </c>
      <c r="AF61" s="59">
        <v>56194.675861149197</v>
      </c>
      <c r="AG61" s="56">
        <v>50</v>
      </c>
      <c r="AH61" s="69">
        <f t="shared" si="3"/>
        <v>3190</v>
      </c>
      <c r="AI61" s="69">
        <f t="shared" ref="AI61" si="178">AI257*1000</f>
        <v>1620</v>
      </c>
      <c r="AJ61" s="69">
        <f t="shared" si="40"/>
        <v>515</v>
      </c>
      <c r="AK61" s="69">
        <f t="shared" si="40"/>
        <v>4940</v>
      </c>
      <c r="AL61" s="69">
        <f t="shared" ref="AL61:AM61" si="179">AL257*1000</f>
        <v>2100</v>
      </c>
      <c r="AM61" s="69">
        <f t="shared" si="179"/>
        <v>1180</v>
      </c>
      <c r="AN61" s="69">
        <f t="shared" si="138"/>
        <v>1600</v>
      </c>
      <c r="AO61" s="69">
        <f t="shared" si="41"/>
        <v>340</v>
      </c>
      <c r="AP61" s="69">
        <f t="shared" si="41"/>
        <v>1560</v>
      </c>
      <c r="AQ61" s="69">
        <f t="shared" si="41"/>
        <v>1.5</v>
      </c>
      <c r="AR61" s="69">
        <f t="shared" si="41"/>
        <v>248</v>
      </c>
      <c r="AS61" s="69">
        <f t="shared" si="42"/>
        <v>2190</v>
      </c>
      <c r="AT61" s="69">
        <f t="shared" si="42"/>
        <v>3920</v>
      </c>
      <c r="AU61" s="69">
        <f t="shared" si="42"/>
        <v>3530</v>
      </c>
      <c r="AV61" s="69">
        <f t="shared" si="42"/>
        <v>1310</v>
      </c>
      <c r="AW61" s="69">
        <f t="shared" si="42"/>
        <v>1880</v>
      </c>
      <c r="AX61" s="69">
        <f t="shared" ref="AX61:AY61" si="180">AX257*1000</f>
        <v>2100</v>
      </c>
      <c r="AY61" s="69">
        <f t="shared" si="180"/>
        <v>278</v>
      </c>
      <c r="AZ61" s="69">
        <v>2.5</v>
      </c>
      <c r="BA61" s="82">
        <f t="shared" si="5"/>
        <v>26344.5</v>
      </c>
      <c r="BB61" s="69">
        <v>0.5</v>
      </c>
      <c r="BC61" s="69">
        <v>0.5</v>
      </c>
      <c r="BD61" s="69">
        <v>0.5</v>
      </c>
      <c r="BE61" s="69">
        <v>0.5</v>
      </c>
      <c r="BF61" s="69">
        <v>0.5</v>
      </c>
      <c r="BG61" s="69">
        <v>0.5</v>
      </c>
      <c r="BH61" s="69">
        <v>0.5</v>
      </c>
      <c r="BI61" s="69">
        <v>0.5</v>
      </c>
      <c r="BJ61" s="69">
        <v>5.0000000000000001E-3</v>
      </c>
      <c r="BK61" s="69">
        <v>0.5</v>
      </c>
      <c r="BL61" s="69">
        <v>0.05</v>
      </c>
      <c r="BM61" s="69">
        <v>0.05</v>
      </c>
      <c r="BN61" s="69">
        <v>0.05</v>
      </c>
      <c r="BO61" s="69">
        <v>0.05</v>
      </c>
      <c r="BP61" s="69">
        <v>0.05</v>
      </c>
      <c r="BQ61" s="69">
        <v>0.4</v>
      </c>
      <c r="BR61" s="69">
        <v>0.05</v>
      </c>
      <c r="BS61" s="69">
        <v>0.05</v>
      </c>
      <c r="BT61" s="69">
        <v>0.05</v>
      </c>
      <c r="BU61" s="69">
        <v>0.05</v>
      </c>
      <c r="BV61" s="69">
        <v>0.05</v>
      </c>
      <c r="BW61" s="69">
        <v>0.1</v>
      </c>
      <c r="BX61" s="69">
        <v>0.15</v>
      </c>
      <c r="BY61" s="69">
        <f t="shared" ref="BY61:CN61" si="181">BY257*1000</f>
        <v>25</v>
      </c>
      <c r="BZ61" s="69">
        <f t="shared" si="181"/>
        <v>50</v>
      </c>
      <c r="CA61" s="69">
        <f t="shared" si="181"/>
        <v>500</v>
      </c>
      <c r="CB61" s="69">
        <f t="shared" si="181"/>
        <v>0.01</v>
      </c>
      <c r="CC61" s="69">
        <f t="shared" si="181"/>
        <v>2.5000000000000001E-2</v>
      </c>
      <c r="CD61" s="69">
        <f t="shared" si="181"/>
        <v>2.5000000000000001E-2</v>
      </c>
      <c r="CE61" s="69">
        <f t="shared" si="181"/>
        <v>2.5000000000000001E-2</v>
      </c>
      <c r="CF61" s="69">
        <f t="shared" si="181"/>
        <v>2.5000000000000001E-2</v>
      </c>
      <c r="CG61" s="69">
        <f t="shared" si="181"/>
        <v>2.5000000000000001E-2</v>
      </c>
      <c r="CH61" s="69">
        <f t="shared" si="181"/>
        <v>2.5000000000000001E-2</v>
      </c>
      <c r="CI61" s="69">
        <f t="shared" si="181"/>
        <v>2.5000000000000001E-2</v>
      </c>
      <c r="CJ61" s="69">
        <v>5.0000000000000001E-3</v>
      </c>
      <c r="CK61" s="69">
        <f t="shared" si="181"/>
        <v>0.15</v>
      </c>
      <c r="CL61" s="69">
        <f t="shared" si="181"/>
        <v>0.5</v>
      </c>
      <c r="CM61" s="69">
        <f t="shared" si="181"/>
        <v>0.5</v>
      </c>
      <c r="CN61" s="69">
        <f t="shared" si="181"/>
        <v>0.5</v>
      </c>
      <c r="CO61" s="69">
        <f>SUM(CL61:CN61)</f>
        <v>1.5</v>
      </c>
      <c r="CP61" s="69">
        <f t="shared" ref="CP61:DD61" si="182">CP257*1000</f>
        <v>0.3</v>
      </c>
      <c r="CQ61" s="69">
        <f t="shared" si="182"/>
        <v>5</v>
      </c>
      <c r="CR61" s="69">
        <f t="shared" si="182"/>
        <v>0.5</v>
      </c>
      <c r="CS61" s="69">
        <f t="shared" si="182"/>
        <v>0.5</v>
      </c>
      <c r="CT61" s="69">
        <f t="shared" si="182"/>
        <v>0.05</v>
      </c>
      <c r="CU61" s="69">
        <f t="shared" si="182"/>
        <v>0.05</v>
      </c>
      <c r="CV61" s="69">
        <f t="shared" si="182"/>
        <v>0.05</v>
      </c>
      <c r="CW61" s="69">
        <f>CW257/1000</f>
        <v>1.6999999999999999E-3</v>
      </c>
      <c r="CX61" s="69">
        <f t="shared" si="182"/>
        <v>0.05</v>
      </c>
      <c r="CY61" s="69">
        <f t="shared" si="182"/>
        <v>0.05</v>
      </c>
      <c r="CZ61" s="69">
        <f t="shared" si="182"/>
        <v>0.05</v>
      </c>
      <c r="DA61" s="69">
        <f t="shared" si="182"/>
        <v>0.05</v>
      </c>
      <c r="DB61" s="69">
        <f t="shared" si="182"/>
        <v>0.05</v>
      </c>
      <c r="DC61" s="69">
        <f t="shared" si="182"/>
        <v>0.05</v>
      </c>
      <c r="DD61" s="69">
        <f t="shared" si="182"/>
        <v>0.05</v>
      </c>
      <c r="DE61" s="115">
        <v>4354</v>
      </c>
      <c r="DF61" s="69">
        <f t="shared" ref="DF61:DJ61" si="183">DF257*1000</f>
        <v>0.5</v>
      </c>
      <c r="DG61" s="69">
        <f t="shared" si="183"/>
        <v>0.05</v>
      </c>
      <c r="DH61" s="69">
        <f t="shared" si="183"/>
        <v>2.5000000000000001E-2</v>
      </c>
      <c r="DI61" s="69">
        <f t="shared" si="183"/>
        <v>2.5000000000000001E-2</v>
      </c>
      <c r="DJ61" s="69">
        <f t="shared" si="183"/>
        <v>0.05</v>
      </c>
    </row>
    <row r="62" spans="1:114" x14ac:dyDescent="0.2">
      <c r="A62" s="68">
        <v>57</v>
      </c>
      <c r="B62" s="108">
        <v>111</v>
      </c>
      <c r="C62" s="99" t="s">
        <v>248</v>
      </c>
      <c r="D62" s="99" t="s">
        <v>435</v>
      </c>
      <c r="E62" s="101" t="s">
        <v>623</v>
      </c>
      <c r="F62" s="104" t="s">
        <v>811</v>
      </c>
      <c r="G62" s="81">
        <v>6.8</v>
      </c>
      <c r="H62" s="81">
        <v>637</v>
      </c>
      <c r="I62" s="98">
        <v>0.05</v>
      </c>
      <c r="J62" s="98">
        <v>12.3</v>
      </c>
      <c r="K62" s="84">
        <v>129</v>
      </c>
      <c r="L62" s="84">
        <v>2.5000000000000001E-2</v>
      </c>
      <c r="M62" s="84">
        <v>7.17</v>
      </c>
      <c r="N62" s="84">
        <v>23.1</v>
      </c>
      <c r="O62" s="84">
        <v>12.1</v>
      </c>
      <c r="P62" s="94">
        <v>0.126</v>
      </c>
      <c r="Q62" s="56">
        <v>4920</v>
      </c>
      <c r="R62" s="98">
        <v>0.2</v>
      </c>
      <c r="S62" s="85">
        <v>15.6</v>
      </c>
      <c r="T62" s="84">
        <v>45.9</v>
      </c>
      <c r="U62" s="84">
        <v>1</v>
      </c>
      <c r="V62" s="84">
        <v>68</v>
      </c>
      <c r="W62" s="84">
        <v>31.1</v>
      </c>
      <c r="X62" s="84">
        <v>94.1</v>
      </c>
      <c r="Y62" s="56">
        <v>91100</v>
      </c>
      <c r="Z62" s="84">
        <v>11.8</v>
      </c>
      <c r="AA62" s="59">
        <v>29295.7</v>
      </c>
      <c r="AB62" s="60">
        <v>1754.19</v>
      </c>
      <c r="AC62" s="56">
        <v>1310</v>
      </c>
      <c r="AD62" s="59">
        <v>6060</v>
      </c>
      <c r="AE62" s="60">
        <v>366.09899999999999</v>
      </c>
      <c r="AF62" s="59">
        <v>16608.599999999999</v>
      </c>
      <c r="AG62" s="56">
        <v>1730</v>
      </c>
      <c r="AH62" s="69">
        <f t="shared" si="3"/>
        <v>55</v>
      </c>
      <c r="AI62" s="69">
        <f t="shared" ref="AI62" si="184">AI258*1000</f>
        <v>79</v>
      </c>
      <c r="AJ62" s="69">
        <f t="shared" si="40"/>
        <v>2.5</v>
      </c>
      <c r="AK62" s="69">
        <f t="shared" si="40"/>
        <v>381</v>
      </c>
      <c r="AL62" s="69">
        <f t="shared" ref="AL62:AM63" si="185">AL258*1000</f>
        <v>180</v>
      </c>
      <c r="AM62" s="69">
        <f t="shared" si="185"/>
        <v>60</v>
      </c>
      <c r="AN62" s="69">
        <f t="shared" si="138"/>
        <v>100</v>
      </c>
      <c r="AO62" s="69">
        <f t="shared" si="41"/>
        <v>2.5</v>
      </c>
      <c r="AP62" s="69">
        <f t="shared" si="41"/>
        <v>136</v>
      </c>
      <c r="AQ62" s="69">
        <f t="shared" si="41"/>
        <v>1.5</v>
      </c>
      <c r="AR62" s="69">
        <f t="shared" si="41"/>
        <v>2.5</v>
      </c>
      <c r="AS62" s="69">
        <f t="shared" si="42"/>
        <v>2.5</v>
      </c>
      <c r="AT62" s="69">
        <f t="shared" si="42"/>
        <v>199</v>
      </c>
      <c r="AU62" s="69">
        <f t="shared" si="42"/>
        <v>256</v>
      </c>
      <c r="AV62" s="69">
        <f t="shared" si="42"/>
        <v>88</v>
      </c>
      <c r="AW62" s="69">
        <f t="shared" si="42"/>
        <v>147</v>
      </c>
      <c r="AX62" s="69">
        <f t="shared" ref="AX62:AY62" si="186">AX258*1000</f>
        <v>288</v>
      </c>
      <c r="AY62" s="69">
        <f t="shared" si="186"/>
        <v>47</v>
      </c>
      <c r="AZ62" s="69">
        <v>2.5</v>
      </c>
      <c r="BA62" s="82">
        <f t="shared" si="5"/>
        <v>1407</v>
      </c>
      <c r="BB62" s="69">
        <v>0.5</v>
      </c>
      <c r="BC62" s="69">
        <v>0.5</v>
      </c>
      <c r="BD62" s="69">
        <v>0.5</v>
      </c>
      <c r="BE62" s="69">
        <v>0.5</v>
      </c>
      <c r="BF62" s="69">
        <v>0.5</v>
      </c>
      <c r="BG62" s="69">
        <v>0.5</v>
      </c>
      <c r="BH62" s="69">
        <v>0.5</v>
      </c>
      <c r="BI62" s="69">
        <v>0.5</v>
      </c>
      <c r="BJ62" s="69">
        <v>5.0000000000000001E-3</v>
      </c>
      <c r="BK62" s="69">
        <v>0.5</v>
      </c>
      <c r="BL62" s="69">
        <v>0.05</v>
      </c>
      <c r="BM62" s="69">
        <v>0.05</v>
      </c>
      <c r="BN62" s="69">
        <v>0.05</v>
      </c>
      <c r="BO62" s="69">
        <v>0.05</v>
      </c>
      <c r="BP62" s="69">
        <v>0.05</v>
      </c>
      <c r="BQ62" s="69">
        <v>0.4</v>
      </c>
      <c r="BR62" s="69">
        <v>0.05</v>
      </c>
      <c r="BS62" s="69">
        <v>0.05</v>
      </c>
      <c r="BT62" s="69">
        <v>0.05</v>
      </c>
      <c r="BU62" s="69">
        <v>0.05</v>
      </c>
      <c r="BV62" s="69">
        <v>0.05</v>
      </c>
      <c r="BW62" s="69">
        <v>0.1</v>
      </c>
      <c r="BX62" s="69">
        <v>0.15</v>
      </c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69">
        <f t="shared" ref="DC62:DD62" si="187">DC258*1000</f>
        <v>0.05</v>
      </c>
      <c r="DD62" s="69">
        <f t="shared" si="187"/>
        <v>0.05</v>
      </c>
      <c r="DE62" s="115">
        <v>22456</v>
      </c>
      <c r="DF62" s="86"/>
      <c r="DG62" s="86"/>
      <c r="DH62" s="86"/>
      <c r="DI62" s="86"/>
      <c r="DJ62" s="86"/>
    </row>
    <row r="63" spans="1:114" x14ac:dyDescent="0.2">
      <c r="A63" s="68">
        <v>58</v>
      </c>
      <c r="B63" s="106">
        <v>112</v>
      </c>
      <c r="C63" s="99" t="s">
        <v>249</v>
      </c>
      <c r="D63" s="99" t="s">
        <v>436</v>
      </c>
      <c r="E63" s="101" t="s">
        <v>624</v>
      </c>
      <c r="F63" s="104" t="s">
        <v>812</v>
      </c>
      <c r="G63" s="81">
        <v>6.9</v>
      </c>
      <c r="H63" s="81">
        <v>700</v>
      </c>
      <c r="I63" s="98">
        <v>0.05</v>
      </c>
      <c r="J63" s="98">
        <v>9.44</v>
      </c>
      <c r="K63" s="84">
        <v>259</v>
      </c>
      <c r="L63" s="85">
        <v>0.624</v>
      </c>
      <c r="M63" s="84">
        <v>5.63</v>
      </c>
      <c r="N63" s="84">
        <v>16.8</v>
      </c>
      <c r="O63" s="84">
        <v>20.6</v>
      </c>
      <c r="P63" s="94">
        <v>6.6299999999999998E-2</v>
      </c>
      <c r="Q63" s="56">
        <v>2020</v>
      </c>
      <c r="R63" s="84">
        <v>0.53700000000000003</v>
      </c>
      <c r="S63" s="85">
        <v>12</v>
      </c>
      <c r="T63" s="84">
        <v>40.1</v>
      </c>
      <c r="U63" s="84">
        <v>2.13</v>
      </c>
      <c r="V63" s="84">
        <v>39</v>
      </c>
      <c r="W63" s="84">
        <v>26.6</v>
      </c>
      <c r="X63" s="84">
        <v>93.6</v>
      </c>
      <c r="Y63" s="56">
        <v>48100</v>
      </c>
      <c r="Z63" s="84">
        <v>2.99</v>
      </c>
      <c r="AA63" s="59">
        <v>27253.62719952</v>
      </c>
      <c r="AB63" s="60">
        <v>6797.2575496216696</v>
      </c>
      <c r="AC63" s="56">
        <v>2150</v>
      </c>
      <c r="AD63" s="59">
        <v>6740</v>
      </c>
      <c r="AE63" s="60">
        <v>293.108185395004</v>
      </c>
      <c r="AF63" s="59">
        <v>8144.7419032385596</v>
      </c>
      <c r="AG63" s="56">
        <v>1810</v>
      </c>
      <c r="AH63" s="69">
        <f t="shared" si="3"/>
        <v>160</v>
      </c>
      <c r="AI63" s="69">
        <f t="shared" ref="AI63" si="188">AI259*1000</f>
        <v>88</v>
      </c>
      <c r="AJ63" s="69">
        <f t="shared" si="40"/>
        <v>29</v>
      </c>
      <c r="AK63" s="69">
        <f t="shared" si="40"/>
        <v>465</v>
      </c>
      <c r="AL63" s="69">
        <f t="shared" si="185"/>
        <v>180</v>
      </c>
      <c r="AM63" s="69">
        <f t="shared" si="185"/>
        <v>117</v>
      </c>
      <c r="AN63" s="69">
        <f t="shared" si="138"/>
        <v>203</v>
      </c>
      <c r="AO63" s="69">
        <f t="shared" si="41"/>
        <v>41</v>
      </c>
      <c r="AP63" s="69">
        <f t="shared" si="41"/>
        <v>177</v>
      </c>
      <c r="AQ63" s="69">
        <f t="shared" si="41"/>
        <v>17</v>
      </c>
      <c r="AR63" s="69">
        <f t="shared" si="41"/>
        <v>2.5</v>
      </c>
      <c r="AS63" s="69">
        <f t="shared" si="42"/>
        <v>2.5</v>
      </c>
      <c r="AT63" s="69">
        <f t="shared" si="42"/>
        <v>394</v>
      </c>
      <c r="AU63" s="69">
        <f t="shared" si="42"/>
        <v>379</v>
      </c>
      <c r="AV63" s="69">
        <f t="shared" si="42"/>
        <v>139</v>
      </c>
      <c r="AW63" s="69">
        <f t="shared" si="42"/>
        <v>221</v>
      </c>
      <c r="AX63" s="69">
        <f t="shared" ref="AX63:AY63" si="189">AX259*1000</f>
        <v>238</v>
      </c>
      <c r="AY63" s="69">
        <f t="shared" si="189"/>
        <v>29</v>
      </c>
      <c r="AZ63" s="69">
        <v>2.5</v>
      </c>
      <c r="BA63" s="82">
        <f t="shared" si="5"/>
        <v>2176</v>
      </c>
      <c r="BB63" s="69">
        <v>0.5</v>
      </c>
      <c r="BC63" s="69">
        <v>0.5</v>
      </c>
      <c r="BD63" s="69">
        <v>0.5</v>
      </c>
      <c r="BE63" s="69">
        <v>0.5</v>
      </c>
      <c r="BF63" s="69">
        <v>0.5</v>
      </c>
      <c r="BG63" s="69">
        <v>0.5</v>
      </c>
      <c r="BH63" s="69">
        <v>0.5</v>
      </c>
      <c r="BI63" s="69">
        <v>0.5</v>
      </c>
      <c r="BJ63" s="69">
        <v>5.0000000000000001E-3</v>
      </c>
      <c r="BK63" s="69">
        <v>0.5</v>
      </c>
      <c r="BL63" s="69">
        <v>0.05</v>
      </c>
      <c r="BM63" s="69">
        <v>0.05</v>
      </c>
      <c r="BN63" s="69">
        <v>0.05</v>
      </c>
      <c r="BO63" s="69">
        <v>0.05</v>
      </c>
      <c r="BP63" s="69">
        <v>0.05</v>
      </c>
      <c r="BQ63" s="69">
        <v>0.4</v>
      </c>
      <c r="BR63" s="69">
        <v>0.05</v>
      </c>
      <c r="BS63" s="69">
        <v>0.05</v>
      </c>
      <c r="BT63" s="69">
        <v>0.05</v>
      </c>
      <c r="BU63" s="69">
        <v>0.05</v>
      </c>
      <c r="BV63" s="69">
        <v>0.05</v>
      </c>
      <c r="BW63" s="69">
        <v>0.1</v>
      </c>
      <c r="BX63" s="69">
        <v>0.15</v>
      </c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69">
        <f t="shared" ref="DC63:DD63" si="190">DC259*1000</f>
        <v>0.05</v>
      </c>
      <c r="DD63" s="69">
        <f t="shared" si="190"/>
        <v>0.05</v>
      </c>
      <c r="DE63" s="115">
        <v>6121</v>
      </c>
      <c r="DF63" s="86"/>
      <c r="DG63" s="86"/>
      <c r="DH63" s="86"/>
      <c r="DI63" s="86"/>
      <c r="DJ63" s="86"/>
    </row>
    <row r="64" spans="1:114" x14ac:dyDescent="0.2">
      <c r="A64" s="68">
        <v>59</v>
      </c>
      <c r="B64" s="107">
        <v>113</v>
      </c>
      <c r="C64" s="99" t="s">
        <v>250</v>
      </c>
      <c r="D64" s="99" t="s">
        <v>437</v>
      </c>
      <c r="E64" s="101" t="s">
        <v>625</v>
      </c>
      <c r="F64" s="104" t="s">
        <v>813</v>
      </c>
      <c r="G64" s="81">
        <v>7.8</v>
      </c>
      <c r="H64" s="81">
        <v>751</v>
      </c>
      <c r="I64" s="98">
        <v>0.05</v>
      </c>
      <c r="J64" s="98">
        <v>5.94</v>
      </c>
      <c r="K64" s="84">
        <v>99.3</v>
      </c>
      <c r="L64" s="84">
        <v>2.5000000000000001E-2</v>
      </c>
      <c r="M64" s="84">
        <v>8.44</v>
      </c>
      <c r="N64" s="84">
        <v>32.6</v>
      </c>
      <c r="O64" s="84">
        <v>25.2</v>
      </c>
      <c r="P64" s="94">
        <v>0.14499999999999999</v>
      </c>
      <c r="Q64" s="56">
        <v>5160</v>
      </c>
      <c r="R64" s="98">
        <v>0.2</v>
      </c>
      <c r="S64" s="85">
        <v>19</v>
      </c>
      <c r="T64" s="84">
        <v>23.8</v>
      </c>
      <c r="U64" s="84">
        <v>1</v>
      </c>
      <c r="V64" s="84">
        <v>159</v>
      </c>
      <c r="W64" s="84">
        <v>29.4</v>
      </c>
      <c r="X64" s="84">
        <v>117</v>
      </c>
      <c r="Y64" s="56">
        <v>71500</v>
      </c>
      <c r="Z64" s="84">
        <v>7.71</v>
      </c>
      <c r="AA64" s="59">
        <v>30495.5</v>
      </c>
      <c r="AB64" s="60">
        <v>1640.01</v>
      </c>
      <c r="AC64" s="56">
        <v>2760</v>
      </c>
      <c r="AD64" s="59">
        <v>8500</v>
      </c>
      <c r="AE64" s="60">
        <v>326.79300000000001</v>
      </c>
      <c r="AF64" s="59">
        <v>14424</v>
      </c>
      <c r="AG64" s="56">
        <v>2110</v>
      </c>
      <c r="AH64" s="69">
        <f t="shared" si="3"/>
        <v>36</v>
      </c>
      <c r="AI64" s="69">
        <f t="shared" ref="AI64" si="191">AI260*1000</f>
        <v>68</v>
      </c>
      <c r="AJ64" s="69">
        <f t="shared" si="40"/>
        <v>32</v>
      </c>
      <c r="AK64" s="69">
        <f t="shared" si="40"/>
        <v>200</v>
      </c>
      <c r="AL64" s="69">
        <f t="shared" si="40"/>
        <v>190</v>
      </c>
      <c r="AM64" s="69">
        <f t="shared" si="40"/>
        <v>89</v>
      </c>
      <c r="AN64" s="69">
        <f t="shared" si="138"/>
        <v>122</v>
      </c>
      <c r="AO64" s="69">
        <f t="shared" si="41"/>
        <v>2.5</v>
      </c>
      <c r="AP64" s="69">
        <f t="shared" si="41"/>
        <v>75</v>
      </c>
      <c r="AQ64" s="69">
        <f t="shared" si="41"/>
        <v>1.5</v>
      </c>
      <c r="AR64" s="69">
        <f t="shared" si="41"/>
        <v>2.5</v>
      </c>
      <c r="AS64" s="69">
        <f t="shared" si="42"/>
        <v>18</v>
      </c>
      <c r="AT64" s="69">
        <f t="shared" si="42"/>
        <v>81</v>
      </c>
      <c r="AU64" s="69">
        <f t="shared" si="42"/>
        <v>166</v>
      </c>
      <c r="AV64" s="69">
        <f t="shared" si="42"/>
        <v>74</v>
      </c>
      <c r="AW64" s="69">
        <f t="shared" si="42"/>
        <v>80</v>
      </c>
      <c r="AX64" s="69">
        <f t="shared" ref="AX64:AY64" si="192">AX260*1000</f>
        <v>134</v>
      </c>
      <c r="AY64" s="69">
        <f t="shared" si="192"/>
        <v>35</v>
      </c>
      <c r="AZ64" s="69">
        <v>2.5</v>
      </c>
      <c r="BA64" s="82">
        <f t="shared" si="5"/>
        <v>1080</v>
      </c>
      <c r="BB64" s="69">
        <v>0.5</v>
      </c>
      <c r="BC64" s="69">
        <v>0.5</v>
      </c>
      <c r="BD64" s="69">
        <v>0.5</v>
      </c>
      <c r="BE64" s="69">
        <v>0.5</v>
      </c>
      <c r="BF64" s="69">
        <v>0.5</v>
      </c>
      <c r="BG64" s="69">
        <v>0.5</v>
      </c>
      <c r="BH64" s="69">
        <v>0.5</v>
      </c>
      <c r="BI64" s="69">
        <v>0.5</v>
      </c>
      <c r="BJ64" s="69">
        <v>5.0000000000000001E-3</v>
      </c>
      <c r="BK64" s="69">
        <v>0.5</v>
      </c>
      <c r="BL64" s="69">
        <v>0.05</v>
      </c>
      <c r="BM64" s="69">
        <v>0.05</v>
      </c>
      <c r="BN64" s="69">
        <v>0.05</v>
      </c>
      <c r="BO64" s="69">
        <v>0.05</v>
      </c>
      <c r="BP64" s="69">
        <v>0.05</v>
      </c>
      <c r="BQ64" s="69">
        <v>0.4</v>
      </c>
      <c r="BR64" s="69">
        <v>0.05</v>
      </c>
      <c r="BS64" s="69">
        <v>0.05</v>
      </c>
      <c r="BT64" s="69">
        <v>0.05</v>
      </c>
      <c r="BU64" s="69">
        <v>0.05</v>
      </c>
      <c r="BV64" s="69">
        <v>0.05</v>
      </c>
      <c r="BW64" s="69">
        <v>0.1</v>
      </c>
      <c r="BX64" s="69">
        <v>0.15</v>
      </c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69">
        <f t="shared" ref="DC64:DD64" si="193">DC260*1000</f>
        <v>0.05</v>
      </c>
      <c r="DD64" s="69">
        <f t="shared" si="193"/>
        <v>0.05</v>
      </c>
      <c r="DE64" s="115">
        <v>17926</v>
      </c>
      <c r="DF64" s="86"/>
      <c r="DG64" s="86"/>
      <c r="DH64" s="86"/>
      <c r="DI64" s="86"/>
      <c r="DJ64" s="86"/>
    </row>
    <row r="65" spans="1:114" x14ac:dyDescent="0.2">
      <c r="A65" s="68">
        <v>60</v>
      </c>
      <c r="B65" s="108">
        <v>114</v>
      </c>
      <c r="C65" s="99" t="s">
        <v>251</v>
      </c>
      <c r="D65" s="99" t="s">
        <v>438</v>
      </c>
      <c r="E65" s="101" t="s">
        <v>626</v>
      </c>
      <c r="F65" s="104" t="s">
        <v>814</v>
      </c>
      <c r="G65" s="81">
        <v>7.7</v>
      </c>
      <c r="H65" s="81">
        <v>721</v>
      </c>
      <c r="I65" s="98">
        <v>0.05</v>
      </c>
      <c r="J65" s="98">
        <v>6.33</v>
      </c>
      <c r="K65" s="84">
        <v>125</v>
      </c>
      <c r="L65" s="84">
        <v>2.5000000000000001E-2</v>
      </c>
      <c r="M65" s="84">
        <v>1.6</v>
      </c>
      <c r="N65" s="84">
        <v>8.66</v>
      </c>
      <c r="O65" s="98">
        <v>4.22</v>
      </c>
      <c r="P65" s="94">
        <v>0.129</v>
      </c>
      <c r="Q65" s="56">
        <v>1650</v>
      </c>
      <c r="R65" s="98">
        <v>0.90500000000000003</v>
      </c>
      <c r="S65" s="85">
        <v>7.31</v>
      </c>
      <c r="T65" s="84">
        <v>29.4</v>
      </c>
      <c r="U65" s="84">
        <v>1</v>
      </c>
      <c r="V65" s="84">
        <v>182</v>
      </c>
      <c r="W65" s="84">
        <v>9.75</v>
      </c>
      <c r="X65" s="84">
        <v>87.6</v>
      </c>
      <c r="Y65" s="56">
        <v>144000</v>
      </c>
      <c r="Z65" s="84">
        <v>8.4700000000000006</v>
      </c>
      <c r="AA65" s="59">
        <v>15965.9</v>
      </c>
      <c r="AB65" s="60">
        <v>3973.78</v>
      </c>
      <c r="AC65" s="56">
        <v>3520</v>
      </c>
      <c r="AD65" s="59">
        <v>6060</v>
      </c>
      <c r="AE65" s="60">
        <v>56.7</v>
      </c>
      <c r="AF65" s="59">
        <v>2333.94</v>
      </c>
      <c r="AG65" s="98">
        <v>625</v>
      </c>
      <c r="AH65" s="69">
        <f t="shared" si="3"/>
        <v>50</v>
      </c>
      <c r="AI65" s="69">
        <f t="shared" si="102"/>
        <v>97</v>
      </c>
      <c r="AJ65" s="69">
        <f t="shared" si="40"/>
        <v>2.5</v>
      </c>
      <c r="AK65" s="69">
        <f t="shared" si="40"/>
        <v>341</v>
      </c>
      <c r="AL65" s="69">
        <f t="shared" si="40"/>
        <v>200</v>
      </c>
      <c r="AM65" s="69">
        <f t="shared" si="40"/>
        <v>131</v>
      </c>
      <c r="AN65" s="69">
        <f t="shared" si="138"/>
        <v>184</v>
      </c>
      <c r="AO65" s="69">
        <f t="shared" si="41"/>
        <v>2.5</v>
      </c>
      <c r="AP65" s="69">
        <f t="shared" si="41"/>
        <v>195</v>
      </c>
      <c r="AQ65" s="69">
        <f t="shared" si="41"/>
        <v>1.5</v>
      </c>
      <c r="AR65" s="69">
        <f t="shared" si="41"/>
        <v>2.5</v>
      </c>
      <c r="AS65" s="69">
        <f t="shared" si="42"/>
        <v>248</v>
      </c>
      <c r="AT65" s="69">
        <f t="shared" si="42"/>
        <v>257</v>
      </c>
      <c r="AU65" s="69">
        <f t="shared" si="42"/>
        <v>291</v>
      </c>
      <c r="AV65" s="69">
        <f t="shared" si="42"/>
        <v>123</v>
      </c>
      <c r="AW65" s="69">
        <f t="shared" si="42"/>
        <v>152</v>
      </c>
      <c r="AX65" s="69">
        <f t="shared" ref="AX65:AY65" si="194">AX261*1000</f>
        <v>232</v>
      </c>
      <c r="AY65" s="69">
        <f t="shared" si="194"/>
        <v>81</v>
      </c>
      <c r="AZ65" s="69">
        <v>2.5</v>
      </c>
      <c r="BA65" s="82">
        <f t="shared" si="5"/>
        <v>1928.5</v>
      </c>
      <c r="BB65" s="69">
        <v>0.5</v>
      </c>
      <c r="BC65" s="69">
        <v>0.5</v>
      </c>
      <c r="BD65" s="69">
        <v>0.5</v>
      </c>
      <c r="BE65" s="69">
        <v>0.5</v>
      </c>
      <c r="BF65" s="69">
        <v>0.5</v>
      </c>
      <c r="BG65" s="69">
        <v>0.5</v>
      </c>
      <c r="BH65" s="69">
        <v>0.5</v>
      </c>
      <c r="BI65" s="69">
        <v>0.5</v>
      </c>
      <c r="BJ65" s="69">
        <v>5.0000000000000001E-3</v>
      </c>
      <c r="BK65" s="69">
        <v>0.5</v>
      </c>
      <c r="BL65" s="69">
        <v>0.05</v>
      </c>
      <c r="BM65" s="69">
        <v>0.05</v>
      </c>
      <c r="BN65" s="69">
        <v>0.05</v>
      </c>
      <c r="BO65" s="69">
        <v>0.05</v>
      </c>
      <c r="BP65" s="69">
        <v>0.05</v>
      </c>
      <c r="BQ65" s="69">
        <v>0.4</v>
      </c>
      <c r="BR65" s="69">
        <v>0.05</v>
      </c>
      <c r="BS65" s="69">
        <v>0.05</v>
      </c>
      <c r="BT65" s="69">
        <v>0.05</v>
      </c>
      <c r="BU65" s="69">
        <v>0.05</v>
      </c>
      <c r="BV65" s="69">
        <v>0.05</v>
      </c>
      <c r="BW65" s="69">
        <v>0.1</v>
      </c>
      <c r="BX65" s="69">
        <v>0.15</v>
      </c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69">
        <f t="shared" ref="DC65:DD65" si="195">DC261*1000</f>
        <v>0.05</v>
      </c>
      <c r="DD65" s="69">
        <f t="shared" si="195"/>
        <v>0.05</v>
      </c>
      <c r="DE65" s="115">
        <v>17998</v>
      </c>
      <c r="DF65" s="86"/>
      <c r="DG65" s="86"/>
      <c r="DH65" s="86"/>
      <c r="DI65" s="86"/>
      <c r="DJ65" s="86"/>
    </row>
    <row r="66" spans="1:114" x14ac:dyDescent="0.2">
      <c r="A66" s="68">
        <v>61</v>
      </c>
      <c r="B66" s="106">
        <v>115</v>
      </c>
      <c r="C66" s="99" t="s">
        <v>252</v>
      </c>
      <c r="D66" s="99" t="s">
        <v>439</v>
      </c>
      <c r="E66" s="101" t="s">
        <v>627</v>
      </c>
      <c r="F66" s="104" t="s">
        <v>815</v>
      </c>
      <c r="G66" s="81">
        <v>6.5</v>
      </c>
      <c r="H66" s="81">
        <v>726</v>
      </c>
      <c r="I66" s="98">
        <v>0.05</v>
      </c>
      <c r="J66" s="98">
        <v>5.2</v>
      </c>
      <c r="K66" s="84">
        <v>93.5</v>
      </c>
      <c r="L66" s="85">
        <v>2.31</v>
      </c>
      <c r="M66" s="84">
        <v>5.2</v>
      </c>
      <c r="N66" s="84">
        <v>17.7</v>
      </c>
      <c r="O66" s="84">
        <v>25.3</v>
      </c>
      <c r="P66" s="94">
        <v>8.6199999999999999E-2</v>
      </c>
      <c r="Q66" s="84">
        <v>1810</v>
      </c>
      <c r="R66" s="84">
        <v>2.9</v>
      </c>
      <c r="S66" s="84">
        <v>10.7</v>
      </c>
      <c r="T66" s="84">
        <v>72.7</v>
      </c>
      <c r="U66" s="84">
        <v>1</v>
      </c>
      <c r="V66" s="84">
        <v>19.600000000000001</v>
      </c>
      <c r="W66" s="84">
        <v>23.1</v>
      </c>
      <c r="X66" s="84">
        <v>95.5</v>
      </c>
      <c r="Y66" s="56">
        <v>8160</v>
      </c>
      <c r="Z66" s="84">
        <v>9.3699999999999992</v>
      </c>
      <c r="AA66" s="59">
        <v>8910</v>
      </c>
      <c r="AB66" s="60">
        <v>132</v>
      </c>
      <c r="AC66" s="56">
        <v>543</v>
      </c>
      <c r="AD66" s="59">
        <v>9380</v>
      </c>
      <c r="AE66" s="60">
        <v>365.80399999999997</v>
      </c>
      <c r="AF66" s="59">
        <v>13090.6</v>
      </c>
      <c r="AG66" s="56">
        <v>1130</v>
      </c>
      <c r="AH66" s="69">
        <f t="shared" si="3"/>
        <v>85</v>
      </c>
      <c r="AI66" s="69">
        <f t="shared" si="102"/>
        <v>71</v>
      </c>
      <c r="AJ66" s="69">
        <f t="shared" si="40"/>
        <v>2.5</v>
      </c>
      <c r="AK66" s="69">
        <f t="shared" si="40"/>
        <v>312</v>
      </c>
      <c r="AL66" s="69">
        <f t="shared" si="40"/>
        <v>89</v>
      </c>
      <c r="AM66" s="69">
        <f t="shared" si="40"/>
        <v>2.5</v>
      </c>
      <c r="AN66" s="69">
        <f t="shared" si="138"/>
        <v>49</v>
      </c>
      <c r="AO66" s="69">
        <f t="shared" si="41"/>
        <v>2.5</v>
      </c>
      <c r="AP66" s="69">
        <f t="shared" si="41"/>
        <v>2.5</v>
      </c>
      <c r="AQ66" s="69">
        <f t="shared" si="41"/>
        <v>1.5</v>
      </c>
      <c r="AR66" s="69">
        <f t="shared" si="41"/>
        <v>2.5</v>
      </c>
      <c r="AS66" s="69">
        <f t="shared" si="42"/>
        <v>2.5</v>
      </c>
      <c r="AT66" s="69">
        <f t="shared" si="42"/>
        <v>140</v>
      </c>
      <c r="AU66" s="69">
        <f t="shared" si="42"/>
        <v>154</v>
      </c>
      <c r="AV66" s="69">
        <f t="shared" si="42"/>
        <v>49</v>
      </c>
      <c r="AW66" s="69">
        <f t="shared" ref="AW66:AY66" si="196">AW262*1000</f>
        <v>54</v>
      </c>
      <c r="AX66" s="69">
        <f t="shared" si="196"/>
        <v>98</v>
      </c>
      <c r="AY66" s="69">
        <f t="shared" si="196"/>
        <v>2.5</v>
      </c>
      <c r="AZ66" s="69">
        <v>2.5</v>
      </c>
      <c r="BA66" s="82">
        <f t="shared" si="5"/>
        <v>960.5</v>
      </c>
      <c r="BB66" s="69">
        <v>0.5</v>
      </c>
      <c r="BC66" s="69">
        <v>0.5</v>
      </c>
      <c r="BD66" s="69">
        <v>0.5</v>
      </c>
      <c r="BE66" s="69">
        <v>0.5</v>
      </c>
      <c r="BF66" s="69">
        <v>0.5</v>
      </c>
      <c r="BG66" s="69">
        <v>0.5</v>
      </c>
      <c r="BH66" s="69">
        <v>0.5</v>
      </c>
      <c r="BI66" s="69">
        <v>0.5</v>
      </c>
      <c r="BJ66" s="69">
        <v>5.0000000000000001E-3</v>
      </c>
      <c r="BK66" s="69">
        <v>0.5</v>
      </c>
      <c r="BL66" s="69">
        <v>0.05</v>
      </c>
      <c r="BM66" s="69">
        <v>0.05</v>
      </c>
      <c r="BN66" s="69">
        <v>0.05</v>
      </c>
      <c r="BO66" s="69">
        <v>0.05</v>
      </c>
      <c r="BP66" s="69">
        <v>0.05</v>
      </c>
      <c r="BQ66" s="69">
        <v>0.4</v>
      </c>
      <c r="BR66" s="69">
        <v>0.05</v>
      </c>
      <c r="BS66" s="69">
        <v>0.05</v>
      </c>
      <c r="BT66" s="69">
        <v>0.05</v>
      </c>
      <c r="BU66" s="69">
        <v>0.05</v>
      </c>
      <c r="BV66" s="69">
        <v>0.05</v>
      </c>
      <c r="BW66" s="69">
        <v>0.1</v>
      </c>
      <c r="BX66" s="69">
        <v>0.15</v>
      </c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69">
        <f t="shared" ref="DC66:DD66" si="197">DC262*1000</f>
        <v>0.05</v>
      </c>
      <c r="DD66" s="69">
        <f t="shared" si="197"/>
        <v>0.05</v>
      </c>
      <c r="DE66" s="115">
        <v>2798</v>
      </c>
      <c r="DF66" s="86"/>
      <c r="DG66" s="86"/>
      <c r="DH66" s="86"/>
      <c r="DI66" s="86"/>
      <c r="DJ66" s="86"/>
    </row>
    <row r="67" spans="1:114" x14ac:dyDescent="0.2">
      <c r="A67" s="68">
        <v>62</v>
      </c>
      <c r="B67" s="107">
        <v>116</v>
      </c>
      <c r="C67" s="99" t="s">
        <v>183</v>
      </c>
      <c r="D67" s="99" t="s">
        <v>187</v>
      </c>
      <c r="E67" s="101" t="s">
        <v>628</v>
      </c>
      <c r="F67" s="104" t="s">
        <v>816</v>
      </c>
      <c r="G67" s="81">
        <v>7.6</v>
      </c>
      <c r="H67" s="81">
        <v>740</v>
      </c>
      <c r="I67" s="98">
        <v>0.05</v>
      </c>
      <c r="J67" s="98">
        <v>1.5</v>
      </c>
      <c r="K67" s="84">
        <v>104</v>
      </c>
      <c r="L67" s="85">
        <v>1.21</v>
      </c>
      <c r="M67" s="84">
        <v>5.64</v>
      </c>
      <c r="N67" s="84">
        <v>23.5</v>
      </c>
      <c r="O67" s="98">
        <v>32.9</v>
      </c>
      <c r="P67" s="94">
        <v>0.13800000000000001</v>
      </c>
      <c r="Q67" s="56">
        <v>3620</v>
      </c>
      <c r="R67" s="98">
        <v>1.7</v>
      </c>
      <c r="S67" s="85">
        <v>14.1</v>
      </c>
      <c r="T67" s="84">
        <v>26.3</v>
      </c>
      <c r="U67" s="84">
        <v>1</v>
      </c>
      <c r="V67" s="84">
        <v>49</v>
      </c>
      <c r="W67" s="84">
        <v>23.7</v>
      </c>
      <c r="X67" s="84">
        <v>63.2</v>
      </c>
      <c r="Y67" s="56">
        <v>70600</v>
      </c>
      <c r="Z67" s="84">
        <v>13</v>
      </c>
      <c r="AA67" s="59">
        <v>20347</v>
      </c>
      <c r="AB67" s="60">
        <v>911.76300000000003</v>
      </c>
      <c r="AC67" s="56">
        <v>714</v>
      </c>
      <c r="AD67" s="59">
        <v>10550</v>
      </c>
      <c r="AE67" s="60">
        <v>317.79000000000002</v>
      </c>
      <c r="AF67" s="59">
        <v>13340.3</v>
      </c>
      <c r="AG67" s="56">
        <v>2400</v>
      </c>
      <c r="AH67" s="69">
        <f t="shared" si="3"/>
        <v>85</v>
      </c>
      <c r="AI67" s="69">
        <f t="shared" si="102"/>
        <v>54</v>
      </c>
      <c r="AJ67" s="69">
        <f t="shared" si="40"/>
        <v>2.5</v>
      </c>
      <c r="AK67" s="69">
        <f t="shared" si="40"/>
        <v>243</v>
      </c>
      <c r="AL67" s="69">
        <f t="shared" si="40"/>
        <v>98</v>
      </c>
      <c r="AM67" s="69">
        <f t="shared" si="40"/>
        <v>77</v>
      </c>
      <c r="AN67" s="69">
        <f t="shared" si="138"/>
        <v>82</v>
      </c>
      <c r="AO67" s="69">
        <f t="shared" si="41"/>
        <v>2.5</v>
      </c>
      <c r="AP67" s="69">
        <f t="shared" si="41"/>
        <v>55</v>
      </c>
      <c r="AQ67" s="69">
        <f t="shared" si="41"/>
        <v>38</v>
      </c>
      <c r="AR67" s="69">
        <f t="shared" si="41"/>
        <v>2.5</v>
      </c>
      <c r="AS67" s="69">
        <f t="shared" si="42"/>
        <v>55</v>
      </c>
      <c r="AT67" s="69">
        <f t="shared" si="42"/>
        <v>168</v>
      </c>
      <c r="AU67" s="69">
        <f t="shared" si="42"/>
        <v>173</v>
      </c>
      <c r="AV67" s="69">
        <f t="shared" si="42"/>
        <v>59</v>
      </c>
      <c r="AW67" s="69">
        <f t="shared" ref="AW67:AY67" si="198">AW263*1000</f>
        <v>99</v>
      </c>
      <c r="AX67" s="69">
        <f t="shared" si="198"/>
        <v>86</v>
      </c>
      <c r="AY67" s="69">
        <f t="shared" si="198"/>
        <v>2.5</v>
      </c>
      <c r="AZ67" s="69">
        <v>2.5</v>
      </c>
      <c r="BA67" s="82">
        <f t="shared" si="5"/>
        <v>1137</v>
      </c>
      <c r="BB67" s="69">
        <v>0.5</v>
      </c>
      <c r="BC67" s="69">
        <v>0.5</v>
      </c>
      <c r="BD67" s="69">
        <v>0.5</v>
      </c>
      <c r="BE67" s="69">
        <v>0.5</v>
      </c>
      <c r="BF67" s="69">
        <v>0.5</v>
      </c>
      <c r="BG67" s="69">
        <v>0.5</v>
      </c>
      <c r="BH67" s="69">
        <v>0.5</v>
      </c>
      <c r="BI67" s="69">
        <v>0.5</v>
      </c>
      <c r="BJ67" s="69">
        <v>5.0000000000000001E-3</v>
      </c>
      <c r="BK67" s="69">
        <v>0.5</v>
      </c>
      <c r="BL67" s="69">
        <v>0.05</v>
      </c>
      <c r="BM67" s="69">
        <v>0.05</v>
      </c>
      <c r="BN67" s="69">
        <v>0.05</v>
      </c>
      <c r="BO67" s="69">
        <v>0.05</v>
      </c>
      <c r="BP67" s="69">
        <v>0.05</v>
      </c>
      <c r="BQ67" s="69">
        <v>0.4</v>
      </c>
      <c r="BR67" s="69">
        <v>0.05</v>
      </c>
      <c r="BS67" s="69">
        <v>0.05</v>
      </c>
      <c r="BT67" s="69">
        <v>0.05</v>
      </c>
      <c r="BU67" s="69">
        <v>0.05</v>
      </c>
      <c r="BV67" s="69">
        <v>0.05</v>
      </c>
      <c r="BW67" s="69">
        <v>0.1</v>
      </c>
      <c r="BX67" s="69">
        <v>0.15</v>
      </c>
      <c r="BY67" s="69">
        <f t="shared" ref="BY67:CN67" si="199">BY263*1000</f>
        <v>1200</v>
      </c>
      <c r="BZ67" s="69">
        <f t="shared" si="199"/>
        <v>50</v>
      </c>
      <c r="CA67" s="69">
        <f t="shared" si="199"/>
        <v>1000</v>
      </c>
      <c r="CB67" s="69">
        <f t="shared" si="199"/>
        <v>0.01</v>
      </c>
      <c r="CC67" s="69">
        <f t="shared" si="199"/>
        <v>2.5000000000000001E-2</v>
      </c>
      <c r="CD67" s="69">
        <f t="shared" si="199"/>
        <v>2.5000000000000001E-2</v>
      </c>
      <c r="CE67" s="69">
        <f t="shared" si="199"/>
        <v>2.5000000000000001E-2</v>
      </c>
      <c r="CF67" s="69">
        <f t="shared" si="199"/>
        <v>2.5000000000000001E-2</v>
      </c>
      <c r="CG67" s="69">
        <f t="shared" si="199"/>
        <v>2.5000000000000001E-2</v>
      </c>
      <c r="CH67" s="69">
        <f t="shared" si="199"/>
        <v>2.5000000000000001E-2</v>
      </c>
      <c r="CI67" s="69">
        <f t="shared" si="199"/>
        <v>2.5000000000000001E-2</v>
      </c>
      <c r="CJ67" s="69">
        <v>5.0000000000000001E-3</v>
      </c>
      <c r="CK67" s="69">
        <f t="shared" si="199"/>
        <v>0.15</v>
      </c>
      <c r="CL67" s="69">
        <f t="shared" si="199"/>
        <v>0.5</v>
      </c>
      <c r="CM67" s="69">
        <f t="shared" si="199"/>
        <v>0.5</v>
      </c>
      <c r="CN67" s="69">
        <f t="shared" si="199"/>
        <v>0.5</v>
      </c>
      <c r="CO67" s="69">
        <f>SUM(CL67:CN67)</f>
        <v>1.5</v>
      </c>
      <c r="CP67" s="69">
        <f t="shared" ref="CP67:DD67" si="200">CP263*1000</f>
        <v>0.3</v>
      </c>
      <c r="CQ67" s="69">
        <f t="shared" si="200"/>
        <v>5</v>
      </c>
      <c r="CR67" s="69">
        <f t="shared" si="200"/>
        <v>0.5</v>
      </c>
      <c r="CS67" s="69">
        <f t="shared" si="200"/>
        <v>0.5</v>
      </c>
      <c r="CT67" s="69">
        <f t="shared" si="200"/>
        <v>0.05</v>
      </c>
      <c r="CU67" s="69">
        <f t="shared" si="200"/>
        <v>0.05</v>
      </c>
      <c r="CV67" s="69">
        <f t="shared" si="200"/>
        <v>0.05</v>
      </c>
      <c r="CW67" s="69">
        <f>CW263/1000</f>
        <v>1.1999999999999999E-3</v>
      </c>
      <c r="CX67" s="69">
        <f t="shared" si="200"/>
        <v>0.05</v>
      </c>
      <c r="CY67" s="69">
        <f t="shared" si="200"/>
        <v>0.05</v>
      </c>
      <c r="CZ67" s="69">
        <f t="shared" si="200"/>
        <v>0.05</v>
      </c>
      <c r="DA67" s="69">
        <f t="shared" si="200"/>
        <v>0.05</v>
      </c>
      <c r="DB67" s="69">
        <f t="shared" si="200"/>
        <v>0.05</v>
      </c>
      <c r="DC67" s="69">
        <f t="shared" si="200"/>
        <v>0.05</v>
      </c>
      <c r="DD67" s="69">
        <f t="shared" si="200"/>
        <v>0.05</v>
      </c>
      <c r="DE67" s="115">
        <v>9783</v>
      </c>
      <c r="DF67" s="69">
        <f t="shared" ref="DF67:DJ67" si="201">DF263*1000</f>
        <v>0.5</v>
      </c>
      <c r="DG67" s="69">
        <f t="shared" si="201"/>
        <v>0.05</v>
      </c>
      <c r="DH67" s="69">
        <f t="shared" si="201"/>
        <v>2.5000000000000001E-2</v>
      </c>
      <c r="DI67" s="69">
        <f t="shared" si="201"/>
        <v>2.5000000000000001E-2</v>
      </c>
      <c r="DJ67" s="69">
        <f t="shared" si="201"/>
        <v>0.05</v>
      </c>
    </row>
    <row r="68" spans="1:114" x14ac:dyDescent="0.2">
      <c r="A68" s="68">
        <v>63</v>
      </c>
      <c r="B68" s="108">
        <v>117</v>
      </c>
      <c r="C68" s="99" t="s">
        <v>253</v>
      </c>
      <c r="D68" s="99" t="s">
        <v>440</v>
      </c>
      <c r="E68" s="101" t="s">
        <v>629</v>
      </c>
      <c r="F68" s="104" t="s">
        <v>817</v>
      </c>
      <c r="G68" s="81">
        <v>7.5</v>
      </c>
      <c r="H68" s="81">
        <v>670</v>
      </c>
      <c r="I68" s="98">
        <v>0.05</v>
      </c>
      <c r="J68" s="98">
        <v>7.72</v>
      </c>
      <c r="K68" s="84">
        <v>186</v>
      </c>
      <c r="L68" s="84">
        <v>2.5000000000000001E-2</v>
      </c>
      <c r="M68" s="84">
        <v>2.56</v>
      </c>
      <c r="N68" s="84">
        <v>13.5</v>
      </c>
      <c r="O68" s="98">
        <v>7.43</v>
      </c>
      <c r="P68" s="94">
        <v>0.112</v>
      </c>
      <c r="Q68" s="56">
        <v>3340</v>
      </c>
      <c r="R68" s="84">
        <v>3.16</v>
      </c>
      <c r="S68" s="85">
        <v>9.9</v>
      </c>
      <c r="T68" s="84">
        <v>15.3</v>
      </c>
      <c r="U68" s="84">
        <v>1</v>
      </c>
      <c r="V68" s="84">
        <v>211</v>
      </c>
      <c r="W68" s="84">
        <v>16.600000000000001</v>
      </c>
      <c r="X68" s="84">
        <v>53.8</v>
      </c>
      <c r="Y68" s="56">
        <v>205579</v>
      </c>
      <c r="Z68" s="84">
        <v>10.5</v>
      </c>
      <c r="AA68" s="59">
        <v>15000</v>
      </c>
      <c r="AB68" s="60">
        <v>2437.9899999999998</v>
      </c>
      <c r="AC68" s="56">
        <v>927</v>
      </c>
      <c r="AD68" s="59">
        <v>9350</v>
      </c>
      <c r="AE68" s="60">
        <v>157.453</v>
      </c>
      <c r="AF68" s="59">
        <v>6000.28</v>
      </c>
      <c r="AG68" s="98">
        <v>1760</v>
      </c>
      <c r="AH68" s="69">
        <f t="shared" si="3"/>
        <v>120</v>
      </c>
      <c r="AI68" s="69">
        <f t="shared" si="102"/>
        <v>527</v>
      </c>
      <c r="AJ68" s="69">
        <f t="shared" si="40"/>
        <v>204</v>
      </c>
      <c r="AK68" s="69">
        <f t="shared" si="40"/>
        <v>1700</v>
      </c>
      <c r="AL68" s="69">
        <f t="shared" si="40"/>
        <v>870</v>
      </c>
      <c r="AM68" s="69">
        <f t="shared" si="40"/>
        <v>455</v>
      </c>
      <c r="AN68" s="69">
        <f t="shared" si="138"/>
        <v>419</v>
      </c>
      <c r="AO68" s="69">
        <f t="shared" si="41"/>
        <v>75</v>
      </c>
      <c r="AP68" s="69">
        <f t="shared" si="41"/>
        <v>259</v>
      </c>
      <c r="AQ68" s="69">
        <f t="shared" si="41"/>
        <v>55</v>
      </c>
      <c r="AR68" s="69">
        <f t="shared" si="41"/>
        <v>97</v>
      </c>
      <c r="AS68" s="69">
        <f t="shared" si="42"/>
        <v>181</v>
      </c>
      <c r="AT68" s="69">
        <f t="shared" si="42"/>
        <v>739</v>
      </c>
      <c r="AU68" s="69">
        <f t="shared" si="42"/>
        <v>697</v>
      </c>
      <c r="AV68" s="69">
        <f t="shared" si="42"/>
        <v>290</v>
      </c>
      <c r="AW68" s="69">
        <f t="shared" ref="AW68:AY68" si="202">AW264*1000</f>
        <v>341</v>
      </c>
      <c r="AX68" s="69">
        <f t="shared" si="202"/>
        <v>359</v>
      </c>
      <c r="AY68" s="69">
        <f t="shared" si="202"/>
        <v>140</v>
      </c>
      <c r="AZ68" s="69">
        <v>2.5</v>
      </c>
      <c r="BA68" s="82">
        <f t="shared" si="5"/>
        <v>6354</v>
      </c>
      <c r="BB68" s="69">
        <v>0.5</v>
      </c>
      <c r="BC68" s="69">
        <v>0.5</v>
      </c>
      <c r="BD68" s="69">
        <v>0.5</v>
      </c>
      <c r="BE68" s="69">
        <v>0.5</v>
      </c>
      <c r="BF68" s="69">
        <v>0.5</v>
      </c>
      <c r="BG68" s="69">
        <v>0.5</v>
      </c>
      <c r="BH68" s="69">
        <v>0.5</v>
      </c>
      <c r="BI68" s="69">
        <v>0.5</v>
      </c>
      <c r="BJ68" s="69">
        <v>5.0000000000000001E-3</v>
      </c>
      <c r="BK68" s="69">
        <v>0.5</v>
      </c>
      <c r="BL68" s="69">
        <v>0.05</v>
      </c>
      <c r="BM68" s="69">
        <v>0.05</v>
      </c>
      <c r="BN68" s="69">
        <v>0.05</v>
      </c>
      <c r="BO68" s="69">
        <v>0.05</v>
      </c>
      <c r="BP68" s="69">
        <v>0.05</v>
      </c>
      <c r="BQ68" s="69">
        <v>0.4</v>
      </c>
      <c r="BR68" s="69">
        <v>0.05</v>
      </c>
      <c r="BS68" s="69">
        <v>0.05</v>
      </c>
      <c r="BT68" s="69">
        <v>0.05</v>
      </c>
      <c r="BU68" s="69">
        <v>0.05</v>
      </c>
      <c r="BV68" s="69">
        <v>0.05</v>
      </c>
      <c r="BW68" s="69">
        <v>0.1</v>
      </c>
      <c r="BX68" s="69">
        <v>0.15</v>
      </c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69">
        <f t="shared" ref="DC68:DD68" si="203">DC264*1000</f>
        <v>0.05</v>
      </c>
      <c r="DD68" s="69">
        <f t="shared" si="203"/>
        <v>0.05</v>
      </c>
      <c r="DE68" s="115">
        <v>5388</v>
      </c>
      <c r="DF68" s="86"/>
      <c r="DG68" s="86"/>
      <c r="DH68" s="86"/>
      <c r="DI68" s="86"/>
      <c r="DJ68" s="86"/>
    </row>
    <row r="69" spans="1:114" x14ac:dyDescent="0.2">
      <c r="A69" s="68">
        <v>64</v>
      </c>
      <c r="B69" s="106">
        <v>118</v>
      </c>
      <c r="C69" s="99" t="s">
        <v>254</v>
      </c>
      <c r="D69" s="99" t="s">
        <v>441</v>
      </c>
      <c r="E69" s="101" t="s">
        <v>630</v>
      </c>
      <c r="F69" s="104" t="s">
        <v>818</v>
      </c>
      <c r="G69" s="81">
        <v>6.6</v>
      </c>
      <c r="H69" s="81">
        <v>627</v>
      </c>
      <c r="I69" s="98">
        <v>0.05</v>
      </c>
      <c r="J69" s="98">
        <v>1.5</v>
      </c>
      <c r="K69" s="84">
        <v>61.8</v>
      </c>
      <c r="L69" s="85">
        <v>0.439</v>
      </c>
      <c r="M69" s="84">
        <v>1.83</v>
      </c>
      <c r="N69" s="84">
        <v>7.5</v>
      </c>
      <c r="O69" s="98">
        <v>16.100000000000001</v>
      </c>
      <c r="P69" s="94">
        <v>0.123</v>
      </c>
      <c r="Q69" s="56">
        <v>5740</v>
      </c>
      <c r="R69" s="84">
        <v>1.2</v>
      </c>
      <c r="S69" s="85">
        <v>5.49</v>
      </c>
      <c r="T69" s="84">
        <v>27.9</v>
      </c>
      <c r="U69" s="84">
        <v>2.08</v>
      </c>
      <c r="V69" s="84">
        <v>81</v>
      </c>
      <c r="W69" s="84">
        <v>8.93</v>
      </c>
      <c r="X69" s="84">
        <v>69.8</v>
      </c>
      <c r="Y69" s="56">
        <v>79600</v>
      </c>
      <c r="Z69" s="84">
        <v>7.78</v>
      </c>
      <c r="AA69" s="59">
        <v>1820</v>
      </c>
      <c r="AB69" s="60">
        <v>251</v>
      </c>
      <c r="AC69" s="56">
        <v>815</v>
      </c>
      <c r="AD69" s="59">
        <v>13975.904</v>
      </c>
      <c r="AE69" s="60">
        <v>120.2997</v>
      </c>
      <c r="AF69" s="59">
        <v>3707.2869999999998</v>
      </c>
      <c r="AG69" s="56">
        <v>993</v>
      </c>
      <c r="AH69" s="69">
        <f t="shared" si="3"/>
        <v>1550</v>
      </c>
      <c r="AI69" s="69">
        <f t="shared" si="102"/>
        <v>578</v>
      </c>
      <c r="AJ69" s="69">
        <f t="shared" si="40"/>
        <v>105</v>
      </c>
      <c r="AK69" s="69">
        <f t="shared" si="40"/>
        <v>2140</v>
      </c>
      <c r="AL69" s="69">
        <f t="shared" si="40"/>
        <v>910</v>
      </c>
      <c r="AM69" s="69">
        <f t="shared" si="40"/>
        <v>616</v>
      </c>
      <c r="AN69" s="69">
        <f t="shared" si="138"/>
        <v>655</v>
      </c>
      <c r="AO69" s="69">
        <f t="shared" si="41"/>
        <v>123</v>
      </c>
      <c r="AP69" s="69">
        <f t="shared" si="41"/>
        <v>379</v>
      </c>
      <c r="AQ69" s="69">
        <f t="shared" si="41"/>
        <v>81</v>
      </c>
      <c r="AR69" s="69">
        <f t="shared" si="41"/>
        <v>45</v>
      </c>
      <c r="AS69" s="69">
        <f t="shared" si="42"/>
        <v>70</v>
      </c>
      <c r="AT69" s="69">
        <f t="shared" si="42"/>
        <v>1740</v>
      </c>
      <c r="AU69" s="69">
        <f t="shared" si="42"/>
        <v>1050</v>
      </c>
      <c r="AV69" s="69">
        <f t="shared" si="42"/>
        <v>398</v>
      </c>
      <c r="AW69" s="69">
        <f t="shared" ref="AW69:AY69" si="204">AW265*1000</f>
        <v>574</v>
      </c>
      <c r="AX69" s="69">
        <f t="shared" si="204"/>
        <v>472</v>
      </c>
      <c r="AY69" s="69">
        <f t="shared" si="204"/>
        <v>99</v>
      </c>
      <c r="AZ69" s="69">
        <v>2.5</v>
      </c>
      <c r="BA69" s="82">
        <f t="shared" si="5"/>
        <v>9938</v>
      </c>
      <c r="BB69" s="69">
        <v>0.5</v>
      </c>
      <c r="BC69" s="69">
        <v>0.5</v>
      </c>
      <c r="BD69" s="69">
        <v>0.5</v>
      </c>
      <c r="BE69" s="69">
        <v>0.5</v>
      </c>
      <c r="BF69" s="69">
        <v>0.5</v>
      </c>
      <c r="BG69" s="69">
        <v>0.5</v>
      </c>
      <c r="BH69" s="69">
        <v>0.5</v>
      </c>
      <c r="BI69" s="69">
        <v>0.5</v>
      </c>
      <c r="BJ69" s="69">
        <v>5.0000000000000001E-3</v>
      </c>
      <c r="BK69" s="69">
        <v>0.5</v>
      </c>
      <c r="BL69" s="69">
        <v>0.05</v>
      </c>
      <c r="BM69" s="69">
        <v>0.05</v>
      </c>
      <c r="BN69" s="69">
        <v>0.05</v>
      </c>
      <c r="BO69" s="69">
        <v>0.05</v>
      </c>
      <c r="BP69" s="69">
        <v>0.05</v>
      </c>
      <c r="BQ69" s="69">
        <v>0.4</v>
      </c>
      <c r="BR69" s="69">
        <v>0.05</v>
      </c>
      <c r="BS69" s="69">
        <v>0.05</v>
      </c>
      <c r="BT69" s="69">
        <v>0.05</v>
      </c>
      <c r="BU69" s="69">
        <v>0.05</v>
      </c>
      <c r="BV69" s="69">
        <v>0.05</v>
      </c>
      <c r="BW69" s="69">
        <v>0.1</v>
      </c>
      <c r="BX69" s="69">
        <v>0.15</v>
      </c>
      <c r="BY69" s="86"/>
      <c r="BZ69" s="86"/>
      <c r="CA69" s="86"/>
      <c r="CB69" s="86"/>
      <c r="CC69" s="86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86"/>
      <c r="DC69" s="69">
        <f t="shared" ref="DC69:DD69" si="205">DC265*1000</f>
        <v>0.05</v>
      </c>
      <c r="DD69" s="69">
        <f t="shared" si="205"/>
        <v>0.05</v>
      </c>
      <c r="DE69" s="115">
        <v>15954</v>
      </c>
      <c r="DF69" s="86"/>
      <c r="DG69" s="86"/>
      <c r="DH69" s="86"/>
      <c r="DI69" s="86"/>
      <c r="DJ69" s="86"/>
    </row>
    <row r="70" spans="1:114" x14ac:dyDescent="0.2">
      <c r="A70" s="68">
        <v>65</v>
      </c>
      <c r="B70" s="107">
        <v>119</v>
      </c>
      <c r="C70" s="99" t="s">
        <v>255</v>
      </c>
      <c r="D70" s="99" t="s">
        <v>442</v>
      </c>
      <c r="E70" s="101" t="s">
        <v>631</v>
      </c>
      <c r="F70" s="104" t="s">
        <v>819</v>
      </c>
      <c r="G70" s="81">
        <v>6.3</v>
      </c>
      <c r="H70" s="81">
        <v>671</v>
      </c>
      <c r="I70" s="98">
        <v>0.05</v>
      </c>
      <c r="J70" s="98">
        <v>9.3800000000000008</v>
      </c>
      <c r="K70" s="84">
        <v>88.6</v>
      </c>
      <c r="L70" s="84">
        <v>2.5000000000000001E-2</v>
      </c>
      <c r="M70" s="84">
        <v>3.09</v>
      </c>
      <c r="N70" s="84">
        <v>16.399999999999999</v>
      </c>
      <c r="O70" s="98">
        <v>8.41</v>
      </c>
      <c r="P70" s="94">
        <v>4.7100000000000003E-2</v>
      </c>
      <c r="Q70" s="56">
        <v>5180</v>
      </c>
      <c r="R70" s="84">
        <v>1.98</v>
      </c>
      <c r="S70" s="85">
        <v>13</v>
      </c>
      <c r="T70" s="84">
        <v>34.5</v>
      </c>
      <c r="U70" s="84">
        <v>1</v>
      </c>
      <c r="V70" s="84">
        <v>202</v>
      </c>
      <c r="W70" s="84">
        <v>16.899999999999999</v>
      </c>
      <c r="X70" s="84">
        <v>69.5</v>
      </c>
      <c r="Y70" s="56">
        <v>143000</v>
      </c>
      <c r="Z70" s="84">
        <v>8.42</v>
      </c>
      <c r="AA70" s="59">
        <v>12300</v>
      </c>
      <c r="AB70" s="60">
        <v>349</v>
      </c>
      <c r="AC70" s="56">
        <v>587</v>
      </c>
      <c r="AD70" s="59">
        <v>8540</v>
      </c>
      <c r="AE70" s="60">
        <v>198.11500000000001</v>
      </c>
      <c r="AF70" s="59">
        <v>8223.1200000000008</v>
      </c>
      <c r="AG70" s="56">
        <v>1230</v>
      </c>
      <c r="AH70" s="69">
        <f t="shared" si="3"/>
        <v>2.5</v>
      </c>
      <c r="AI70" s="69">
        <f t="shared" si="102"/>
        <v>32</v>
      </c>
      <c r="AJ70" s="69">
        <f t="shared" si="40"/>
        <v>2.5</v>
      </c>
      <c r="AK70" s="69">
        <f t="shared" si="40"/>
        <v>138</v>
      </c>
      <c r="AL70" s="69">
        <f t="shared" si="40"/>
        <v>86</v>
      </c>
      <c r="AM70" s="69">
        <f t="shared" si="40"/>
        <v>46</v>
      </c>
      <c r="AN70" s="69">
        <f t="shared" si="138"/>
        <v>58</v>
      </c>
      <c r="AO70" s="69">
        <f t="shared" si="41"/>
        <v>2.5</v>
      </c>
      <c r="AP70" s="69">
        <f t="shared" si="41"/>
        <v>66</v>
      </c>
      <c r="AQ70" s="69">
        <f t="shared" si="41"/>
        <v>1.5</v>
      </c>
      <c r="AR70" s="69">
        <f t="shared" si="41"/>
        <v>2.5</v>
      </c>
      <c r="AS70" s="69">
        <f t="shared" si="42"/>
        <v>37</v>
      </c>
      <c r="AT70" s="69">
        <f t="shared" si="42"/>
        <v>83</v>
      </c>
      <c r="AU70" s="69">
        <f t="shared" si="42"/>
        <v>106</v>
      </c>
      <c r="AV70" s="69">
        <f t="shared" si="42"/>
        <v>47</v>
      </c>
      <c r="AW70" s="69">
        <f t="shared" ref="AW70:AY70" si="206">AW266*1000</f>
        <v>46</v>
      </c>
      <c r="AX70" s="69">
        <f t="shared" si="206"/>
        <v>99</v>
      </c>
      <c r="AY70" s="69">
        <f t="shared" si="206"/>
        <v>28</v>
      </c>
      <c r="AZ70" s="69">
        <v>2.5</v>
      </c>
      <c r="BA70" s="82">
        <f t="shared" si="5"/>
        <v>642</v>
      </c>
      <c r="BB70" s="69">
        <v>0.5</v>
      </c>
      <c r="BC70" s="69">
        <v>0.5</v>
      </c>
      <c r="BD70" s="69">
        <v>0.5</v>
      </c>
      <c r="BE70" s="69">
        <v>0.5</v>
      </c>
      <c r="BF70" s="69">
        <v>0.5</v>
      </c>
      <c r="BG70" s="69">
        <v>0.5</v>
      </c>
      <c r="BH70" s="69">
        <v>0.5</v>
      </c>
      <c r="BI70" s="69">
        <v>0.5</v>
      </c>
      <c r="BJ70" s="69">
        <v>5.0000000000000001E-3</v>
      </c>
      <c r="BK70" s="69">
        <v>0.5</v>
      </c>
      <c r="BL70" s="69">
        <v>0.05</v>
      </c>
      <c r="BM70" s="69">
        <v>0.05</v>
      </c>
      <c r="BN70" s="69">
        <v>0.05</v>
      </c>
      <c r="BO70" s="69">
        <v>0.05</v>
      </c>
      <c r="BP70" s="69">
        <v>0.05</v>
      </c>
      <c r="BQ70" s="69">
        <v>0.4</v>
      </c>
      <c r="BR70" s="69">
        <v>0.05</v>
      </c>
      <c r="BS70" s="69">
        <v>0.05</v>
      </c>
      <c r="BT70" s="69">
        <v>0.05</v>
      </c>
      <c r="BU70" s="69">
        <v>0.05</v>
      </c>
      <c r="BV70" s="69">
        <v>0.05</v>
      </c>
      <c r="BW70" s="69">
        <v>0.1</v>
      </c>
      <c r="BX70" s="69">
        <v>0.15</v>
      </c>
      <c r="BY70" s="69">
        <f t="shared" ref="BY70:CN70" si="207">BY266*1000</f>
        <v>570</v>
      </c>
      <c r="BZ70" s="69">
        <f t="shared" si="207"/>
        <v>50</v>
      </c>
      <c r="CA70" s="69">
        <f t="shared" si="207"/>
        <v>500</v>
      </c>
      <c r="CB70" s="69">
        <f t="shared" si="207"/>
        <v>0.01</v>
      </c>
      <c r="CC70" s="69">
        <f t="shared" si="207"/>
        <v>2.5000000000000001E-2</v>
      </c>
      <c r="CD70" s="69">
        <f t="shared" si="207"/>
        <v>2.5000000000000001E-2</v>
      </c>
      <c r="CE70" s="69">
        <f t="shared" si="207"/>
        <v>2.5000000000000001E-2</v>
      </c>
      <c r="CF70" s="69">
        <f t="shared" si="207"/>
        <v>2.5000000000000001E-2</v>
      </c>
      <c r="CG70" s="69">
        <f t="shared" si="207"/>
        <v>2.5000000000000001E-2</v>
      </c>
      <c r="CH70" s="69">
        <f t="shared" si="207"/>
        <v>2.5000000000000001E-2</v>
      </c>
      <c r="CI70" s="69">
        <f t="shared" si="207"/>
        <v>2.5000000000000001E-2</v>
      </c>
      <c r="CJ70" s="69">
        <v>5.0000000000000001E-3</v>
      </c>
      <c r="CK70" s="69">
        <f t="shared" si="207"/>
        <v>0.15</v>
      </c>
      <c r="CL70" s="69">
        <f t="shared" si="207"/>
        <v>0.5</v>
      </c>
      <c r="CM70" s="69">
        <f t="shared" si="207"/>
        <v>0.5</v>
      </c>
      <c r="CN70" s="69">
        <f t="shared" si="207"/>
        <v>0.5</v>
      </c>
      <c r="CO70" s="69">
        <f t="shared" ref="CO70:CO73" si="208">SUM(CL70:CN70)</f>
        <v>1.5</v>
      </c>
      <c r="CP70" s="69">
        <f t="shared" ref="CP70:DD70" si="209">CP266*1000</f>
        <v>0.3</v>
      </c>
      <c r="CQ70" s="69">
        <f t="shared" si="209"/>
        <v>5</v>
      </c>
      <c r="CR70" s="69">
        <f t="shared" si="209"/>
        <v>0.5</v>
      </c>
      <c r="CS70" s="69">
        <f t="shared" si="209"/>
        <v>0.5</v>
      </c>
      <c r="CT70" s="69">
        <f t="shared" si="209"/>
        <v>0.05</v>
      </c>
      <c r="CU70" s="69">
        <f t="shared" si="209"/>
        <v>0.05</v>
      </c>
      <c r="CV70" s="69">
        <f t="shared" si="209"/>
        <v>0.05</v>
      </c>
      <c r="CW70" s="69">
        <f t="shared" ref="CW70:CW73" si="210">CW266/1000</f>
        <v>1.6999999999999999E-3</v>
      </c>
      <c r="CX70" s="69">
        <f t="shared" si="209"/>
        <v>0.05</v>
      </c>
      <c r="CY70" s="69">
        <f t="shared" si="209"/>
        <v>0.05</v>
      </c>
      <c r="CZ70" s="69">
        <f t="shared" si="209"/>
        <v>0.05</v>
      </c>
      <c r="DA70" s="69">
        <f t="shared" si="209"/>
        <v>0.05</v>
      </c>
      <c r="DB70" s="69">
        <f t="shared" si="209"/>
        <v>0.05</v>
      </c>
      <c r="DC70" s="69">
        <f t="shared" si="209"/>
        <v>0.05</v>
      </c>
      <c r="DD70" s="69">
        <f t="shared" si="209"/>
        <v>0.05</v>
      </c>
      <c r="DE70" s="115">
        <v>15767</v>
      </c>
      <c r="DF70" s="69">
        <f t="shared" ref="DF70:DJ70" si="211">DF266*1000</f>
        <v>0.5</v>
      </c>
      <c r="DG70" s="69">
        <f t="shared" si="211"/>
        <v>0.05</v>
      </c>
      <c r="DH70" s="69">
        <f t="shared" si="211"/>
        <v>2.5000000000000001E-2</v>
      </c>
      <c r="DI70" s="69">
        <f t="shared" si="211"/>
        <v>2.5000000000000001E-2</v>
      </c>
      <c r="DJ70" s="69">
        <f t="shared" si="211"/>
        <v>0.05</v>
      </c>
    </row>
    <row r="71" spans="1:114" x14ac:dyDescent="0.2">
      <c r="A71" s="68">
        <v>66</v>
      </c>
      <c r="B71" s="108">
        <v>120</v>
      </c>
      <c r="C71" s="99" t="s">
        <v>256</v>
      </c>
      <c r="D71" s="99" t="s">
        <v>443</v>
      </c>
      <c r="E71" s="101" t="s">
        <v>632</v>
      </c>
      <c r="F71" s="104" t="s">
        <v>820</v>
      </c>
      <c r="G71" s="81">
        <v>7</v>
      </c>
      <c r="H71" s="81">
        <v>648</v>
      </c>
      <c r="I71" s="98">
        <v>0.05</v>
      </c>
      <c r="J71" s="98">
        <v>9.98</v>
      </c>
      <c r="K71" s="84">
        <v>42.1</v>
      </c>
      <c r="L71" s="84">
        <v>2.5000000000000001E-2</v>
      </c>
      <c r="M71" s="84">
        <v>0.629</v>
      </c>
      <c r="N71" s="84">
        <v>4.0199999999999996</v>
      </c>
      <c r="O71" s="84">
        <v>0.2</v>
      </c>
      <c r="P71" s="94">
        <v>0.183</v>
      </c>
      <c r="Q71" s="56">
        <v>1920</v>
      </c>
      <c r="R71" s="98">
        <v>2.42</v>
      </c>
      <c r="S71" s="85">
        <v>3.69</v>
      </c>
      <c r="T71" s="84">
        <v>28.1</v>
      </c>
      <c r="U71" s="84">
        <v>1</v>
      </c>
      <c r="V71" s="84">
        <v>108</v>
      </c>
      <c r="W71" s="84">
        <v>8.06</v>
      </c>
      <c r="X71" s="84">
        <v>21.6</v>
      </c>
      <c r="Y71" s="56">
        <v>246831</v>
      </c>
      <c r="Z71" s="84">
        <v>9.8800000000000008</v>
      </c>
      <c r="AA71" s="59">
        <v>19811</v>
      </c>
      <c r="AB71" s="60">
        <v>493</v>
      </c>
      <c r="AC71" s="56">
        <v>504</v>
      </c>
      <c r="AD71" s="59">
        <v>7580</v>
      </c>
      <c r="AE71" s="60">
        <v>41.6</v>
      </c>
      <c r="AF71" s="59">
        <v>1913.31</v>
      </c>
      <c r="AG71" s="56">
        <v>50</v>
      </c>
      <c r="AH71" s="69">
        <f t="shared" ref="AH71:AM134" si="212">AH267*1000</f>
        <v>2.5</v>
      </c>
      <c r="AI71" s="69">
        <f t="shared" si="102"/>
        <v>282</v>
      </c>
      <c r="AJ71" s="69">
        <f t="shared" si="40"/>
        <v>2.5</v>
      </c>
      <c r="AK71" s="69">
        <f t="shared" si="40"/>
        <v>1060</v>
      </c>
      <c r="AL71" s="69">
        <f t="shared" si="40"/>
        <v>360</v>
      </c>
      <c r="AM71" s="69">
        <f t="shared" si="40"/>
        <v>166</v>
      </c>
      <c r="AN71" s="69">
        <f t="shared" si="138"/>
        <v>171</v>
      </c>
      <c r="AO71" s="69">
        <f t="shared" si="41"/>
        <v>2.5</v>
      </c>
      <c r="AP71" s="69">
        <f t="shared" si="41"/>
        <v>202</v>
      </c>
      <c r="AQ71" s="69">
        <f t="shared" si="41"/>
        <v>1.5</v>
      </c>
      <c r="AR71" s="69">
        <f t="shared" si="41"/>
        <v>2.5</v>
      </c>
      <c r="AS71" s="69">
        <f t="shared" si="42"/>
        <v>136</v>
      </c>
      <c r="AT71" s="69">
        <f t="shared" si="42"/>
        <v>557</v>
      </c>
      <c r="AU71" s="69">
        <f t="shared" si="42"/>
        <v>491</v>
      </c>
      <c r="AV71" s="69">
        <f t="shared" si="42"/>
        <v>164</v>
      </c>
      <c r="AW71" s="69">
        <f t="shared" ref="AW71:AY71" si="213">AW267*1000</f>
        <v>238</v>
      </c>
      <c r="AX71" s="69">
        <f t="shared" si="213"/>
        <v>322</v>
      </c>
      <c r="AY71" s="69">
        <f t="shared" si="213"/>
        <v>86</v>
      </c>
      <c r="AZ71" s="69">
        <v>2.5</v>
      </c>
      <c r="BA71" s="82">
        <f t="shared" ref="BA71:BA134" si="214">SUM(AH71:AN71,AQ71:AV71)</f>
        <v>3396</v>
      </c>
      <c r="BB71" s="69">
        <v>0.5</v>
      </c>
      <c r="BC71" s="69">
        <v>0.5</v>
      </c>
      <c r="BD71" s="69">
        <v>0.5</v>
      </c>
      <c r="BE71" s="69">
        <v>0.5</v>
      </c>
      <c r="BF71" s="69">
        <v>0.5</v>
      </c>
      <c r="BG71" s="69">
        <v>0.5</v>
      </c>
      <c r="BH71" s="69">
        <v>0.5</v>
      </c>
      <c r="BI71" s="69">
        <v>0.5</v>
      </c>
      <c r="BJ71" s="69">
        <v>5.0000000000000001E-3</v>
      </c>
      <c r="BK71" s="69">
        <v>0.5</v>
      </c>
      <c r="BL71" s="69">
        <v>0.05</v>
      </c>
      <c r="BM71" s="69">
        <v>0.05</v>
      </c>
      <c r="BN71" s="69">
        <v>0.05</v>
      </c>
      <c r="BO71" s="69">
        <v>0.05</v>
      </c>
      <c r="BP71" s="69">
        <v>0.05</v>
      </c>
      <c r="BQ71" s="69">
        <v>0.4</v>
      </c>
      <c r="BR71" s="69">
        <v>0.05</v>
      </c>
      <c r="BS71" s="69">
        <v>0.05</v>
      </c>
      <c r="BT71" s="69">
        <v>0.05</v>
      </c>
      <c r="BU71" s="69">
        <v>0.05</v>
      </c>
      <c r="BV71" s="69">
        <v>0.05</v>
      </c>
      <c r="BW71" s="69">
        <v>0.1</v>
      </c>
      <c r="BX71" s="69">
        <v>0.15</v>
      </c>
      <c r="BY71" s="69">
        <f t="shared" ref="BY71:CN71" si="215">BY267*1000</f>
        <v>1250</v>
      </c>
      <c r="BZ71" s="69">
        <f t="shared" si="215"/>
        <v>50</v>
      </c>
      <c r="CA71" s="69">
        <f t="shared" si="215"/>
        <v>500</v>
      </c>
      <c r="CB71" s="69">
        <f t="shared" si="215"/>
        <v>0.01</v>
      </c>
      <c r="CC71" s="69">
        <f t="shared" si="215"/>
        <v>2.5000000000000001E-2</v>
      </c>
      <c r="CD71" s="69">
        <f t="shared" si="215"/>
        <v>2.5000000000000001E-2</v>
      </c>
      <c r="CE71" s="69">
        <f t="shared" si="215"/>
        <v>2.5000000000000001E-2</v>
      </c>
      <c r="CF71" s="69">
        <f t="shared" si="215"/>
        <v>2.5000000000000001E-2</v>
      </c>
      <c r="CG71" s="69">
        <f t="shared" si="215"/>
        <v>2.5000000000000001E-2</v>
      </c>
      <c r="CH71" s="69">
        <f t="shared" si="215"/>
        <v>2.5000000000000001E-2</v>
      </c>
      <c r="CI71" s="69">
        <f t="shared" si="215"/>
        <v>2.5000000000000001E-2</v>
      </c>
      <c r="CJ71" s="69">
        <v>5.0000000000000001E-3</v>
      </c>
      <c r="CK71" s="69">
        <f t="shared" si="215"/>
        <v>0.15</v>
      </c>
      <c r="CL71" s="69">
        <f t="shared" si="215"/>
        <v>0.5</v>
      </c>
      <c r="CM71" s="69">
        <f t="shared" si="215"/>
        <v>0.5</v>
      </c>
      <c r="CN71" s="69">
        <f t="shared" si="215"/>
        <v>0.5</v>
      </c>
      <c r="CO71" s="69">
        <f t="shared" si="208"/>
        <v>1.5</v>
      </c>
      <c r="CP71" s="69">
        <f t="shared" ref="CP71:DD71" si="216">CP267*1000</f>
        <v>0.3</v>
      </c>
      <c r="CQ71" s="69">
        <f t="shared" si="216"/>
        <v>5</v>
      </c>
      <c r="CR71" s="69">
        <f t="shared" si="216"/>
        <v>0.5</v>
      </c>
      <c r="CS71" s="69">
        <f t="shared" si="216"/>
        <v>0.5</v>
      </c>
      <c r="CT71" s="69">
        <f t="shared" si="216"/>
        <v>0.05</v>
      </c>
      <c r="CU71" s="69">
        <f t="shared" si="216"/>
        <v>0.05</v>
      </c>
      <c r="CV71" s="69">
        <f t="shared" si="216"/>
        <v>0.05</v>
      </c>
      <c r="CW71" s="69">
        <f t="shared" si="210"/>
        <v>1.9E-3</v>
      </c>
      <c r="CX71" s="69">
        <f t="shared" si="216"/>
        <v>0.05</v>
      </c>
      <c r="CY71" s="69">
        <f t="shared" si="216"/>
        <v>0.05</v>
      </c>
      <c r="CZ71" s="69">
        <f t="shared" si="216"/>
        <v>0.05</v>
      </c>
      <c r="DA71" s="69">
        <f t="shared" si="216"/>
        <v>0.05</v>
      </c>
      <c r="DB71" s="69">
        <f t="shared" si="216"/>
        <v>0.05</v>
      </c>
      <c r="DC71" s="69">
        <f t="shared" si="216"/>
        <v>0.05</v>
      </c>
      <c r="DD71" s="69">
        <f t="shared" si="216"/>
        <v>0.05</v>
      </c>
      <c r="DE71" s="115">
        <v>79144</v>
      </c>
      <c r="DF71" s="69">
        <f t="shared" ref="DF71:DJ71" si="217">DF267*1000</f>
        <v>0.5</v>
      </c>
      <c r="DG71" s="69">
        <f t="shared" si="217"/>
        <v>0.05</v>
      </c>
      <c r="DH71" s="69">
        <f t="shared" si="217"/>
        <v>2.5000000000000001E-2</v>
      </c>
      <c r="DI71" s="69">
        <f t="shared" si="217"/>
        <v>2.5000000000000001E-2</v>
      </c>
      <c r="DJ71" s="69">
        <f t="shared" si="217"/>
        <v>0.05</v>
      </c>
    </row>
    <row r="72" spans="1:114" x14ac:dyDescent="0.2">
      <c r="A72" s="68">
        <v>67</v>
      </c>
      <c r="B72" s="106">
        <v>121</v>
      </c>
      <c r="C72" s="99" t="s">
        <v>184</v>
      </c>
      <c r="D72" s="99" t="s">
        <v>188</v>
      </c>
      <c r="E72" s="101" t="s">
        <v>633</v>
      </c>
      <c r="F72" s="104" t="s">
        <v>821</v>
      </c>
      <c r="G72" s="81">
        <v>6.4</v>
      </c>
      <c r="H72" s="81">
        <v>615</v>
      </c>
      <c r="I72" s="98">
        <v>0.05</v>
      </c>
      <c r="J72" s="98">
        <v>5.65</v>
      </c>
      <c r="K72" s="84">
        <v>179</v>
      </c>
      <c r="L72" s="84">
        <v>2.5000000000000001E-2</v>
      </c>
      <c r="M72" s="84">
        <v>13</v>
      </c>
      <c r="N72" s="84">
        <v>53.7</v>
      </c>
      <c r="O72" s="84">
        <v>27</v>
      </c>
      <c r="P72" s="94">
        <v>0.152</v>
      </c>
      <c r="Q72" s="56">
        <v>6480</v>
      </c>
      <c r="R72" s="98">
        <v>0.2</v>
      </c>
      <c r="S72" s="85">
        <v>28.2</v>
      </c>
      <c r="T72" s="84">
        <v>31.5</v>
      </c>
      <c r="U72" s="84">
        <v>1</v>
      </c>
      <c r="V72" s="84">
        <v>44.6</v>
      </c>
      <c r="W72" s="84">
        <v>60.4</v>
      </c>
      <c r="X72" s="84">
        <v>137</v>
      </c>
      <c r="Y72" s="56">
        <v>11300</v>
      </c>
      <c r="Z72" s="84">
        <v>7.32</v>
      </c>
      <c r="AA72" s="59">
        <v>54421.1</v>
      </c>
      <c r="AB72" s="60">
        <v>1180.1300000000001</v>
      </c>
      <c r="AC72" s="81">
        <v>2470</v>
      </c>
      <c r="AD72" s="59">
        <v>3000</v>
      </c>
      <c r="AE72" s="60">
        <v>568.34100000000001</v>
      </c>
      <c r="AF72" s="59">
        <v>32273.200000000001</v>
      </c>
      <c r="AG72" s="56">
        <v>4690</v>
      </c>
      <c r="AH72" s="69">
        <f t="shared" si="212"/>
        <v>2.5</v>
      </c>
      <c r="AI72" s="69">
        <f t="shared" si="102"/>
        <v>27</v>
      </c>
      <c r="AJ72" s="69">
        <f t="shared" si="40"/>
        <v>2.5</v>
      </c>
      <c r="AK72" s="69">
        <f t="shared" si="40"/>
        <v>153</v>
      </c>
      <c r="AL72" s="69">
        <f t="shared" si="40"/>
        <v>84</v>
      </c>
      <c r="AM72" s="69">
        <f t="shared" si="40"/>
        <v>49</v>
      </c>
      <c r="AN72" s="69">
        <f t="shared" si="138"/>
        <v>67</v>
      </c>
      <c r="AO72" s="69">
        <f t="shared" si="41"/>
        <v>2.5</v>
      </c>
      <c r="AP72" s="69">
        <f t="shared" si="41"/>
        <v>77</v>
      </c>
      <c r="AQ72" s="69">
        <f t="shared" si="41"/>
        <v>1.5</v>
      </c>
      <c r="AR72" s="69">
        <f t="shared" si="41"/>
        <v>2.5</v>
      </c>
      <c r="AS72" s="69">
        <f t="shared" si="42"/>
        <v>84</v>
      </c>
      <c r="AT72" s="69">
        <f t="shared" si="42"/>
        <v>118</v>
      </c>
      <c r="AU72" s="69">
        <f t="shared" ref="AU72:AY72" si="218">AU268*1000</f>
        <v>115</v>
      </c>
      <c r="AV72" s="69">
        <f t="shared" si="218"/>
        <v>44</v>
      </c>
      <c r="AW72" s="69">
        <f t="shared" si="218"/>
        <v>48</v>
      </c>
      <c r="AX72" s="69">
        <f t="shared" si="218"/>
        <v>116</v>
      </c>
      <c r="AY72" s="69">
        <f t="shared" si="218"/>
        <v>36</v>
      </c>
      <c r="AZ72" s="69">
        <v>2.5</v>
      </c>
      <c r="BA72" s="82">
        <f t="shared" si="214"/>
        <v>750</v>
      </c>
      <c r="BB72" s="69">
        <v>0.5</v>
      </c>
      <c r="BC72" s="69">
        <v>0.5</v>
      </c>
      <c r="BD72" s="69">
        <v>0.5</v>
      </c>
      <c r="BE72" s="69">
        <v>0.5</v>
      </c>
      <c r="BF72" s="69">
        <v>0.5</v>
      </c>
      <c r="BG72" s="69">
        <v>0.5</v>
      </c>
      <c r="BH72" s="69">
        <v>0.5</v>
      </c>
      <c r="BI72" s="69">
        <v>0.5</v>
      </c>
      <c r="BJ72" s="69">
        <v>5.0000000000000001E-3</v>
      </c>
      <c r="BK72" s="69">
        <v>0.5</v>
      </c>
      <c r="BL72" s="69">
        <v>0.05</v>
      </c>
      <c r="BM72" s="69">
        <v>0.05</v>
      </c>
      <c r="BN72" s="69">
        <v>0.05</v>
      </c>
      <c r="BO72" s="69">
        <v>0.05</v>
      </c>
      <c r="BP72" s="69">
        <v>0.05</v>
      </c>
      <c r="BQ72" s="69">
        <v>0.4</v>
      </c>
      <c r="BR72" s="69">
        <v>0.05</v>
      </c>
      <c r="BS72" s="69">
        <v>0.05</v>
      </c>
      <c r="BT72" s="69">
        <v>0.05</v>
      </c>
      <c r="BU72" s="69">
        <v>0.05</v>
      </c>
      <c r="BV72" s="69">
        <v>0.05</v>
      </c>
      <c r="BW72" s="69">
        <v>0.1</v>
      </c>
      <c r="BX72" s="69">
        <v>0.15</v>
      </c>
      <c r="BY72" s="69">
        <f t="shared" ref="BY72:CN72" si="219">BY268*1000</f>
        <v>25</v>
      </c>
      <c r="BZ72" s="69">
        <f t="shared" si="219"/>
        <v>50</v>
      </c>
      <c r="CA72" s="69">
        <f t="shared" si="219"/>
        <v>500</v>
      </c>
      <c r="CB72" s="69">
        <f t="shared" si="219"/>
        <v>0.01</v>
      </c>
      <c r="CC72" s="69">
        <f t="shared" si="219"/>
        <v>2.5000000000000001E-2</v>
      </c>
      <c r="CD72" s="69">
        <f t="shared" si="219"/>
        <v>2.5000000000000001E-2</v>
      </c>
      <c r="CE72" s="69">
        <f t="shared" si="219"/>
        <v>2.5000000000000001E-2</v>
      </c>
      <c r="CF72" s="69">
        <f t="shared" si="219"/>
        <v>2.5000000000000001E-2</v>
      </c>
      <c r="CG72" s="69">
        <f t="shared" si="219"/>
        <v>2.5000000000000001E-2</v>
      </c>
      <c r="CH72" s="69">
        <f t="shared" si="219"/>
        <v>2.5000000000000001E-2</v>
      </c>
      <c r="CI72" s="69">
        <f t="shared" si="219"/>
        <v>2.5000000000000001E-2</v>
      </c>
      <c r="CJ72" s="69">
        <v>5.0000000000000001E-3</v>
      </c>
      <c r="CK72" s="69">
        <f t="shared" si="219"/>
        <v>0.15</v>
      </c>
      <c r="CL72" s="69">
        <f t="shared" si="219"/>
        <v>0.5</v>
      </c>
      <c r="CM72" s="69">
        <f t="shared" si="219"/>
        <v>0.5</v>
      </c>
      <c r="CN72" s="69">
        <f t="shared" si="219"/>
        <v>0.5</v>
      </c>
      <c r="CO72" s="69">
        <f t="shared" si="208"/>
        <v>1.5</v>
      </c>
      <c r="CP72" s="69">
        <f t="shared" ref="CP72:DD72" si="220">CP268*1000</f>
        <v>0.3</v>
      </c>
      <c r="CQ72" s="69">
        <f t="shared" si="220"/>
        <v>5</v>
      </c>
      <c r="CR72" s="69">
        <f t="shared" si="220"/>
        <v>0.5</v>
      </c>
      <c r="CS72" s="69">
        <f t="shared" si="220"/>
        <v>0.5</v>
      </c>
      <c r="CT72" s="69">
        <f t="shared" si="220"/>
        <v>0.05</v>
      </c>
      <c r="CU72" s="69">
        <f t="shared" si="220"/>
        <v>0.05</v>
      </c>
      <c r="CV72" s="69">
        <f t="shared" si="220"/>
        <v>0.05</v>
      </c>
      <c r="CW72" s="69">
        <f t="shared" si="210"/>
        <v>2E-3</v>
      </c>
      <c r="CX72" s="69">
        <f t="shared" si="220"/>
        <v>0.05</v>
      </c>
      <c r="CY72" s="69">
        <f t="shared" si="220"/>
        <v>0.05</v>
      </c>
      <c r="CZ72" s="69">
        <f t="shared" si="220"/>
        <v>0.05</v>
      </c>
      <c r="DA72" s="69">
        <f t="shared" si="220"/>
        <v>0.05</v>
      </c>
      <c r="DB72" s="69">
        <f t="shared" si="220"/>
        <v>0.05</v>
      </c>
      <c r="DC72" s="69">
        <f t="shared" si="220"/>
        <v>0.05</v>
      </c>
      <c r="DD72" s="69">
        <f t="shared" si="220"/>
        <v>0.05</v>
      </c>
      <c r="DE72" s="115">
        <v>23809</v>
      </c>
      <c r="DF72" s="69">
        <f t="shared" ref="DF72:DJ72" si="221">DF268*1000</f>
        <v>0.5</v>
      </c>
      <c r="DG72" s="69">
        <f t="shared" si="221"/>
        <v>0.05</v>
      </c>
      <c r="DH72" s="69">
        <f t="shared" si="221"/>
        <v>2.5000000000000001E-2</v>
      </c>
      <c r="DI72" s="69">
        <f t="shared" si="221"/>
        <v>2.5000000000000001E-2</v>
      </c>
      <c r="DJ72" s="69">
        <f t="shared" si="221"/>
        <v>0.05</v>
      </c>
    </row>
    <row r="73" spans="1:114" x14ac:dyDescent="0.2">
      <c r="A73" s="68">
        <v>68</v>
      </c>
      <c r="B73" s="107">
        <v>122</v>
      </c>
      <c r="C73" s="99" t="s">
        <v>257</v>
      </c>
      <c r="D73" s="99" t="s">
        <v>444</v>
      </c>
      <c r="E73" s="101" t="s">
        <v>634</v>
      </c>
      <c r="F73" s="104" t="s">
        <v>771</v>
      </c>
      <c r="G73" s="81">
        <v>6.8</v>
      </c>
      <c r="H73" s="81">
        <v>685</v>
      </c>
      <c r="I73" s="98">
        <v>0.05</v>
      </c>
      <c r="J73" s="98">
        <v>18.5</v>
      </c>
      <c r="K73" s="84">
        <v>162</v>
      </c>
      <c r="L73" s="85">
        <v>0.20300000000000001</v>
      </c>
      <c r="M73" s="84">
        <v>1.86</v>
      </c>
      <c r="N73" s="84">
        <v>6.82</v>
      </c>
      <c r="O73" s="84">
        <v>9.83</v>
      </c>
      <c r="P73" s="94">
        <v>1.72E-2</v>
      </c>
      <c r="Q73" s="56">
        <v>536</v>
      </c>
      <c r="R73" s="84">
        <v>0.2</v>
      </c>
      <c r="S73" s="85">
        <v>3.55</v>
      </c>
      <c r="T73" s="84">
        <v>6.09</v>
      </c>
      <c r="U73" s="84">
        <v>1</v>
      </c>
      <c r="V73" s="84">
        <v>26.8</v>
      </c>
      <c r="W73" s="84">
        <v>7.71</v>
      </c>
      <c r="X73" s="84">
        <v>54.5</v>
      </c>
      <c r="Y73" s="56">
        <v>25500</v>
      </c>
      <c r="Z73" s="84">
        <v>3.46</v>
      </c>
      <c r="AA73" s="59">
        <v>25298.467560557601</v>
      </c>
      <c r="AB73" s="60">
        <v>12213.1071786998</v>
      </c>
      <c r="AC73" s="56">
        <v>2290</v>
      </c>
      <c r="AD73" s="59">
        <v>3500</v>
      </c>
      <c r="AE73" s="60">
        <v>60.3</v>
      </c>
      <c r="AF73" s="59">
        <v>1825.2658660549</v>
      </c>
      <c r="AG73" s="56">
        <v>493</v>
      </c>
      <c r="AH73" s="69">
        <f t="shared" si="212"/>
        <v>52</v>
      </c>
      <c r="AI73" s="69">
        <f t="shared" si="102"/>
        <v>61</v>
      </c>
      <c r="AJ73" s="69">
        <f t="shared" si="40"/>
        <v>12</v>
      </c>
      <c r="AK73" s="69">
        <f t="shared" si="40"/>
        <v>193</v>
      </c>
      <c r="AL73" s="69">
        <f t="shared" si="40"/>
        <v>84</v>
      </c>
      <c r="AM73" s="69">
        <f t="shared" si="40"/>
        <v>58</v>
      </c>
      <c r="AN73" s="69">
        <f t="shared" si="138"/>
        <v>100</v>
      </c>
      <c r="AO73" s="69">
        <f t="shared" si="41"/>
        <v>18</v>
      </c>
      <c r="AP73" s="69">
        <f t="shared" si="41"/>
        <v>75</v>
      </c>
      <c r="AQ73" s="69">
        <f t="shared" si="41"/>
        <v>1.5</v>
      </c>
      <c r="AR73" s="69">
        <f t="shared" si="41"/>
        <v>2.5</v>
      </c>
      <c r="AS73" s="69">
        <f t="shared" si="42"/>
        <v>24</v>
      </c>
      <c r="AT73" s="69">
        <f t="shared" si="42"/>
        <v>154</v>
      </c>
      <c r="AU73" s="69">
        <f t="shared" ref="AU73:AY73" si="222">AU269*1000</f>
        <v>136</v>
      </c>
      <c r="AV73" s="69">
        <f t="shared" si="222"/>
        <v>59</v>
      </c>
      <c r="AW73" s="69">
        <f t="shared" si="222"/>
        <v>88</v>
      </c>
      <c r="AX73" s="69">
        <f t="shared" si="222"/>
        <v>99</v>
      </c>
      <c r="AY73" s="69">
        <f t="shared" si="222"/>
        <v>17</v>
      </c>
      <c r="AZ73" s="69">
        <v>2.5</v>
      </c>
      <c r="BA73" s="82">
        <f t="shared" si="214"/>
        <v>937</v>
      </c>
      <c r="BB73" s="69">
        <v>0.5</v>
      </c>
      <c r="BC73" s="69">
        <v>0.5</v>
      </c>
      <c r="BD73" s="69">
        <v>0.5</v>
      </c>
      <c r="BE73" s="69">
        <v>0.5</v>
      </c>
      <c r="BF73" s="69">
        <v>0.5</v>
      </c>
      <c r="BG73" s="69">
        <v>0.5</v>
      </c>
      <c r="BH73" s="69">
        <v>0.5</v>
      </c>
      <c r="BI73" s="69">
        <v>0.5</v>
      </c>
      <c r="BJ73" s="69">
        <v>5.0000000000000001E-3</v>
      </c>
      <c r="BK73" s="69">
        <v>0.5</v>
      </c>
      <c r="BL73" s="69">
        <v>0.05</v>
      </c>
      <c r="BM73" s="69">
        <v>0.05</v>
      </c>
      <c r="BN73" s="69">
        <v>0.05</v>
      </c>
      <c r="BO73" s="69">
        <v>0.05</v>
      </c>
      <c r="BP73" s="69">
        <v>0.05</v>
      </c>
      <c r="BQ73" s="69">
        <v>0.4</v>
      </c>
      <c r="BR73" s="69">
        <v>0.05</v>
      </c>
      <c r="BS73" s="69">
        <v>0.05</v>
      </c>
      <c r="BT73" s="69">
        <v>0.05</v>
      </c>
      <c r="BU73" s="69">
        <v>0.05</v>
      </c>
      <c r="BV73" s="69">
        <v>0.05</v>
      </c>
      <c r="BW73" s="69">
        <v>0.1</v>
      </c>
      <c r="BX73" s="69">
        <v>0.15</v>
      </c>
      <c r="BY73" s="69">
        <f t="shared" ref="BY73:CN73" si="223">BY269*1000</f>
        <v>25</v>
      </c>
      <c r="BZ73" s="69">
        <f t="shared" si="223"/>
        <v>50</v>
      </c>
      <c r="CA73" s="69">
        <f t="shared" si="223"/>
        <v>500</v>
      </c>
      <c r="CB73" s="69">
        <f t="shared" si="223"/>
        <v>0.01</v>
      </c>
      <c r="CC73" s="69">
        <f t="shared" si="223"/>
        <v>2.5000000000000001E-2</v>
      </c>
      <c r="CD73" s="69">
        <f t="shared" si="223"/>
        <v>2.5000000000000001E-2</v>
      </c>
      <c r="CE73" s="69">
        <f t="shared" si="223"/>
        <v>2.5000000000000001E-2</v>
      </c>
      <c r="CF73" s="69">
        <f t="shared" si="223"/>
        <v>2.5000000000000001E-2</v>
      </c>
      <c r="CG73" s="69">
        <f t="shared" si="223"/>
        <v>2.5000000000000001E-2</v>
      </c>
      <c r="CH73" s="69">
        <f t="shared" si="223"/>
        <v>2.5000000000000001E-2</v>
      </c>
      <c r="CI73" s="69">
        <f t="shared" si="223"/>
        <v>2.5000000000000001E-2</v>
      </c>
      <c r="CJ73" s="69">
        <v>5.0000000000000001E-3</v>
      </c>
      <c r="CK73" s="69">
        <f t="shared" si="223"/>
        <v>0.15</v>
      </c>
      <c r="CL73" s="69">
        <f t="shared" si="223"/>
        <v>0.5</v>
      </c>
      <c r="CM73" s="69">
        <f t="shared" si="223"/>
        <v>0.5</v>
      </c>
      <c r="CN73" s="69">
        <f t="shared" si="223"/>
        <v>0.5</v>
      </c>
      <c r="CO73" s="69">
        <f t="shared" si="208"/>
        <v>1.5</v>
      </c>
      <c r="CP73" s="69">
        <f t="shared" ref="CP73:DD73" si="224">CP269*1000</f>
        <v>0.3</v>
      </c>
      <c r="CQ73" s="69">
        <f t="shared" si="224"/>
        <v>5</v>
      </c>
      <c r="CR73" s="69">
        <f t="shared" si="224"/>
        <v>0.5</v>
      </c>
      <c r="CS73" s="69">
        <f t="shared" si="224"/>
        <v>0.5</v>
      </c>
      <c r="CT73" s="69">
        <f t="shared" si="224"/>
        <v>0.05</v>
      </c>
      <c r="CU73" s="69">
        <f t="shared" si="224"/>
        <v>0.05</v>
      </c>
      <c r="CV73" s="69">
        <f t="shared" si="224"/>
        <v>0.05</v>
      </c>
      <c r="CW73" s="69">
        <f t="shared" si="210"/>
        <v>1.1000000000000001E-3</v>
      </c>
      <c r="CX73" s="69">
        <f t="shared" si="224"/>
        <v>0.05</v>
      </c>
      <c r="CY73" s="69">
        <f t="shared" si="224"/>
        <v>0.05</v>
      </c>
      <c r="CZ73" s="69">
        <f t="shared" si="224"/>
        <v>0.05</v>
      </c>
      <c r="DA73" s="69">
        <f t="shared" si="224"/>
        <v>0.05</v>
      </c>
      <c r="DB73" s="69">
        <f t="shared" si="224"/>
        <v>0.05</v>
      </c>
      <c r="DC73" s="69">
        <f t="shared" si="224"/>
        <v>0.05</v>
      </c>
      <c r="DD73" s="69">
        <f t="shared" si="224"/>
        <v>0.05</v>
      </c>
      <c r="DE73" s="115">
        <v>9979</v>
      </c>
      <c r="DF73" s="69">
        <f t="shared" ref="DF73:DJ73" si="225">DF269*1000</f>
        <v>0.5</v>
      </c>
      <c r="DG73" s="69">
        <f t="shared" si="225"/>
        <v>0.05</v>
      </c>
      <c r="DH73" s="69">
        <f t="shared" si="225"/>
        <v>2.5000000000000001E-2</v>
      </c>
      <c r="DI73" s="69">
        <f t="shared" si="225"/>
        <v>2.5000000000000001E-2</v>
      </c>
      <c r="DJ73" s="69">
        <f t="shared" si="225"/>
        <v>0.05</v>
      </c>
    </row>
    <row r="74" spans="1:114" x14ac:dyDescent="0.2">
      <c r="A74" s="68">
        <v>69</v>
      </c>
      <c r="B74" s="108">
        <v>123</v>
      </c>
      <c r="C74" s="99" t="s">
        <v>258</v>
      </c>
      <c r="D74" s="99" t="s">
        <v>445</v>
      </c>
      <c r="E74" s="101" t="s">
        <v>635</v>
      </c>
      <c r="F74" s="104" t="s">
        <v>822</v>
      </c>
      <c r="G74" s="81">
        <v>6.6</v>
      </c>
      <c r="H74" s="81">
        <v>654</v>
      </c>
      <c r="I74" s="98">
        <v>0.05</v>
      </c>
      <c r="J74" s="98">
        <v>3.37</v>
      </c>
      <c r="K74" s="84">
        <v>108</v>
      </c>
      <c r="L74" s="84">
        <v>0.68600000000000005</v>
      </c>
      <c r="M74" s="84">
        <v>2.08</v>
      </c>
      <c r="N74" s="84">
        <v>7.74</v>
      </c>
      <c r="O74" s="84">
        <v>25</v>
      </c>
      <c r="P74" s="94">
        <v>0.187</v>
      </c>
      <c r="Q74" s="56">
        <v>2480</v>
      </c>
      <c r="R74" s="98">
        <v>0.72899999999999998</v>
      </c>
      <c r="S74" s="85">
        <v>6.03</v>
      </c>
      <c r="T74" s="84">
        <v>34</v>
      </c>
      <c r="U74" s="84">
        <v>2.85</v>
      </c>
      <c r="V74" s="84">
        <v>232</v>
      </c>
      <c r="W74" s="84">
        <v>8.02</v>
      </c>
      <c r="X74" s="84">
        <v>95.6</v>
      </c>
      <c r="Y74" s="56">
        <v>175000</v>
      </c>
      <c r="Z74" s="84">
        <v>2.67</v>
      </c>
      <c r="AA74" s="59">
        <v>8780</v>
      </c>
      <c r="AB74" s="60">
        <v>700.282990133922</v>
      </c>
      <c r="AC74" s="81">
        <v>709</v>
      </c>
      <c r="AD74" s="59">
        <v>12476.470588235299</v>
      </c>
      <c r="AE74" s="60">
        <v>133.25199544211199</v>
      </c>
      <c r="AF74" s="59">
        <v>2491.1535095834902</v>
      </c>
      <c r="AG74" s="56">
        <v>1180</v>
      </c>
      <c r="AH74" s="69">
        <f t="shared" si="212"/>
        <v>130</v>
      </c>
      <c r="AI74" s="69">
        <f t="shared" si="102"/>
        <v>2.5</v>
      </c>
      <c r="AJ74" s="69">
        <f t="shared" si="40"/>
        <v>2.5</v>
      </c>
      <c r="AK74" s="69">
        <f t="shared" si="40"/>
        <v>94</v>
      </c>
      <c r="AL74" s="69">
        <f t="shared" si="40"/>
        <v>2.5</v>
      </c>
      <c r="AM74" s="69">
        <f t="shared" si="40"/>
        <v>2.5</v>
      </c>
      <c r="AN74" s="69">
        <f t="shared" si="138"/>
        <v>2.5</v>
      </c>
      <c r="AO74" s="69">
        <f t="shared" si="41"/>
        <v>2.5</v>
      </c>
      <c r="AP74" s="69">
        <f t="shared" si="41"/>
        <v>2.5</v>
      </c>
      <c r="AQ74" s="69">
        <f t="shared" si="41"/>
        <v>1.5</v>
      </c>
      <c r="AR74" s="69">
        <f t="shared" si="41"/>
        <v>2.5</v>
      </c>
      <c r="AS74" s="69">
        <f t="shared" si="42"/>
        <v>2.5</v>
      </c>
      <c r="AT74" s="69">
        <f t="shared" si="42"/>
        <v>2.5</v>
      </c>
      <c r="AU74" s="69">
        <f t="shared" ref="AU74:AY74" si="226">AU270*1000</f>
        <v>2.5</v>
      </c>
      <c r="AV74" s="69">
        <f t="shared" si="226"/>
        <v>2.5</v>
      </c>
      <c r="AW74" s="69">
        <f t="shared" si="226"/>
        <v>2.5</v>
      </c>
      <c r="AX74" s="69">
        <f t="shared" si="226"/>
        <v>122</v>
      </c>
      <c r="AY74" s="69">
        <f t="shared" si="226"/>
        <v>2.5</v>
      </c>
      <c r="AZ74" s="69">
        <v>2.5</v>
      </c>
      <c r="BA74" s="82">
        <f t="shared" si="214"/>
        <v>250.5</v>
      </c>
      <c r="BB74" s="69">
        <v>0.5</v>
      </c>
      <c r="BC74" s="69">
        <v>0.5</v>
      </c>
      <c r="BD74" s="69">
        <v>0.5</v>
      </c>
      <c r="BE74" s="69">
        <v>0.5</v>
      </c>
      <c r="BF74" s="69">
        <v>0.5</v>
      </c>
      <c r="BG74" s="69">
        <v>0.5</v>
      </c>
      <c r="BH74" s="69">
        <v>0.5</v>
      </c>
      <c r="BI74" s="69">
        <v>0.5</v>
      </c>
      <c r="BJ74" s="69">
        <v>5.0000000000000001E-3</v>
      </c>
      <c r="BK74" s="69">
        <v>0.5</v>
      </c>
      <c r="BL74" s="69">
        <v>0.05</v>
      </c>
      <c r="BM74" s="69">
        <v>0.05</v>
      </c>
      <c r="BN74" s="69">
        <v>0.05</v>
      </c>
      <c r="BO74" s="69">
        <v>0.05</v>
      </c>
      <c r="BP74" s="69">
        <v>0.05</v>
      </c>
      <c r="BQ74" s="69">
        <v>0.4</v>
      </c>
      <c r="BR74" s="69">
        <v>0.05</v>
      </c>
      <c r="BS74" s="69">
        <v>0.05</v>
      </c>
      <c r="BT74" s="69">
        <v>0.05</v>
      </c>
      <c r="BU74" s="69">
        <v>0.05</v>
      </c>
      <c r="BV74" s="69">
        <v>0.05</v>
      </c>
      <c r="BW74" s="69">
        <v>0.1</v>
      </c>
      <c r="BX74" s="69">
        <v>0.15</v>
      </c>
      <c r="BY74" s="86"/>
      <c r="BZ74" s="86"/>
      <c r="CA74" s="86"/>
      <c r="CB74" s="86"/>
      <c r="CC74" s="86"/>
      <c r="CD74" s="86"/>
      <c r="CE74" s="86"/>
      <c r="CF74" s="86"/>
      <c r="CG74" s="86"/>
      <c r="CH74" s="86"/>
      <c r="CI74" s="86"/>
      <c r="CJ74" s="86"/>
      <c r="CK74" s="86"/>
      <c r="CL74" s="86"/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86"/>
      <c r="CY74" s="86"/>
      <c r="CZ74" s="86"/>
      <c r="DA74" s="86"/>
      <c r="DB74" s="86"/>
      <c r="DC74" s="69">
        <f t="shared" ref="DC74:DD74" si="227">DC270*1000</f>
        <v>0.05</v>
      </c>
      <c r="DD74" s="69">
        <f t="shared" si="227"/>
        <v>0.05</v>
      </c>
      <c r="DE74" s="115">
        <v>7652</v>
      </c>
      <c r="DF74" s="86"/>
      <c r="DG74" s="86"/>
      <c r="DH74" s="86"/>
      <c r="DI74" s="86"/>
      <c r="DJ74" s="86"/>
    </row>
    <row r="75" spans="1:114" x14ac:dyDescent="0.2">
      <c r="A75" s="68">
        <v>70</v>
      </c>
      <c r="B75" s="106">
        <v>124</v>
      </c>
      <c r="C75" s="99" t="s">
        <v>259</v>
      </c>
      <c r="D75" s="99" t="s">
        <v>446</v>
      </c>
      <c r="E75" s="101" t="s">
        <v>636</v>
      </c>
      <c r="F75" s="104" t="s">
        <v>823</v>
      </c>
      <c r="G75" s="81">
        <v>7.6</v>
      </c>
      <c r="H75" s="81">
        <v>775</v>
      </c>
      <c r="I75" s="98">
        <v>0.05</v>
      </c>
      <c r="J75" s="98">
        <v>5.0199999999999996</v>
      </c>
      <c r="K75" s="84">
        <v>138</v>
      </c>
      <c r="L75" s="85">
        <v>2.5000000000000001E-2</v>
      </c>
      <c r="M75" s="84">
        <v>0.63100000000000001</v>
      </c>
      <c r="N75" s="84">
        <v>7.27</v>
      </c>
      <c r="O75" s="98">
        <v>7.17</v>
      </c>
      <c r="P75" s="94">
        <v>0.48899999999999999</v>
      </c>
      <c r="Q75" s="56">
        <v>1770</v>
      </c>
      <c r="R75" s="98">
        <v>2.58</v>
      </c>
      <c r="S75" s="85">
        <v>4.3899999999999997</v>
      </c>
      <c r="T75" s="84">
        <v>29.9</v>
      </c>
      <c r="U75" s="84">
        <v>1</v>
      </c>
      <c r="V75" s="84">
        <v>185</v>
      </c>
      <c r="W75" s="84">
        <v>5.63</v>
      </c>
      <c r="X75" s="84">
        <v>47.7</v>
      </c>
      <c r="Y75" s="56">
        <v>131000</v>
      </c>
      <c r="Z75" s="84">
        <v>7.53</v>
      </c>
      <c r="AA75" s="59">
        <v>13800</v>
      </c>
      <c r="AB75" s="60">
        <v>588.00400000000002</v>
      </c>
      <c r="AC75" s="56">
        <v>829</v>
      </c>
      <c r="AD75" s="59">
        <v>11860</v>
      </c>
      <c r="AE75" s="60">
        <v>55.8</v>
      </c>
      <c r="AF75" s="59">
        <v>2597.4</v>
      </c>
      <c r="AG75" s="98">
        <v>944</v>
      </c>
      <c r="AH75" s="69">
        <f t="shared" si="212"/>
        <v>210</v>
      </c>
      <c r="AI75" s="69">
        <f t="shared" si="102"/>
        <v>67</v>
      </c>
      <c r="AJ75" s="69">
        <f t="shared" si="40"/>
        <v>2.5</v>
      </c>
      <c r="AK75" s="69">
        <f t="shared" si="40"/>
        <v>208</v>
      </c>
      <c r="AL75" s="69">
        <f t="shared" si="40"/>
        <v>100</v>
      </c>
      <c r="AM75" s="69">
        <f t="shared" si="40"/>
        <v>49</v>
      </c>
      <c r="AN75" s="69">
        <f t="shared" si="138"/>
        <v>72</v>
      </c>
      <c r="AO75" s="69">
        <f t="shared" si="41"/>
        <v>2.5</v>
      </c>
      <c r="AP75" s="69">
        <f t="shared" si="41"/>
        <v>63</v>
      </c>
      <c r="AQ75" s="69">
        <f t="shared" si="41"/>
        <v>1.5</v>
      </c>
      <c r="AR75" s="69">
        <f t="shared" si="41"/>
        <v>2.5</v>
      </c>
      <c r="AS75" s="69">
        <f t="shared" si="42"/>
        <v>254</v>
      </c>
      <c r="AT75" s="69">
        <f t="shared" si="42"/>
        <v>130</v>
      </c>
      <c r="AU75" s="69">
        <f t="shared" ref="AU75:AY75" si="228">AU271*1000</f>
        <v>145</v>
      </c>
      <c r="AV75" s="69">
        <f t="shared" si="228"/>
        <v>51</v>
      </c>
      <c r="AW75" s="69">
        <f t="shared" si="228"/>
        <v>73</v>
      </c>
      <c r="AX75" s="69">
        <f t="shared" si="228"/>
        <v>113</v>
      </c>
      <c r="AY75" s="69">
        <f t="shared" si="228"/>
        <v>2.5</v>
      </c>
      <c r="AZ75" s="69">
        <v>2.5</v>
      </c>
      <c r="BA75" s="82">
        <f t="shared" si="214"/>
        <v>1292.5</v>
      </c>
      <c r="BB75" s="69">
        <v>0.5</v>
      </c>
      <c r="BC75" s="69">
        <v>0.5</v>
      </c>
      <c r="BD75" s="69">
        <v>0.5</v>
      </c>
      <c r="BE75" s="69">
        <v>0.5</v>
      </c>
      <c r="BF75" s="69">
        <v>0.5</v>
      </c>
      <c r="BG75" s="69">
        <v>0.5</v>
      </c>
      <c r="BH75" s="69">
        <v>0.5</v>
      </c>
      <c r="BI75" s="69">
        <v>0.5</v>
      </c>
      <c r="BJ75" s="69">
        <v>5.0000000000000001E-3</v>
      </c>
      <c r="BK75" s="69">
        <v>0.5</v>
      </c>
      <c r="BL75" s="69">
        <v>0.05</v>
      </c>
      <c r="BM75" s="69">
        <v>0.05</v>
      </c>
      <c r="BN75" s="69">
        <v>0.05</v>
      </c>
      <c r="BO75" s="69">
        <v>0.05</v>
      </c>
      <c r="BP75" s="69">
        <v>0.05</v>
      </c>
      <c r="BQ75" s="69">
        <v>0.4</v>
      </c>
      <c r="BR75" s="69">
        <v>0.05</v>
      </c>
      <c r="BS75" s="69">
        <v>0.05</v>
      </c>
      <c r="BT75" s="69">
        <v>0.05</v>
      </c>
      <c r="BU75" s="69">
        <v>0.05</v>
      </c>
      <c r="BV75" s="69">
        <v>0.05</v>
      </c>
      <c r="BW75" s="69">
        <v>0.1</v>
      </c>
      <c r="BX75" s="69">
        <v>0.15</v>
      </c>
      <c r="BY75" s="86"/>
      <c r="BZ75" s="86"/>
      <c r="CA75" s="86"/>
      <c r="CB75" s="86"/>
      <c r="CC75" s="86"/>
      <c r="CD75" s="86"/>
      <c r="CE75" s="86"/>
      <c r="CF75" s="86"/>
      <c r="CG75" s="86"/>
      <c r="CH75" s="86"/>
      <c r="CI75" s="86"/>
      <c r="CJ75" s="86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69">
        <f t="shared" ref="DC75:DD75" si="229">DC271*1000</f>
        <v>0.05</v>
      </c>
      <c r="DD75" s="69">
        <f t="shared" si="229"/>
        <v>0.05</v>
      </c>
      <c r="DE75" s="115">
        <v>18338</v>
      </c>
      <c r="DF75" s="86"/>
      <c r="DG75" s="86"/>
      <c r="DH75" s="86"/>
      <c r="DI75" s="86"/>
      <c r="DJ75" s="86"/>
    </row>
    <row r="76" spans="1:114" x14ac:dyDescent="0.2">
      <c r="A76" s="68">
        <v>71</v>
      </c>
      <c r="B76" s="107">
        <v>125</v>
      </c>
      <c r="C76" s="99" t="s">
        <v>260</v>
      </c>
      <c r="D76" s="99" t="s">
        <v>447</v>
      </c>
      <c r="E76" s="101" t="s">
        <v>637</v>
      </c>
      <c r="F76" s="104" t="s">
        <v>824</v>
      </c>
      <c r="G76" s="81">
        <v>7.5</v>
      </c>
      <c r="H76" s="81">
        <v>695</v>
      </c>
      <c r="I76" s="85">
        <v>0.05</v>
      </c>
      <c r="J76" s="98">
        <v>9.9499999999999993</v>
      </c>
      <c r="K76" s="84">
        <v>73.400000000000006</v>
      </c>
      <c r="L76" s="84">
        <v>0.91600000000000004</v>
      </c>
      <c r="M76" s="84">
        <v>2.2599999999999998</v>
      </c>
      <c r="N76" s="84">
        <v>13.4</v>
      </c>
      <c r="O76" s="84">
        <v>31.6</v>
      </c>
      <c r="P76" s="94">
        <v>3.3300000000000003E-2</v>
      </c>
      <c r="Q76" s="56">
        <v>1560</v>
      </c>
      <c r="R76" s="98">
        <v>1.98</v>
      </c>
      <c r="S76" s="85">
        <v>6.64</v>
      </c>
      <c r="T76" s="84">
        <v>49</v>
      </c>
      <c r="U76" s="84">
        <v>3.76</v>
      </c>
      <c r="V76" s="84">
        <v>30</v>
      </c>
      <c r="W76" s="84">
        <v>15.9</v>
      </c>
      <c r="X76" s="84">
        <v>122</v>
      </c>
      <c r="Y76" s="56">
        <v>32600</v>
      </c>
      <c r="Z76" s="84">
        <v>2.91</v>
      </c>
      <c r="AA76" s="59">
        <v>10900</v>
      </c>
      <c r="AB76" s="60">
        <v>169</v>
      </c>
      <c r="AC76" s="56">
        <v>936</v>
      </c>
      <c r="AD76" s="59">
        <v>12100</v>
      </c>
      <c r="AE76" s="60">
        <v>200.68882586881</v>
      </c>
      <c r="AF76" s="59">
        <v>4918.6450610299298</v>
      </c>
      <c r="AG76" s="56">
        <v>1270</v>
      </c>
      <c r="AH76" s="69">
        <f t="shared" si="212"/>
        <v>96</v>
      </c>
      <c r="AI76" s="69">
        <f t="shared" si="102"/>
        <v>100</v>
      </c>
      <c r="AJ76" s="69">
        <f t="shared" si="40"/>
        <v>2.5</v>
      </c>
      <c r="AK76" s="69">
        <f t="shared" si="40"/>
        <v>184</v>
      </c>
      <c r="AL76" s="69">
        <f t="shared" si="40"/>
        <v>2.5</v>
      </c>
      <c r="AM76" s="69">
        <f t="shared" si="40"/>
        <v>2.5</v>
      </c>
      <c r="AN76" s="69">
        <f t="shared" si="138"/>
        <v>2.5</v>
      </c>
      <c r="AO76" s="69">
        <f t="shared" si="41"/>
        <v>2.5</v>
      </c>
      <c r="AP76" s="69">
        <f t="shared" si="41"/>
        <v>2.5</v>
      </c>
      <c r="AQ76" s="69">
        <f t="shared" si="41"/>
        <v>1.5</v>
      </c>
      <c r="AR76" s="69">
        <f t="shared" si="41"/>
        <v>2.5</v>
      </c>
      <c r="AS76" s="69">
        <f t="shared" si="42"/>
        <v>2.5</v>
      </c>
      <c r="AT76" s="69">
        <f t="shared" si="42"/>
        <v>126</v>
      </c>
      <c r="AU76" s="69">
        <f t="shared" ref="AU76:AY76" si="230">AU272*1000</f>
        <v>106</v>
      </c>
      <c r="AV76" s="69">
        <f t="shared" si="230"/>
        <v>2.5</v>
      </c>
      <c r="AW76" s="69">
        <f t="shared" si="230"/>
        <v>98</v>
      </c>
      <c r="AX76" s="69">
        <f t="shared" si="230"/>
        <v>170</v>
      </c>
      <c r="AY76" s="69">
        <f t="shared" si="230"/>
        <v>2.5</v>
      </c>
      <c r="AZ76" s="69">
        <v>2.5</v>
      </c>
      <c r="BA76" s="82">
        <f t="shared" si="214"/>
        <v>631</v>
      </c>
      <c r="BB76" s="69">
        <v>0.5</v>
      </c>
      <c r="BC76" s="69">
        <v>0.5</v>
      </c>
      <c r="BD76" s="69">
        <v>0.5</v>
      </c>
      <c r="BE76" s="69">
        <v>0.5</v>
      </c>
      <c r="BF76" s="69">
        <v>0.5</v>
      </c>
      <c r="BG76" s="69">
        <v>0.5</v>
      </c>
      <c r="BH76" s="69">
        <v>0.5</v>
      </c>
      <c r="BI76" s="69">
        <v>0.5</v>
      </c>
      <c r="BJ76" s="69">
        <v>5.0000000000000001E-3</v>
      </c>
      <c r="BK76" s="69">
        <v>0.5</v>
      </c>
      <c r="BL76" s="69">
        <v>0.05</v>
      </c>
      <c r="BM76" s="69">
        <v>0.05</v>
      </c>
      <c r="BN76" s="69">
        <v>0.05</v>
      </c>
      <c r="BO76" s="69">
        <v>0.05</v>
      </c>
      <c r="BP76" s="69">
        <v>0.05</v>
      </c>
      <c r="BQ76" s="69">
        <v>0.4</v>
      </c>
      <c r="BR76" s="69">
        <v>0.05</v>
      </c>
      <c r="BS76" s="69">
        <v>0.05</v>
      </c>
      <c r="BT76" s="69">
        <v>0.05</v>
      </c>
      <c r="BU76" s="69">
        <v>0.05</v>
      </c>
      <c r="BV76" s="69">
        <v>0.05</v>
      </c>
      <c r="BW76" s="69">
        <v>0.1</v>
      </c>
      <c r="BX76" s="69">
        <v>0.15</v>
      </c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69">
        <f t="shared" ref="DC76:DD76" si="231">DC272*1000</f>
        <v>0.05</v>
      </c>
      <c r="DD76" s="69">
        <f t="shared" si="231"/>
        <v>0.05</v>
      </c>
      <c r="DE76" s="115">
        <v>5711</v>
      </c>
      <c r="DF76" s="86"/>
      <c r="DG76" s="86"/>
      <c r="DH76" s="86"/>
      <c r="DI76" s="86"/>
      <c r="DJ76" s="86"/>
    </row>
    <row r="77" spans="1:114" x14ac:dyDescent="0.2">
      <c r="A77" s="68">
        <v>72</v>
      </c>
      <c r="B77" s="108">
        <v>126</v>
      </c>
      <c r="C77" s="99" t="s">
        <v>261</v>
      </c>
      <c r="D77" s="99" t="s">
        <v>448</v>
      </c>
      <c r="E77" s="101" t="s">
        <v>638</v>
      </c>
      <c r="F77" s="104" t="s">
        <v>825</v>
      </c>
      <c r="G77" s="81">
        <v>7.2</v>
      </c>
      <c r="H77" s="81">
        <v>814</v>
      </c>
      <c r="I77" s="98">
        <v>0.05</v>
      </c>
      <c r="J77" s="98">
        <v>4.3</v>
      </c>
      <c r="K77" s="84">
        <v>127</v>
      </c>
      <c r="L77" s="85">
        <v>2.5000000000000001E-2</v>
      </c>
      <c r="M77" s="84">
        <v>1.45</v>
      </c>
      <c r="N77" s="84">
        <v>13.4</v>
      </c>
      <c r="O77" s="84">
        <v>1.87</v>
      </c>
      <c r="P77" s="94">
        <v>2.7699999999999999E-2</v>
      </c>
      <c r="Q77" s="84">
        <v>1960</v>
      </c>
      <c r="R77" s="84">
        <v>2.19</v>
      </c>
      <c r="S77" s="85">
        <v>7.85</v>
      </c>
      <c r="T77" s="84">
        <v>14.9</v>
      </c>
      <c r="U77" s="84">
        <v>1</v>
      </c>
      <c r="V77" s="84">
        <v>195</v>
      </c>
      <c r="W77" s="84">
        <v>10.199999999999999</v>
      </c>
      <c r="X77" s="84">
        <v>41.3</v>
      </c>
      <c r="Y77" s="56">
        <v>213088</v>
      </c>
      <c r="Z77" s="84">
        <v>11.6</v>
      </c>
      <c r="AA77" s="59">
        <v>16062.8</v>
      </c>
      <c r="AB77" s="60">
        <v>763.16300000000001</v>
      </c>
      <c r="AC77" s="56">
        <v>611</v>
      </c>
      <c r="AD77" s="59">
        <v>13790</v>
      </c>
      <c r="AE77" s="60">
        <v>154.166</v>
      </c>
      <c r="AF77" s="59">
        <v>5515.31</v>
      </c>
      <c r="AG77" s="56">
        <v>1600</v>
      </c>
      <c r="AH77" s="69">
        <f t="shared" si="212"/>
        <v>32</v>
      </c>
      <c r="AI77" s="69">
        <f t="shared" si="102"/>
        <v>66</v>
      </c>
      <c r="AJ77" s="69">
        <f t="shared" si="40"/>
        <v>26</v>
      </c>
      <c r="AK77" s="69">
        <f t="shared" si="40"/>
        <v>354</v>
      </c>
      <c r="AL77" s="69">
        <f t="shared" si="40"/>
        <v>240</v>
      </c>
      <c r="AM77" s="69">
        <f t="shared" si="40"/>
        <v>131</v>
      </c>
      <c r="AN77" s="69">
        <f t="shared" si="138"/>
        <v>191</v>
      </c>
      <c r="AO77" s="69">
        <f t="shared" si="41"/>
        <v>30</v>
      </c>
      <c r="AP77" s="69">
        <f t="shared" si="41"/>
        <v>162</v>
      </c>
      <c r="AQ77" s="69">
        <f t="shared" si="41"/>
        <v>24</v>
      </c>
      <c r="AR77" s="69">
        <f t="shared" si="41"/>
        <v>2.5</v>
      </c>
      <c r="AS77" s="69">
        <f t="shared" si="42"/>
        <v>133</v>
      </c>
      <c r="AT77" s="69">
        <f t="shared" si="42"/>
        <v>281</v>
      </c>
      <c r="AU77" s="69">
        <f t="shared" ref="AU77:AY77" si="232">AU273*1000</f>
        <v>348</v>
      </c>
      <c r="AV77" s="69">
        <f t="shared" si="232"/>
        <v>137</v>
      </c>
      <c r="AW77" s="69">
        <f t="shared" si="232"/>
        <v>189</v>
      </c>
      <c r="AX77" s="69">
        <f t="shared" si="232"/>
        <v>215</v>
      </c>
      <c r="AY77" s="69">
        <f t="shared" si="232"/>
        <v>81</v>
      </c>
      <c r="AZ77" s="69">
        <v>2.5</v>
      </c>
      <c r="BA77" s="82">
        <f t="shared" si="214"/>
        <v>1965.5</v>
      </c>
      <c r="BB77" s="69">
        <v>0.5</v>
      </c>
      <c r="BC77" s="69">
        <v>0.5</v>
      </c>
      <c r="BD77" s="69">
        <v>0.5</v>
      </c>
      <c r="BE77" s="69">
        <v>0.5</v>
      </c>
      <c r="BF77" s="69">
        <v>0.5</v>
      </c>
      <c r="BG77" s="69">
        <v>0.5</v>
      </c>
      <c r="BH77" s="69">
        <v>0.5</v>
      </c>
      <c r="BI77" s="69">
        <v>0.5</v>
      </c>
      <c r="BJ77" s="69">
        <v>5.0000000000000001E-3</v>
      </c>
      <c r="BK77" s="69">
        <v>0.5</v>
      </c>
      <c r="BL77" s="69">
        <v>0.05</v>
      </c>
      <c r="BM77" s="69">
        <v>0.05</v>
      </c>
      <c r="BN77" s="69">
        <v>0.05</v>
      </c>
      <c r="BO77" s="69">
        <v>0.05</v>
      </c>
      <c r="BP77" s="69">
        <v>0.05</v>
      </c>
      <c r="BQ77" s="69">
        <v>0.4</v>
      </c>
      <c r="BR77" s="69">
        <v>0.05</v>
      </c>
      <c r="BS77" s="69">
        <v>0.05</v>
      </c>
      <c r="BT77" s="69">
        <v>0.05</v>
      </c>
      <c r="BU77" s="69">
        <v>0.05</v>
      </c>
      <c r="BV77" s="69">
        <v>0.05</v>
      </c>
      <c r="BW77" s="69">
        <v>0.1</v>
      </c>
      <c r="BX77" s="69">
        <v>0.15</v>
      </c>
      <c r="BY77" s="86"/>
      <c r="BZ77" s="86"/>
      <c r="CA77" s="86"/>
      <c r="CB77" s="86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69">
        <f t="shared" ref="DC77:DD77" si="233">DC273*1000</f>
        <v>0.05</v>
      </c>
      <c r="DD77" s="69">
        <f t="shared" si="233"/>
        <v>0.05</v>
      </c>
      <c r="DE77" s="115">
        <v>2377</v>
      </c>
      <c r="DF77" s="86"/>
      <c r="DG77" s="86"/>
      <c r="DH77" s="86"/>
      <c r="DI77" s="86"/>
      <c r="DJ77" s="86"/>
    </row>
    <row r="78" spans="1:114" x14ac:dyDescent="0.2">
      <c r="A78" s="68">
        <v>73</v>
      </c>
      <c r="B78" s="106">
        <v>127</v>
      </c>
      <c r="C78" s="99" t="s">
        <v>262</v>
      </c>
      <c r="D78" s="99" t="s">
        <v>449</v>
      </c>
      <c r="E78" s="101" t="s">
        <v>639</v>
      </c>
      <c r="F78" s="104" t="s">
        <v>826</v>
      </c>
      <c r="G78" s="81">
        <v>7.7</v>
      </c>
      <c r="H78" s="81">
        <v>669</v>
      </c>
      <c r="I78" s="98">
        <v>0.05</v>
      </c>
      <c r="J78" s="98">
        <v>16.399999999999999</v>
      </c>
      <c r="K78" s="84">
        <v>44.5</v>
      </c>
      <c r="L78" s="84">
        <v>2.5000000000000001E-2</v>
      </c>
      <c r="M78" s="84">
        <v>1.73</v>
      </c>
      <c r="N78" s="84">
        <v>10.4</v>
      </c>
      <c r="O78" s="84">
        <v>9.9700000000000006</v>
      </c>
      <c r="P78" s="94">
        <v>0.123</v>
      </c>
      <c r="Q78" s="56">
        <v>1370</v>
      </c>
      <c r="R78" s="98">
        <v>3.13</v>
      </c>
      <c r="S78" s="85">
        <v>4.96</v>
      </c>
      <c r="T78" s="84">
        <v>60.8</v>
      </c>
      <c r="U78" s="84">
        <v>1</v>
      </c>
      <c r="V78" s="84">
        <v>44.7</v>
      </c>
      <c r="W78" s="84">
        <v>12.7</v>
      </c>
      <c r="X78" s="84">
        <v>121</v>
      </c>
      <c r="Y78" s="56">
        <v>68300</v>
      </c>
      <c r="Z78" s="84">
        <v>11.5</v>
      </c>
      <c r="AA78" s="59">
        <v>9190</v>
      </c>
      <c r="AB78" s="60">
        <v>646.65700000000004</v>
      </c>
      <c r="AC78" s="56">
        <v>794</v>
      </c>
      <c r="AD78" s="59">
        <v>10350</v>
      </c>
      <c r="AE78" s="60">
        <v>79.099999999999994</v>
      </c>
      <c r="AF78" s="59">
        <v>3415.44</v>
      </c>
      <c r="AG78" s="56">
        <v>180</v>
      </c>
      <c r="AH78" s="69">
        <f t="shared" si="212"/>
        <v>57</v>
      </c>
      <c r="AI78" s="69">
        <f t="shared" si="102"/>
        <v>215</v>
      </c>
      <c r="AJ78" s="69">
        <f t="shared" si="40"/>
        <v>53</v>
      </c>
      <c r="AK78" s="69">
        <f t="shared" si="40"/>
        <v>932</v>
      </c>
      <c r="AL78" s="69">
        <f t="shared" si="40"/>
        <v>330</v>
      </c>
      <c r="AM78" s="69">
        <f t="shared" si="40"/>
        <v>180</v>
      </c>
      <c r="AN78" s="69">
        <f t="shared" si="138"/>
        <v>185</v>
      </c>
      <c r="AO78" s="69">
        <f t="shared" si="41"/>
        <v>2.5</v>
      </c>
      <c r="AP78" s="69">
        <f t="shared" si="41"/>
        <v>116</v>
      </c>
      <c r="AQ78" s="69">
        <f t="shared" si="41"/>
        <v>1.5</v>
      </c>
      <c r="AR78" s="69">
        <f t="shared" si="41"/>
        <v>2.5</v>
      </c>
      <c r="AS78" s="69">
        <f t="shared" si="42"/>
        <v>325</v>
      </c>
      <c r="AT78" s="69">
        <f t="shared" si="42"/>
        <v>488</v>
      </c>
      <c r="AU78" s="69">
        <f t="shared" ref="AU78:AY78" si="234">AU274*1000</f>
        <v>387</v>
      </c>
      <c r="AV78" s="69">
        <f t="shared" si="234"/>
        <v>161</v>
      </c>
      <c r="AW78" s="69">
        <f t="shared" si="234"/>
        <v>176</v>
      </c>
      <c r="AX78" s="69">
        <f t="shared" si="234"/>
        <v>242</v>
      </c>
      <c r="AY78" s="69">
        <f t="shared" si="234"/>
        <v>2.5</v>
      </c>
      <c r="AZ78" s="69">
        <v>2.5</v>
      </c>
      <c r="BA78" s="82">
        <f t="shared" si="214"/>
        <v>3317</v>
      </c>
      <c r="BB78" s="69">
        <v>0.5</v>
      </c>
      <c r="BC78" s="69">
        <v>0.5</v>
      </c>
      <c r="BD78" s="69">
        <v>0.5</v>
      </c>
      <c r="BE78" s="69">
        <v>0.5</v>
      </c>
      <c r="BF78" s="69">
        <v>0.5</v>
      </c>
      <c r="BG78" s="69">
        <v>0.5</v>
      </c>
      <c r="BH78" s="69">
        <v>0.5</v>
      </c>
      <c r="BI78" s="69">
        <v>0.5</v>
      </c>
      <c r="BJ78" s="69">
        <v>5.0000000000000001E-3</v>
      </c>
      <c r="BK78" s="69">
        <v>0.5</v>
      </c>
      <c r="BL78" s="69">
        <v>0.05</v>
      </c>
      <c r="BM78" s="69">
        <v>0.05</v>
      </c>
      <c r="BN78" s="69">
        <v>0.05</v>
      </c>
      <c r="BO78" s="69">
        <v>0.05</v>
      </c>
      <c r="BP78" s="69">
        <v>0.05</v>
      </c>
      <c r="BQ78" s="69">
        <v>0.4</v>
      </c>
      <c r="BR78" s="69">
        <v>0.05</v>
      </c>
      <c r="BS78" s="69">
        <v>0.05</v>
      </c>
      <c r="BT78" s="69">
        <v>0.05</v>
      </c>
      <c r="BU78" s="69">
        <v>0.05</v>
      </c>
      <c r="BV78" s="69">
        <v>0.05</v>
      </c>
      <c r="BW78" s="69">
        <v>0.1</v>
      </c>
      <c r="BX78" s="69">
        <v>0.15</v>
      </c>
      <c r="BY78" s="86"/>
      <c r="BZ78" s="86"/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86"/>
      <c r="CY78" s="86"/>
      <c r="CZ78" s="86"/>
      <c r="DA78" s="86"/>
      <c r="DB78" s="86"/>
      <c r="DC78" s="69">
        <f t="shared" ref="DC78:DD78" si="235">DC274*1000</f>
        <v>0.05</v>
      </c>
      <c r="DD78" s="69">
        <f t="shared" si="235"/>
        <v>0.05</v>
      </c>
      <c r="DE78" s="115">
        <v>684.4</v>
      </c>
      <c r="DF78" s="86"/>
      <c r="DG78" s="86"/>
      <c r="DH78" s="86"/>
      <c r="DI78" s="86"/>
      <c r="DJ78" s="86"/>
    </row>
    <row r="79" spans="1:114" x14ac:dyDescent="0.2">
      <c r="A79" s="68">
        <v>74</v>
      </c>
      <c r="B79" s="107">
        <v>128</v>
      </c>
      <c r="C79" s="99" t="s">
        <v>263</v>
      </c>
      <c r="D79" s="99" t="s">
        <v>450</v>
      </c>
      <c r="E79" s="101" t="s">
        <v>640</v>
      </c>
      <c r="F79" s="104" t="s">
        <v>827</v>
      </c>
      <c r="G79" s="81">
        <v>6.7</v>
      </c>
      <c r="H79" s="81">
        <v>712</v>
      </c>
      <c r="I79" s="98">
        <v>0.16700000000000001</v>
      </c>
      <c r="J79" s="98">
        <v>18.100000000000001</v>
      </c>
      <c r="K79" s="84">
        <v>115</v>
      </c>
      <c r="L79" s="84">
        <v>1.24</v>
      </c>
      <c r="M79" s="84">
        <v>4.1399999999999997</v>
      </c>
      <c r="N79" s="84">
        <v>16.2</v>
      </c>
      <c r="O79" s="84">
        <v>26.3</v>
      </c>
      <c r="P79" s="94">
        <v>7.9100000000000004E-2</v>
      </c>
      <c r="Q79" s="56">
        <v>2550</v>
      </c>
      <c r="R79" s="98">
        <v>4.01</v>
      </c>
      <c r="S79" s="85">
        <v>10</v>
      </c>
      <c r="T79" s="84">
        <v>75.3</v>
      </c>
      <c r="U79" s="84">
        <v>3.95</v>
      </c>
      <c r="V79" s="84">
        <v>135</v>
      </c>
      <c r="W79" s="84">
        <v>25</v>
      </c>
      <c r="X79" s="84">
        <v>140</v>
      </c>
      <c r="Y79" s="56">
        <v>251814.62112636899</v>
      </c>
      <c r="Z79" s="84">
        <v>4.6500000000000004</v>
      </c>
      <c r="AA79" s="59">
        <v>53179.8480735392</v>
      </c>
      <c r="AB79" s="60">
        <v>1199.9822562229199</v>
      </c>
      <c r="AC79" s="56">
        <v>3110</v>
      </c>
      <c r="AD79" s="59">
        <v>27615.384615384599</v>
      </c>
      <c r="AE79" s="60">
        <v>379.79349341202902</v>
      </c>
      <c r="AF79" s="59">
        <v>6758.7199582719804</v>
      </c>
      <c r="AG79" s="56">
        <v>1150</v>
      </c>
      <c r="AH79" s="69">
        <f t="shared" si="212"/>
        <v>130</v>
      </c>
      <c r="AI79" s="69">
        <f t="shared" si="102"/>
        <v>192</v>
      </c>
      <c r="AJ79" s="69">
        <f t="shared" si="40"/>
        <v>2.5</v>
      </c>
      <c r="AK79" s="69">
        <f t="shared" si="40"/>
        <v>734</v>
      </c>
      <c r="AL79" s="69">
        <f t="shared" ref="AL79:AM79" si="236">AL275*1000</f>
        <v>270</v>
      </c>
      <c r="AM79" s="69">
        <f t="shared" si="236"/>
        <v>171</v>
      </c>
      <c r="AN79" s="69">
        <f t="shared" si="138"/>
        <v>282</v>
      </c>
      <c r="AO79" s="69">
        <f t="shared" si="41"/>
        <v>63</v>
      </c>
      <c r="AP79" s="69">
        <f t="shared" si="41"/>
        <v>376</v>
      </c>
      <c r="AQ79" s="69">
        <f t="shared" si="41"/>
        <v>1.5</v>
      </c>
      <c r="AR79" s="69">
        <f t="shared" si="41"/>
        <v>2.5</v>
      </c>
      <c r="AS79" s="69">
        <f t="shared" si="42"/>
        <v>2.5</v>
      </c>
      <c r="AT79" s="69">
        <f t="shared" si="42"/>
        <v>535</v>
      </c>
      <c r="AU79" s="69">
        <f t="shared" ref="AU79:AY79" si="237">AU275*1000</f>
        <v>627</v>
      </c>
      <c r="AV79" s="69">
        <f t="shared" si="237"/>
        <v>209</v>
      </c>
      <c r="AW79" s="69">
        <f t="shared" si="237"/>
        <v>332</v>
      </c>
      <c r="AX79" s="69">
        <f t="shared" si="237"/>
        <v>497</v>
      </c>
      <c r="AY79" s="69">
        <f t="shared" si="237"/>
        <v>2.5</v>
      </c>
      <c r="AZ79" s="69">
        <v>2.5</v>
      </c>
      <c r="BA79" s="82">
        <f t="shared" si="214"/>
        <v>3159</v>
      </c>
      <c r="BB79" s="69">
        <v>0.5</v>
      </c>
      <c r="BC79" s="69">
        <v>0.5</v>
      </c>
      <c r="BD79" s="69">
        <v>0.5</v>
      </c>
      <c r="BE79" s="69">
        <v>0.5</v>
      </c>
      <c r="BF79" s="69">
        <v>0.5</v>
      </c>
      <c r="BG79" s="69">
        <v>0.5</v>
      </c>
      <c r="BH79" s="69">
        <v>0.5</v>
      </c>
      <c r="BI79" s="69">
        <v>0.5</v>
      </c>
      <c r="BJ79" s="69">
        <v>5.0000000000000001E-3</v>
      </c>
      <c r="BK79" s="69">
        <v>0.5</v>
      </c>
      <c r="BL79" s="69">
        <v>0.05</v>
      </c>
      <c r="BM79" s="69">
        <v>0.05</v>
      </c>
      <c r="BN79" s="69">
        <v>0.05</v>
      </c>
      <c r="BO79" s="69">
        <v>0.05</v>
      </c>
      <c r="BP79" s="69">
        <v>0.05</v>
      </c>
      <c r="BQ79" s="69">
        <v>0.4</v>
      </c>
      <c r="BR79" s="69">
        <v>0.05</v>
      </c>
      <c r="BS79" s="69">
        <v>0.05</v>
      </c>
      <c r="BT79" s="69">
        <v>0.05</v>
      </c>
      <c r="BU79" s="69">
        <v>0.05</v>
      </c>
      <c r="BV79" s="69">
        <v>0.05</v>
      </c>
      <c r="BW79" s="69">
        <v>0.1</v>
      </c>
      <c r="BX79" s="69">
        <v>0.15</v>
      </c>
      <c r="BY79" s="86"/>
      <c r="BZ79" s="86"/>
      <c r="CA79" s="86"/>
      <c r="CB79" s="86"/>
      <c r="CC79" s="86"/>
      <c r="CD79" s="86"/>
      <c r="CE79" s="86"/>
      <c r="CF79" s="86"/>
      <c r="CG79" s="86"/>
      <c r="CH79" s="86"/>
      <c r="CI79" s="86"/>
      <c r="CJ79" s="86"/>
      <c r="CK79" s="86"/>
      <c r="CL79" s="86"/>
      <c r="CM79" s="86"/>
      <c r="CN79" s="86"/>
      <c r="CO79" s="86"/>
      <c r="CP79" s="86"/>
      <c r="CQ79" s="86"/>
      <c r="CR79" s="86"/>
      <c r="CS79" s="86"/>
      <c r="CT79" s="86"/>
      <c r="CU79" s="86"/>
      <c r="CV79" s="86"/>
      <c r="CW79" s="86"/>
      <c r="CX79" s="86"/>
      <c r="CY79" s="86"/>
      <c r="CZ79" s="86"/>
      <c r="DA79" s="86"/>
      <c r="DB79" s="86"/>
      <c r="DC79" s="69">
        <f t="shared" ref="DC79:DD79" si="238">DC275*1000</f>
        <v>0.05</v>
      </c>
      <c r="DD79" s="69">
        <f t="shared" si="238"/>
        <v>0.05</v>
      </c>
      <c r="DE79" s="115">
        <v>5526</v>
      </c>
      <c r="DF79" s="86"/>
      <c r="DG79" s="86"/>
      <c r="DH79" s="86"/>
      <c r="DI79" s="86"/>
      <c r="DJ79" s="86"/>
    </row>
    <row r="80" spans="1:114" x14ac:dyDescent="0.2">
      <c r="A80" s="68">
        <v>75</v>
      </c>
      <c r="B80" s="108">
        <v>129</v>
      </c>
      <c r="C80" s="99" t="s">
        <v>264</v>
      </c>
      <c r="D80" s="99" t="s">
        <v>451</v>
      </c>
      <c r="E80" s="101" t="s">
        <v>641</v>
      </c>
      <c r="F80" s="104" t="s">
        <v>828</v>
      </c>
      <c r="G80" s="81">
        <v>7</v>
      </c>
      <c r="H80" s="81">
        <v>639</v>
      </c>
      <c r="I80" s="98">
        <v>0.05</v>
      </c>
      <c r="J80" s="98">
        <v>13</v>
      </c>
      <c r="K80" s="84">
        <v>277</v>
      </c>
      <c r="L80" s="84">
        <v>2.5000000000000001E-2</v>
      </c>
      <c r="M80" s="84">
        <v>12.3</v>
      </c>
      <c r="N80" s="84">
        <v>28.1</v>
      </c>
      <c r="O80" s="84">
        <v>22.1</v>
      </c>
      <c r="P80" s="94">
        <v>0.15</v>
      </c>
      <c r="Q80" s="56">
        <v>7190</v>
      </c>
      <c r="R80" s="98">
        <v>0.2</v>
      </c>
      <c r="S80" s="85">
        <v>21.1</v>
      </c>
      <c r="T80" s="84">
        <v>84.2</v>
      </c>
      <c r="U80" s="84">
        <v>1</v>
      </c>
      <c r="V80" s="84">
        <v>32</v>
      </c>
      <c r="W80" s="84">
        <v>42.7</v>
      </c>
      <c r="X80" s="84">
        <v>168</v>
      </c>
      <c r="Y80" s="56">
        <v>23600</v>
      </c>
      <c r="Z80" s="84">
        <v>9.2100000000000009</v>
      </c>
      <c r="AA80" s="59">
        <v>53215.9</v>
      </c>
      <c r="AB80" s="60">
        <v>6842.93</v>
      </c>
      <c r="AC80" s="81">
        <v>2010</v>
      </c>
      <c r="AD80" s="59">
        <v>2220</v>
      </c>
      <c r="AE80" s="60">
        <v>495.72399999999999</v>
      </c>
      <c r="AF80" s="59">
        <v>18450</v>
      </c>
      <c r="AG80" s="56">
        <v>2140</v>
      </c>
      <c r="AH80" s="69">
        <f t="shared" si="212"/>
        <v>20</v>
      </c>
      <c r="AI80" s="69">
        <f t="shared" si="102"/>
        <v>82</v>
      </c>
      <c r="AJ80" s="69">
        <f t="shared" si="40"/>
        <v>2.5</v>
      </c>
      <c r="AK80" s="69">
        <f t="shared" si="40"/>
        <v>295</v>
      </c>
      <c r="AL80" s="69">
        <f t="shared" ref="AL80:AM80" si="239">AL276*1000</f>
        <v>130</v>
      </c>
      <c r="AM80" s="69">
        <f t="shared" si="239"/>
        <v>64</v>
      </c>
      <c r="AN80" s="69">
        <f t="shared" si="138"/>
        <v>95</v>
      </c>
      <c r="AO80" s="69">
        <f t="shared" si="41"/>
        <v>2.5</v>
      </c>
      <c r="AP80" s="69">
        <f t="shared" si="41"/>
        <v>227</v>
      </c>
      <c r="AQ80" s="69">
        <f t="shared" si="41"/>
        <v>1.5</v>
      </c>
      <c r="AR80" s="69">
        <f t="shared" si="41"/>
        <v>2.5</v>
      </c>
      <c r="AS80" s="69">
        <f t="shared" si="42"/>
        <v>2.5</v>
      </c>
      <c r="AT80" s="69">
        <f t="shared" si="42"/>
        <v>155</v>
      </c>
      <c r="AU80" s="69">
        <f t="shared" ref="AU80:AY80" si="240">AU276*1000</f>
        <v>386</v>
      </c>
      <c r="AV80" s="69">
        <f t="shared" si="240"/>
        <v>114</v>
      </c>
      <c r="AW80" s="69">
        <f t="shared" si="240"/>
        <v>190</v>
      </c>
      <c r="AX80" s="69">
        <f t="shared" si="240"/>
        <v>335</v>
      </c>
      <c r="AY80" s="69">
        <f t="shared" si="240"/>
        <v>82</v>
      </c>
      <c r="AZ80" s="69">
        <v>2.5</v>
      </c>
      <c r="BA80" s="82">
        <f t="shared" si="214"/>
        <v>1350</v>
      </c>
      <c r="BB80" s="69">
        <v>0.5</v>
      </c>
      <c r="BC80" s="69">
        <v>0.5</v>
      </c>
      <c r="BD80" s="69">
        <v>0.5</v>
      </c>
      <c r="BE80" s="69">
        <v>0.5</v>
      </c>
      <c r="BF80" s="69">
        <v>0.5</v>
      </c>
      <c r="BG80" s="69">
        <v>0.5</v>
      </c>
      <c r="BH80" s="69">
        <v>0.5</v>
      </c>
      <c r="BI80" s="69">
        <v>0.5</v>
      </c>
      <c r="BJ80" s="69">
        <v>5.0000000000000001E-3</v>
      </c>
      <c r="BK80" s="69">
        <v>0.5</v>
      </c>
      <c r="BL80" s="69">
        <v>0.05</v>
      </c>
      <c r="BM80" s="69">
        <v>0.05</v>
      </c>
      <c r="BN80" s="69">
        <v>0.05</v>
      </c>
      <c r="BO80" s="69">
        <v>0.05</v>
      </c>
      <c r="BP80" s="69">
        <v>0.05</v>
      </c>
      <c r="BQ80" s="69">
        <v>0.4</v>
      </c>
      <c r="BR80" s="69">
        <v>0.05</v>
      </c>
      <c r="BS80" s="69">
        <v>0.05</v>
      </c>
      <c r="BT80" s="69">
        <v>0.05</v>
      </c>
      <c r="BU80" s="69">
        <v>0.05</v>
      </c>
      <c r="BV80" s="69">
        <v>0.05</v>
      </c>
      <c r="BW80" s="69">
        <v>0.1</v>
      </c>
      <c r="BX80" s="69">
        <v>0.15</v>
      </c>
      <c r="BY80" s="86"/>
      <c r="BZ80" s="86"/>
      <c r="CA80" s="86"/>
      <c r="CB80" s="86"/>
      <c r="CC80" s="86"/>
      <c r="CD80" s="86"/>
      <c r="CE80" s="86"/>
      <c r="CF80" s="86"/>
      <c r="CG80" s="86"/>
      <c r="CH80" s="86"/>
      <c r="CI80" s="86"/>
      <c r="CJ80" s="86"/>
      <c r="CK80" s="86"/>
      <c r="CL80" s="86"/>
      <c r="CM80" s="86"/>
      <c r="CN80" s="86"/>
      <c r="CO80" s="86"/>
      <c r="CP80" s="86"/>
      <c r="CQ80" s="86"/>
      <c r="CR80" s="86"/>
      <c r="CS80" s="86"/>
      <c r="CT80" s="86"/>
      <c r="CU80" s="86"/>
      <c r="CV80" s="86"/>
      <c r="CW80" s="86"/>
      <c r="CX80" s="86"/>
      <c r="CY80" s="86"/>
      <c r="CZ80" s="86"/>
      <c r="DA80" s="86"/>
      <c r="DB80" s="86"/>
      <c r="DC80" s="69">
        <f t="shared" ref="DC80:DD80" si="241">DC276*1000</f>
        <v>0.05</v>
      </c>
      <c r="DD80" s="69">
        <f t="shared" si="241"/>
        <v>0.05</v>
      </c>
      <c r="DE80" s="115">
        <v>14584</v>
      </c>
      <c r="DF80" s="86"/>
      <c r="DG80" s="86"/>
      <c r="DH80" s="86"/>
      <c r="DI80" s="86"/>
      <c r="DJ80" s="86"/>
    </row>
    <row r="81" spans="1:114" x14ac:dyDescent="0.2">
      <c r="A81" s="68">
        <v>76</v>
      </c>
      <c r="B81" s="106">
        <v>130</v>
      </c>
      <c r="C81" s="99" t="s">
        <v>265</v>
      </c>
      <c r="D81" s="99" t="s">
        <v>452</v>
      </c>
      <c r="E81" s="101" t="s">
        <v>642</v>
      </c>
      <c r="F81" s="104" t="s">
        <v>829</v>
      </c>
      <c r="G81" s="81">
        <v>7.2</v>
      </c>
      <c r="H81" s="81">
        <v>797</v>
      </c>
      <c r="I81" s="98">
        <v>0.28599999999999998</v>
      </c>
      <c r="J81" s="98">
        <v>40.299999999999997</v>
      </c>
      <c r="K81" s="84">
        <v>243</v>
      </c>
      <c r="L81" s="85">
        <v>2.69</v>
      </c>
      <c r="M81" s="84">
        <v>19.2</v>
      </c>
      <c r="N81" s="84">
        <v>58.7</v>
      </c>
      <c r="O81" s="84">
        <v>53.5</v>
      </c>
      <c r="P81" s="94">
        <v>7.5200000000000003E-2</v>
      </c>
      <c r="Q81" s="56">
        <v>6240</v>
      </c>
      <c r="R81" s="84">
        <v>1.79</v>
      </c>
      <c r="S81" s="85">
        <v>39.700000000000003</v>
      </c>
      <c r="T81" s="84">
        <v>181</v>
      </c>
      <c r="U81" s="84">
        <v>6.97</v>
      </c>
      <c r="V81" s="84">
        <v>26.9</v>
      </c>
      <c r="W81" s="84">
        <v>73.900000000000006</v>
      </c>
      <c r="X81" s="84">
        <v>266</v>
      </c>
      <c r="Y81" s="56">
        <v>6790</v>
      </c>
      <c r="Z81" s="84">
        <v>4.2</v>
      </c>
      <c r="AA81" s="59">
        <v>58371.052640764698</v>
      </c>
      <c r="AB81" s="60">
        <v>2535.8578541909401</v>
      </c>
      <c r="AC81" s="56">
        <v>2080</v>
      </c>
      <c r="AD81" s="59">
        <v>11207.9207920792</v>
      </c>
      <c r="AE81" s="60">
        <v>936.27079494326404</v>
      </c>
      <c r="AF81" s="59">
        <v>25885.979893209002</v>
      </c>
      <c r="AG81" s="56">
        <v>5980</v>
      </c>
      <c r="AH81" s="69">
        <f t="shared" si="212"/>
        <v>50</v>
      </c>
      <c r="AI81" s="69">
        <f t="shared" si="102"/>
        <v>219</v>
      </c>
      <c r="AJ81" s="69">
        <f t="shared" si="40"/>
        <v>36</v>
      </c>
      <c r="AK81" s="69">
        <f t="shared" si="40"/>
        <v>645</v>
      </c>
      <c r="AL81" s="69">
        <f t="shared" ref="AL81:AM82" si="242">AL277*1000</f>
        <v>280</v>
      </c>
      <c r="AM81" s="69">
        <f t="shared" si="242"/>
        <v>166</v>
      </c>
      <c r="AN81" s="69">
        <f t="shared" si="138"/>
        <v>252</v>
      </c>
      <c r="AO81" s="69">
        <f t="shared" si="41"/>
        <v>46</v>
      </c>
      <c r="AP81" s="69">
        <f t="shared" si="41"/>
        <v>334</v>
      </c>
      <c r="AQ81" s="69">
        <f t="shared" si="41"/>
        <v>1.5</v>
      </c>
      <c r="AR81" s="69">
        <f t="shared" si="41"/>
        <v>2.5</v>
      </c>
      <c r="AS81" s="69">
        <f t="shared" si="42"/>
        <v>2.5</v>
      </c>
      <c r="AT81" s="69">
        <f t="shared" si="42"/>
        <v>504</v>
      </c>
      <c r="AU81" s="69">
        <f t="shared" si="42"/>
        <v>500</v>
      </c>
      <c r="AV81" s="69">
        <f t="shared" si="42"/>
        <v>171</v>
      </c>
      <c r="AW81" s="69">
        <f t="shared" ref="AW81:AY81" si="243">AW277*1000</f>
        <v>311</v>
      </c>
      <c r="AX81" s="69">
        <f t="shared" si="243"/>
        <v>455</v>
      </c>
      <c r="AY81" s="69">
        <f t="shared" si="243"/>
        <v>48</v>
      </c>
      <c r="AZ81" s="69">
        <v>2.5</v>
      </c>
      <c r="BA81" s="82">
        <f t="shared" si="214"/>
        <v>2829.5</v>
      </c>
      <c r="BB81" s="69">
        <v>0.5</v>
      </c>
      <c r="BC81" s="69">
        <v>0.5</v>
      </c>
      <c r="BD81" s="69">
        <v>0.5</v>
      </c>
      <c r="BE81" s="69">
        <v>0.5</v>
      </c>
      <c r="BF81" s="69">
        <v>0.5</v>
      </c>
      <c r="BG81" s="69">
        <v>0.5</v>
      </c>
      <c r="BH81" s="69">
        <v>0.5</v>
      </c>
      <c r="BI81" s="69">
        <v>0.5</v>
      </c>
      <c r="BJ81" s="69">
        <v>5.0000000000000001E-3</v>
      </c>
      <c r="BK81" s="69">
        <v>0.5</v>
      </c>
      <c r="BL81" s="69">
        <v>0.05</v>
      </c>
      <c r="BM81" s="69">
        <v>0.05</v>
      </c>
      <c r="BN81" s="69">
        <v>0.05</v>
      </c>
      <c r="BO81" s="69">
        <v>0.05</v>
      </c>
      <c r="BP81" s="69">
        <v>0.05</v>
      </c>
      <c r="BQ81" s="69">
        <v>0.4</v>
      </c>
      <c r="BR81" s="69">
        <v>0.05</v>
      </c>
      <c r="BS81" s="69">
        <v>0.05</v>
      </c>
      <c r="BT81" s="69">
        <v>0.05</v>
      </c>
      <c r="BU81" s="69">
        <v>0.05</v>
      </c>
      <c r="BV81" s="69">
        <v>0.05</v>
      </c>
      <c r="BW81" s="69">
        <v>0.1</v>
      </c>
      <c r="BX81" s="69">
        <v>0.15</v>
      </c>
      <c r="BY81" s="86"/>
      <c r="BZ81" s="86"/>
      <c r="CA81" s="86"/>
      <c r="CB81" s="86"/>
      <c r="CC81" s="86"/>
      <c r="CD81" s="86"/>
      <c r="CE81" s="86"/>
      <c r="CF81" s="86"/>
      <c r="CG81" s="86"/>
      <c r="CH81" s="86"/>
      <c r="CI81" s="86"/>
      <c r="CJ81" s="86"/>
      <c r="CK81" s="86"/>
      <c r="CL81" s="86"/>
      <c r="CM81" s="86"/>
      <c r="CN81" s="86"/>
      <c r="CO81" s="86"/>
      <c r="CP81" s="86"/>
      <c r="CQ81" s="86"/>
      <c r="CR81" s="86"/>
      <c r="CS81" s="86"/>
      <c r="CT81" s="86"/>
      <c r="CU81" s="86"/>
      <c r="CV81" s="86"/>
      <c r="CW81" s="86"/>
      <c r="CX81" s="86"/>
      <c r="CY81" s="86"/>
      <c r="CZ81" s="86"/>
      <c r="DA81" s="86"/>
      <c r="DB81" s="86"/>
      <c r="DC81" s="69">
        <f t="shared" ref="DC81:DD81" si="244">DC277*1000</f>
        <v>0.05</v>
      </c>
      <c r="DD81" s="69">
        <f t="shared" si="244"/>
        <v>0.05</v>
      </c>
      <c r="DE81" s="115">
        <v>5592</v>
      </c>
      <c r="DF81" s="86"/>
      <c r="DG81" s="86"/>
      <c r="DH81" s="86"/>
      <c r="DI81" s="86"/>
      <c r="DJ81" s="86"/>
    </row>
    <row r="82" spans="1:114" x14ac:dyDescent="0.2">
      <c r="A82" s="68">
        <v>77</v>
      </c>
      <c r="B82" s="107">
        <v>131</v>
      </c>
      <c r="C82" s="99" t="s">
        <v>266</v>
      </c>
      <c r="D82" s="99" t="s">
        <v>453</v>
      </c>
      <c r="E82" s="101" t="s">
        <v>643</v>
      </c>
      <c r="F82" s="104" t="s">
        <v>830</v>
      </c>
      <c r="G82" s="81">
        <v>7.4</v>
      </c>
      <c r="H82" s="81">
        <v>862</v>
      </c>
      <c r="I82" s="98">
        <v>0.05</v>
      </c>
      <c r="J82" s="98">
        <v>4.4800000000000004</v>
      </c>
      <c r="K82" s="84">
        <v>82.4</v>
      </c>
      <c r="L82" s="84">
        <v>2.5000000000000001E-2</v>
      </c>
      <c r="M82" s="84">
        <v>5.32</v>
      </c>
      <c r="N82" s="84">
        <v>26</v>
      </c>
      <c r="O82" s="84">
        <v>10.8</v>
      </c>
      <c r="P82" s="94">
        <v>8.8599999999999998E-2</v>
      </c>
      <c r="Q82" s="56">
        <v>3610</v>
      </c>
      <c r="R82" s="98">
        <v>0.47199999999999998</v>
      </c>
      <c r="S82" s="85">
        <v>13.7</v>
      </c>
      <c r="T82" s="84">
        <v>37.6</v>
      </c>
      <c r="U82" s="84">
        <v>1</v>
      </c>
      <c r="V82" s="84">
        <v>30.5</v>
      </c>
      <c r="W82" s="84">
        <v>24.3</v>
      </c>
      <c r="X82" s="84">
        <v>79.7</v>
      </c>
      <c r="Y82" s="56">
        <v>43100</v>
      </c>
      <c r="Z82" s="84">
        <v>8.4</v>
      </c>
      <c r="AA82" s="59">
        <v>27758.1</v>
      </c>
      <c r="AB82" s="60">
        <v>456</v>
      </c>
      <c r="AC82" s="81">
        <v>737</v>
      </c>
      <c r="AD82" s="59">
        <v>7530</v>
      </c>
      <c r="AE82" s="60">
        <v>357.05900000000003</v>
      </c>
      <c r="AF82" s="59">
        <v>20919.7</v>
      </c>
      <c r="AG82" s="56">
        <v>3320</v>
      </c>
      <c r="AH82" s="69">
        <f t="shared" si="212"/>
        <v>2.5</v>
      </c>
      <c r="AI82" s="69">
        <f t="shared" si="102"/>
        <v>164</v>
      </c>
      <c r="AJ82" s="69">
        <f t="shared" si="40"/>
        <v>33</v>
      </c>
      <c r="AK82" s="69">
        <f t="shared" si="40"/>
        <v>626</v>
      </c>
      <c r="AL82" s="69">
        <f t="shared" si="242"/>
        <v>280</v>
      </c>
      <c r="AM82" s="69">
        <f t="shared" si="242"/>
        <v>143</v>
      </c>
      <c r="AN82" s="69">
        <f t="shared" si="138"/>
        <v>176</v>
      </c>
      <c r="AO82" s="69">
        <f t="shared" si="41"/>
        <v>2.5</v>
      </c>
      <c r="AP82" s="69">
        <f t="shared" si="41"/>
        <v>127</v>
      </c>
      <c r="AQ82" s="69">
        <f t="shared" si="41"/>
        <v>22</v>
      </c>
      <c r="AR82" s="69">
        <f t="shared" si="41"/>
        <v>34</v>
      </c>
      <c r="AS82" s="69">
        <f t="shared" si="42"/>
        <v>90</v>
      </c>
      <c r="AT82" s="69">
        <f t="shared" si="42"/>
        <v>364</v>
      </c>
      <c r="AU82" s="69">
        <f t="shared" si="42"/>
        <v>377</v>
      </c>
      <c r="AV82" s="69">
        <f t="shared" si="42"/>
        <v>139</v>
      </c>
      <c r="AW82" s="69">
        <f t="shared" ref="AW82:AY82" si="245">AW278*1000</f>
        <v>164</v>
      </c>
      <c r="AX82" s="69">
        <f t="shared" si="245"/>
        <v>224</v>
      </c>
      <c r="AY82" s="69">
        <f t="shared" si="245"/>
        <v>67</v>
      </c>
      <c r="AZ82" s="69">
        <v>2.5</v>
      </c>
      <c r="BA82" s="82">
        <f t="shared" si="214"/>
        <v>2450.5</v>
      </c>
      <c r="BB82" s="69">
        <v>0.5</v>
      </c>
      <c r="BC82" s="69">
        <v>0.5</v>
      </c>
      <c r="BD82" s="69">
        <v>0.5</v>
      </c>
      <c r="BE82" s="69">
        <v>0.5</v>
      </c>
      <c r="BF82" s="69">
        <v>0.5</v>
      </c>
      <c r="BG82" s="69">
        <v>0.5</v>
      </c>
      <c r="BH82" s="69">
        <v>0.5</v>
      </c>
      <c r="BI82" s="69">
        <v>0.5</v>
      </c>
      <c r="BJ82" s="69">
        <v>5.0000000000000001E-3</v>
      </c>
      <c r="BK82" s="69">
        <v>0.5</v>
      </c>
      <c r="BL82" s="69">
        <v>0.05</v>
      </c>
      <c r="BM82" s="69">
        <v>0.05</v>
      </c>
      <c r="BN82" s="69">
        <v>0.05</v>
      </c>
      <c r="BO82" s="69">
        <v>0.05</v>
      </c>
      <c r="BP82" s="69">
        <v>0.05</v>
      </c>
      <c r="BQ82" s="69">
        <v>0.4</v>
      </c>
      <c r="BR82" s="69">
        <v>0.05</v>
      </c>
      <c r="BS82" s="69">
        <v>0.05</v>
      </c>
      <c r="BT82" s="69">
        <v>0.05</v>
      </c>
      <c r="BU82" s="69">
        <v>0.05</v>
      </c>
      <c r="BV82" s="69">
        <v>0.05</v>
      </c>
      <c r="BW82" s="69">
        <v>0.1</v>
      </c>
      <c r="BX82" s="69">
        <v>0.15</v>
      </c>
      <c r="BY82" s="86"/>
      <c r="BZ82" s="86"/>
      <c r="CA82" s="86"/>
      <c r="CB82" s="86"/>
      <c r="CC82" s="86"/>
      <c r="CD82" s="86"/>
      <c r="CE82" s="86"/>
      <c r="CF82" s="86"/>
      <c r="CG82" s="86"/>
      <c r="CH82" s="86"/>
      <c r="CI82" s="86"/>
      <c r="CJ82" s="86"/>
      <c r="CK82" s="86"/>
      <c r="CL82" s="86"/>
      <c r="CM82" s="86"/>
      <c r="CN82" s="86"/>
      <c r="CO82" s="86"/>
      <c r="CP82" s="86"/>
      <c r="CQ82" s="86"/>
      <c r="CR82" s="86"/>
      <c r="CS82" s="86"/>
      <c r="CT82" s="86"/>
      <c r="CU82" s="86"/>
      <c r="CV82" s="86"/>
      <c r="CW82" s="86"/>
      <c r="CX82" s="86"/>
      <c r="CY82" s="86"/>
      <c r="CZ82" s="86"/>
      <c r="DA82" s="86"/>
      <c r="DB82" s="86"/>
      <c r="DC82" s="69">
        <f t="shared" ref="DC82:DD82" si="246">DC278*1000</f>
        <v>0.05</v>
      </c>
      <c r="DD82" s="69">
        <f t="shared" si="246"/>
        <v>0.05</v>
      </c>
      <c r="DE82" s="115">
        <v>4634</v>
      </c>
      <c r="DF82" s="86"/>
      <c r="DG82" s="86"/>
      <c r="DH82" s="86"/>
      <c r="DI82" s="86"/>
      <c r="DJ82" s="86"/>
    </row>
    <row r="83" spans="1:114" x14ac:dyDescent="0.2">
      <c r="A83" s="68">
        <v>78</v>
      </c>
      <c r="B83" s="108">
        <v>132</v>
      </c>
      <c r="C83" s="99" t="s">
        <v>267</v>
      </c>
      <c r="D83" s="99" t="s">
        <v>454</v>
      </c>
      <c r="E83" s="101" t="s">
        <v>644</v>
      </c>
      <c r="F83" s="104" t="s">
        <v>831</v>
      </c>
      <c r="G83" s="81">
        <v>6.5</v>
      </c>
      <c r="H83" s="81">
        <v>774</v>
      </c>
      <c r="I83" s="98">
        <v>0.05</v>
      </c>
      <c r="J83" s="98">
        <v>4.63</v>
      </c>
      <c r="K83" s="84">
        <v>291</v>
      </c>
      <c r="L83" s="85">
        <v>0.45900000000000002</v>
      </c>
      <c r="M83" s="84">
        <v>2.73</v>
      </c>
      <c r="N83" s="84">
        <v>7.95</v>
      </c>
      <c r="O83" s="98">
        <v>20.3</v>
      </c>
      <c r="P83" s="94">
        <v>5.5100000000000003E-2</v>
      </c>
      <c r="Q83" s="56">
        <v>2650</v>
      </c>
      <c r="R83" s="98">
        <v>1.85</v>
      </c>
      <c r="S83" s="85">
        <v>6.61</v>
      </c>
      <c r="T83" s="84">
        <v>30.1</v>
      </c>
      <c r="U83" s="84">
        <v>2.0499999999999998</v>
      </c>
      <c r="V83" s="84">
        <v>417</v>
      </c>
      <c r="W83" s="84">
        <v>11.6</v>
      </c>
      <c r="X83" s="84">
        <v>73.8</v>
      </c>
      <c r="Y83" s="56">
        <v>251820.017572763</v>
      </c>
      <c r="Z83" s="84">
        <v>4.1100000000000003</v>
      </c>
      <c r="AA83" s="59">
        <v>12100</v>
      </c>
      <c r="AB83" s="60">
        <v>2495.1876973936801</v>
      </c>
      <c r="AC83" s="56">
        <v>902</v>
      </c>
      <c r="AD83" s="59">
        <v>15920.6349206349</v>
      </c>
      <c r="AE83" s="60">
        <v>109.261698439187</v>
      </c>
      <c r="AF83" s="59">
        <v>3056.9134598849901</v>
      </c>
      <c r="AG83" s="98">
        <v>845</v>
      </c>
      <c r="AH83" s="69">
        <f t="shared" si="212"/>
        <v>250</v>
      </c>
      <c r="AI83" s="69">
        <f t="shared" si="102"/>
        <v>262</v>
      </c>
      <c r="AJ83" s="69">
        <f t="shared" si="40"/>
        <v>33</v>
      </c>
      <c r="AK83" s="69">
        <f t="shared" si="40"/>
        <v>808</v>
      </c>
      <c r="AL83" s="69">
        <f t="shared" si="40"/>
        <v>330</v>
      </c>
      <c r="AM83" s="69">
        <f t="shared" si="40"/>
        <v>189</v>
      </c>
      <c r="AN83" s="69">
        <f t="shared" si="138"/>
        <v>309</v>
      </c>
      <c r="AO83" s="69">
        <f t="shared" si="41"/>
        <v>57</v>
      </c>
      <c r="AP83" s="69">
        <f t="shared" si="41"/>
        <v>260</v>
      </c>
      <c r="AQ83" s="69">
        <f t="shared" si="41"/>
        <v>1.5</v>
      </c>
      <c r="AR83" s="69">
        <f t="shared" si="41"/>
        <v>2.5</v>
      </c>
      <c r="AS83" s="69">
        <f t="shared" si="42"/>
        <v>51</v>
      </c>
      <c r="AT83" s="69">
        <f t="shared" si="42"/>
        <v>617</v>
      </c>
      <c r="AU83" s="69">
        <f t="shared" si="42"/>
        <v>473</v>
      </c>
      <c r="AV83" s="69">
        <f t="shared" si="42"/>
        <v>194</v>
      </c>
      <c r="AW83" s="69">
        <f t="shared" ref="AW83:AY83" si="247">AW279*1000</f>
        <v>274</v>
      </c>
      <c r="AX83" s="69">
        <f t="shared" si="247"/>
        <v>411</v>
      </c>
      <c r="AY83" s="69">
        <f t="shared" si="247"/>
        <v>57</v>
      </c>
      <c r="AZ83" s="69">
        <v>2.5</v>
      </c>
      <c r="BA83" s="82">
        <f t="shared" si="214"/>
        <v>3520</v>
      </c>
      <c r="BB83" s="69">
        <v>0.5</v>
      </c>
      <c r="BC83" s="69">
        <v>0.5</v>
      </c>
      <c r="BD83" s="69">
        <v>0.5</v>
      </c>
      <c r="BE83" s="69">
        <v>0.5</v>
      </c>
      <c r="BF83" s="69">
        <v>0.5</v>
      </c>
      <c r="BG83" s="69">
        <v>0.5</v>
      </c>
      <c r="BH83" s="69">
        <v>0.5</v>
      </c>
      <c r="BI83" s="69">
        <v>0.5</v>
      </c>
      <c r="BJ83" s="69">
        <v>5.0000000000000001E-3</v>
      </c>
      <c r="BK83" s="69">
        <v>0.5</v>
      </c>
      <c r="BL83" s="69">
        <v>0.05</v>
      </c>
      <c r="BM83" s="69">
        <v>0.05</v>
      </c>
      <c r="BN83" s="69">
        <v>0.05</v>
      </c>
      <c r="BO83" s="69">
        <v>0.05</v>
      </c>
      <c r="BP83" s="69">
        <v>0.05</v>
      </c>
      <c r="BQ83" s="69">
        <v>0.4</v>
      </c>
      <c r="BR83" s="69">
        <v>0.05</v>
      </c>
      <c r="BS83" s="69">
        <v>0.05</v>
      </c>
      <c r="BT83" s="69">
        <v>0.05</v>
      </c>
      <c r="BU83" s="69">
        <v>0.05</v>
      </c>
      <c r="BV83" s="69">
        <v>0.05</v>
      </c>
      <c r="BW83" s="69">
        <v>0.1</v>
      </c>
      <c r="BX83" s="69">
        <v>0.15</v>
      </c>
      <c r="BY83" s="86"/>
      <c r="BZ83" s="86"/>
      <c r="CA83" s="86"/>
      <c r="CB83" s="86"/>
      <c r="CC83" s="86"/>
      <c r="CD83" s="86"/>
      <c r="CE83" s="86"/>
      <c r="CF83" s="86"/>
      <c r="CG83" s="86"/>
      <c r="CH83" s="86"/>
      <c r="CI83" s="86"/>
      <c r="CJ83" s="86"/>
      <c r="CK83" s="86"/>
      <c r="CL83" s="86"/>
      <c r="CM83" s="86"/>
      <c r="CN83" s="86"/>
      <c r="CO83" s="86"/>
      <c r="CP83" s="86"/>
      <c r="CQ83" s="86"/>
      <c r="CR83" s="86"/>
      <c r="CS83" s="86"/>
      <c r="CT83" s="86"/>
      <c r="CU83" s="86"/>
      <c r="CV83" s="86"/>
      <c r="CW83" s="86"/>
      <c r="CX83" s="86"/>
      <c r="CY83" s="86"/>
      <c r="CZ83" s="86"/>
      <c r="DA83" s="86"/>
      <c r="DB83" s="86"/>
      <c r="DC83" s="69">
        <f t="shared" ref="DC83:DD83" si="248">DC279*1000</f>
        <v>0.05</v>
      </c>
      <c r="DD83" s="69">
        <f t="shared" si="248"/>
        <v>0.05</v>
      </c>
      <c r="DE83" s="115">
        <v>5625</v>
      </c>
      <c r="DF83" s="86"/>
      <c r="DG83" s="86"/>
      <c r="DH83" s="86"/>
      <c r="DI83" s="86"/>
      <c r="DJ83" s="86"/>
    </row>
    <row r="84" spans="1:114" x14ac:dyDescent="0.2">
      <c r="A84" s="68">
        <v>79</v>
      </c>
      <c r="B84" s="106">
        <v>133</v>
      </c>
      <c r="C84" s="99" t="s">
        <v>268</v>
      </c>
      <c r="D84" s="99" t="s">
        <v>455</v>
      </c>
      <c r="E84" s="101" t="s">
        <v>645</v>
      </c>
      <c r="F84" s="104" t="s">
        <v>832</v>
      </c>
      <c r="G84" s="81">
        <v>7</v>
      </c>
      <c r="H84" s="81">
        <v>781</v>
      </c>
      <c r="I84" s="98">
        <v>0.05</v>
      </c>
      <c r="J84" s="98">
        <v>4.41</v>
      </c>
      <c r="K84" s="84">
        <v>27.3</v>
      </c>
      <c r="L84" s="84">
        <v>0.35199999999999998</v>
      </c>
      <c r="M84" s="84">
        <v>2.41</v>
      </c>
      <c r="N84" s="84">
        <v>8.31</v>
      </c>
      <c r="O84" s="98">
        <v>10.7</v>
      </c>
      <c r="P84" s="94">
        <v>3.9800000000000002E-2</v>
      </c>
      <c r="Q84" s="56">
        <v>908</v>
      </c>
      <c r="R84" s="84">
        <v>0.2</v>
      </c>
      <c r="S84" s="85">
        <v>6.49</v>
      </c>
      <c r="T84" s="84">
        <v>36.5</v>
      </c>
      <c r="U84" s="84">
        <v>1</v>
      </c>
      <c r="V84" s="84">
        <v>5.23</v>
      </c>
      <c r="W84" s="84">
        <v>12.9</v>
      </c>
      <c r="X84" s="84">
        <v>45.7</v>
      </c>
      <c r="Y84" s="56">
        <v>2250</v>
      </c>
      <c r="Z84" s="84">
        <v>4.1100000000000003</v>
      </c>
      <c r="AA84" s="59">
        <v>6010</v>
      </c>
      <c r="AB84" s="60">
        <v>114</v>
      </c>
      <c r="AC84" s="56">
        <v>366</v>
      </c>
      <c r="AD84" s="59">
        <v>1620</v>
      </c>
      <c r="AE84" s="60">
        <v>141.141407202831</v>
      </c>
      <c r="AF84" s="59">
        <v>4107.0005640995696</v>
      </c>
      <c r="AG84" s="56">
        <v>910</v>
      </c>
      <c r="AH84" s="69">
        <f t="shared" si="212"/>
        <v>20</v>
      </c>
      <c r="AI84" s="69">
        <f t="shared" si="102"/>
        <v>26</v>
      </c>
      <c r="AJ84" s="69">
        <f t="shared" si="40"/>
        <v>2.5</v>
      </c>
      <c r="AK84" s="69">
        <f t="shared" si="40"/>
        <v>73</v>
      </c>
      <c r="AL84" s="69">
        <f t="shared" si="40"/>
        <v>30</v>
      </c>
      <c r="AM84" s="69">
        <f t="shared" si="40"/>
        <v>13</v>
      </c>
      <c r="AN84" s="69">
        <f t="shared" si="138"/>
        <v>28</v>
      </c>
      <c r="AO84" s="69">
        <f t="shared" si="41"/>
        <v>2.5</v>
      </c>
      <c r="AP84" s="69">
        <f t="shared" si="41"/>
        <v>44</v>
      </c>
      <c r="AQ84" s="69">
        <f t="shared" si="41"/>
        <v>1.5</v>
      </c>
      <c r="AR84" s="69">
        <f t="shared" si="41"/>
        <v>2.5</v>
      </c>
      <c r="AS84" s="69">
        <f t="shared" si="42"/>
        <v>2.5</v>
      </c>
      <c r="AT84" s="69">
        <f t="shared" si="42"/>
        <v>42</v>
      </c>
      <c r="AU84" s="69">
        <f t="shared" si="42"/>
        <v>71</v>
      </c>
      <c r="AV84" s="69">
        <f t="shared" si="42"/>
        <v>32</v>
      </c>
      <c r="AW84" s="69">
        <f t="shared" ref="AW84:AY84" si="249">AW280*1000</f>
        <v>37</v>
      </c>
      <c r="AX84" s="69">
        <f t="shared" si="249"/>
        <v>83</v>
      </c>
      <c r="AY84" s="69">
        <f t="shared" si="249"/>
        <v>2.5</v>
      </c>
      <c r="AZ84" s="69">
        <v>2.5</v>
      </c>
      <c r="BA84" s="82">
        <f t="shared" si="214"/>
        <v>344</v>
      </c>
      <c r="BB84" s="69">
        <v>0.5</v>
      </c>
      <c r="BC84" s="69">
        <v>0.5</v>
      </c>
      <c r="BD84" s="69">
        <v>0.5</v>
      </c>
      <c r="BE84" s="69">
        <v>0.5</v>
      </c>
      <c r="BF84" s="69">
        <v>0.5</v>
      </c>
      <c r="BG84" s="69">
        <v>0.5</v>
      </c>
      <c r="BH84" s="69">
        <v>0.5</v>
      </c>
      <c r="BI84" s="69">
        <v>0.5</v>
      </c>
      <c r="BJ84" s="69">
        <v>5.0000000000000001E-3</v>
      </c>
      <c r="BK84" s="69">
        <v>0.5</v>
      </c>
      <c r="BL84" s="69">
        <v>0.05</v>
      </c>
      <c r="BM84" s="69">
        <v>0.05</v>
      </c>
      <c r="BN84" s="69">
        <v>0.05</v>
      </c>
      <c r="BO84" s="69">
        <v>0.05</v>
      </c>
      <c r="BP84" s="69">
        <v>0.05</v>
      </c>
      <c r="BQ84" s="69">
        <v>0.4</v>
      </c>
      <c r="BR84" s="69">
        <v>0.05</v>
      </c>
      <c r="BS84" s="69">
        <v>0.05</v>
      </c>
      <c r="BT84" s="69">
        <v>0.05</v>
      </c>
      <c r="BU84" s="69">
        <v>0.05</v>
      </c>
      <c r="BV84" s="69">
        <v>0.05</v>
      </c>
      <c r="BW84" s="69">
        <v>0.1</v>
      </c>
      <c r="BX84" s="69">
        <v>0.15</v>
      </c>
      <c r="BY84" s="86"/>
      <c r="BZ84" s="86"/>
      <c r="CA84" s="86"/>
      <c r="CB84" s="86"/>
      <c r="CC84" s="86"/>
      <c r="CD84" s="86"/>
      <c r="CE84" s="86"/>
      <c r="CF84" s="86"/>
      <c r="CG84" s="86"/>
      <c r="CH84" s="86"/>
      <c r="CI84" s="86"/>
      <c r="CJ84" s="86"/>
      <c r="CK84" s="86"/>
      <c r="CL84" s="86"/>
      <c r="CM84" s="86"/>
      <c r="CN84" s="86"/>
      <c r="CO84" s="86"/>
      <c r="CP84" s="86"/>
      <c r="CQ84" s="86"/>
      <c r="CR84" s="86"/>
      <c r="CS84" s="86"/>
      <c r="CT84" s="86"/>
      <c r="CU84" s="86"/>
      <c r="CV84" s="86"/>
      <c r="CW84" s="86"/>
      <c r="CX84" s="86"/>
      <c r="CY84" s="86"/>
      <c r="CZ84" s="86"/>
      <c r="DA84" s="86"/>
      <c r="DB84" s="86"/>
      <c r="DC84" s="69">
        <f t="shared" ref="DC84:DD84" si="250">DC280*1000</f>
        <v>0.05</v>
      </c>
      <c r="DD84" s="69">
        <f t="shared" si="250"/>
        <v>0.05</v>
      </c>
      <c r="DE84" s="115">
        <v>4938</v>
      </c>
      <c r="DF84" s="86"/>
      <c r="DG84" s="86"/>
      <c r="DH84" s="86"/>
      <c r="DI84" s="86"/>
      <c r="DJ84" s="86"/>
    </row>
    <row r="85" spans="1:114" x14ac:dyDescent="0.2">
      <c r="A85" s="68">
        <v>80</v>
      </c>
      <c r="B85" s="107">
        <v>134</v>
      </c>
      <c r="C85" s="99" t="s">
        <v>269</v>
      </c>
      <c r="D85" s="99" t="s">
        <v>456</v>
      </c>
      <c r="E85" s="101" t="s">
        <v>646</v>
      </c>
      <c r="F85" s="104" t="s">
        <v>833</v>
      </c>
      <c r="G85" s="81">
        <v>7.3</v>
      </c>
      <c r="H85" s="81">
        <v>806</v>
      </c>
      <c r="I85" s="98">
        <v>0.105</v>
      </c>
      <c r="J85" s="98">
        <v>9.09</v>
      </c>
      <c r="K85" s="84">
        <v>51</v>
      </c>
      <c r="L85" s="84">
        <v>1.73</v>
      </c>
      <c r="M85" s="84">
        <v>4.04</v>
      </c>
      <c r="N85" s="84">
        <v>12.8</v>
      </c>
      <c r="O85" s="98">
        <v>8.7100000000000009</v>
      </c>
      <c r="P85" s="94">
        <v>4.1500000000000002E-2</v>
      </c>
      <c r="Q85" s="56">
        <v>11900</v>
      </c>
      <c r="R85" s="84">
        <v>1.7</v>
      </c>
      <c r="S85" s="85">
        <v>8.18</v>
      </c>
      <c r="T85" s="84">
        <v>50.9</v>
      </c>
      <c r="U85" s="84">
        <v>1</v>
      </c>
      <c r="V85" s="84">
        <v>64.7</v>
      </c>
      <c r="W85" s="84">
        <v>16.5</v>
      </c>
      <c r="X85" s="84">
        <v>350</v>
      </c>
      <c r="Y85" s="56">
        <v>63400</v>
      </c>
      <c r="Z85" s="84">
        <v>10.4</v>
      </c>
      <c r="AA85" s="59">
        <v>2010</v>
      </c>
      <c r="AB85" s="60">
        <v>180</v>
      </c>
      <c r="AC85" s="56">
        <v>756</v>
      </c>
      <c r="AD85" s="59">
        <v>9810</v>
      </c>
      <c r="AE85" s="60">
        <v>186.37011659714801</v>
      </c>
      <c r="AF85" s="59">
        <v>5766.9421606618598</v>
      </c>
      <c r="AG85" s="56">
        <v>1070</v>
      </c>
      <c r="AH85" s="69">
        <f t="shared" si="212"/>
        <v>2.5</v>
      </c>
      <c r="AI85" s="69">
        <f t="shared" si="212"/>
        <v>78</v>
      </c>
      <c r="AJ85" s="69">
        <f t="shared" si="40"/>
        <v>2.5</v>
      </c>
      <c r="AK85" s="69">
        <f t="shared" si="40"/>
        <v>361</v>
      </c>
      <c r="AL85" s="69">
        <f t="shared" si="40"/>
        <v>140</v>
      </c>
      <c r="AM85" s="69">
        <f t="shared" si="40"/>
        <v>69</v>
      </c>
      <c r="AN85" s="69">
        <f t="shared" si="138"/>
        <v>89</v>
      </c>
      <c r="AO85" s="69">
        <f t="shared" si="41"/>
        <v>2.5</v>
      </c>
      <c r="AP85" s="69">
        <f t="shared" si="41"/>
        <v>96</v>
      </c>
      <c r="AQ85" s="69">
        <f t="shared" si="41"/>
        <v>1.5</v>
      </c>
      <c r="AR85" s="69">
        <f t="shared" ref="AR85:AV148" si="251">AR281*1000</f>
        <v>2.5</v>
      </c>
      <c r="AS85" s="69">
        <f t="shared" si="42"/>
        <v>2.5</v>
      </c>
      <c r="AT85" s="69">
        <f t="shared" si="42"/>
        <v>176</v>
      </c>
      <c r="AU85" s="69">
        <f t="shared" si="42"/>
        <v>190</v>
      </c>
      <c r="AV85" s="69">
        <f t="shared" si="42"/>
        <v>76</v>
      </c>
      <c r="AW85" s="69">
        <f t="shared" ref="AW85:AY85" si="252">AW281*1000</f>
        <v>79</v>
      </c>
      <c r="AX85" s="69">
        <f t="shared" si="252"/>
        <v>165</v>
      </c>
      <c r="AY85" s="69">
        <f t="shared" si="252"/>
        <v>2.5</v>
      </c>
      <c r="AZ85" s="69">
        <v>2.5</v>
      </c>
      <c r="BA85" s="82">
        <f t="shared" si="214"/>
        <v>1190.5</v>
      </c>
      <c r="BB85" s="69">
        <v>0.5</v>
      </c>
      <c r="BC85" s="69">
        <v>0.5</v>
      </c>
      <c r="BD85" s="69">
        <v>0.5</v>
      </c>
      <c r="BE85" s="69">
        <v>0.5</v>
      </c>
      <c r="BF85" s="69">
        <v>0.5</v>
      </c>
      <c r="BG85" s="69">
        <v>0.5</v>
      </c>
      <c r="BH85" s="69">
        <v>0.5</v>
      </c>
      <c r="BI85" s="69">
        <v>0.5</v>
      </c>
      <c r="BJ85" s="69">
        <v>5.0000000000000001E-3</v>
      </c>
      <c r="BK85" s="69">
        <v>0.5</v>
      </c>
      <c r="BL85" s="69">
        <v>0.05</v>
      </c>
      <c r="BM85" s="69">
        <v>0.05</v>
      </c>
      <c r="BN85" s="69">
        <v>0.05</v>
      </c>
      <c r="BO85" s="69">
        <v>0.05</v>
      </c>
      <c r="BP85" s="69">
        <v>0.05</v>
      </c>
      <c r="BQ85" s="69">
        <v>0.4</v>
      </c>
      <c r="BR85" s="69">
        <v>0.05</v>
      </c>
      <c r="BS85" s="69">
        <v>0.05</v>
      </c>
      <c r="BT85" s="69">
        <v>0.05</v>
      </c>
      <c r="BU85" s="69">
        <v>0.05</v>
      </c>
      <c r="BV85" s="69">
        <v>0.05</v>
      </c>
      <c r="BW85" s="69">
        <v>0.1</v>
      </c>
      <c r="BX85" s="69">
        <v>0.15</v>
      </c>
      <c r="BY85" s="86"/>
      <c r="BZ85" s="86"/>
      <c r="CA85" s="86"/>
      <c r="CB85" s="86"/>
      <c r="CC85" s="86"/>
      <c r="CD85" s="86"/>
      <c r="CE85" s="86"/>
      <c r="CF85" s="86"/>
      <c r="CG85" s="86"/>
      <c r="CH85" s="86"/>
      <c r="CI85" s="86"/>
      <c r="CJ85" s="86"/>
      <c r="CK85" s="86"/>
      <c r="CL85" s="86"/>
      <c r="CM85" s="86"/>
      <c r="CN85" s="86"/>
      <c r="CO85" s="86"/>
      <c r="CP85" s="86"/>
      <c r="CQ85" s="86"/>
      <c r="CR85" s="86"/>
      <c r="CS85" s="86"/>
      <c r="CT85" s="86"/>
      <c r="CU85" s="86"/>
      <c r="CV85" s="86"/>
      <c r="CW85" s="86"/>
      <c r="CX85" s="86"/>
      <c r="CY85" s="86"/>
      <c r="CZ85" s="86"/>
      <c r="DA85" s="86"/>
      <c r="DB85" s="86"/>
      <c r="DC85" s="69">
        <f t="shared" ref="DC85:DD85" si="253">DC281*1000</f>
        <v>0.05</v>
      </c>
      <c r="DD85" s="69">
        <f t="shared" si="253"/>
        <v>0.05</v>
      </c>
      <c r="DE85" s="115">
        <v>15538</v>
      </c>
      <c r="DF85" s="86"/>
      <c r="DG85" s="86"/>
      <c r="DH85" s="86"/>
      <c r="DI85" s="86"/>
      <c r="DJ85" s="86"/>
    </row>
    <row r="86" spans="1:114" x14ac:dyDescent="0.2">
      <c r="A86" s="68">
        <v>81</v>
      </c>
      <c r="B86" s="108">
        <v>135</v>
      </c>
      <c r="C86" s="99" t="s">
        <v>270</v>
      </c>
      <c r="D86" s="99" t="s">
        <v>457</v>
      </c>
      <c r="E86" s="101" t="s">
        <v>647</v>
      </c>
      <c r="F86" s="104" t="s">
        <v>834</v>
      </c>
      <c r="G86" s="81">
        <v>7.4</v>
      </c>
      <c r="H86" s="81">
        <v>679</v>
      </c>
      <c r="I86" s="98">
        <v>0.05</v>
      </c>
      <c r="J86" s="98">
        <v>1.5</v>
      </c>
      <c r="K86" s="84">
        <v>87.4</v>
      </c>
      <c r="L86" s="85">
        <v>2.5</v>
      </c>
      <c r="M86" s="84">
        <v>0.34699999999999998</v>
      </c>
      <c r="N86" s="84">
        <v>5.16</v>
      </c>
      <c r="O86" s="84">
        <v>14.7</v>
      </c>
      <c r="P86" s="94">
        <v>4.4900000000000002E-2</v>
      </c>
      <c r="Q86" s="56">
        <v>1870</v>
      </c>
      <c r="R86" s="98">
        <v>0.77900000000000003</v>
      </c>
      <c r="S86" s="85">
        <v>4.4000000000000004</v>
      </c>
      <c r="T86" s="84">
        <v>26</v>
      </c>
      <c r="U86" s="84">
        <v>1</v>
      </c>
      <c r="V86" s="84">
        <v>241</v>
      </c>
      <c r="W86" s="84">
        <v>6.24</v>
      </c>
      <c r="X86" s="84">
        <v>73.599999999999994</v>
      </c>
      <c r="Y86" s="56">
        <v>115000</v>
      </c>
      <c r="Z86" s="84">
        <v>11.6</v>
      </c>
      <c r="AA86" s="59">
        <v>5930</v>
      </c>
      <c r="AB86" s="60">
        <v>1389</v>
      </c>
      <c r="AC86" s="56">
        <v>711</v>
      </c>
      <c r="AD86" s="59">
        <v>10039</v>
      </c>
      <c r="AE86" s="60">
        <v>75.099999999999994</v>
      </c>
      <c r="AF86" s="59">
        <v>2437</v>
      </c>
      <c r="AG86" s="98">
        <v>587</v>
      </c>
      <c r="AH86" s="69">
        <f t="shared" si="212"/>
        <v>74</v>
      </c>
      <c r="AI86" s="69">
        <f t="shared" si="212"/>
        <v>51</v>
      </c>
      <c r="AJ86" s="69">
        <f t="shared" si="212"/>
        <v>2.5</v>
      </c>
      <c r="AK86" s="69">
        <f t="shared" si="212"/>
        <v>250</v>
      </c>
      <c r="AL86" s="69">
        <f t="shared" si="212"/>
        <v>130</v>
      </c>
      <c r="AM86" s="69">
        <f t="shared" si="212"/>
        <v>66</v>
      </c>
      <c r="AN86" s="69">
        <f t="shared" si="138"/>
        <v>87</v>
      </c>
      <c r="AO86" s="69">
        <f t="shared" si="138"/>
        <v>26</v>
      </c>
      <c r="AP86" s="69">
        <f t="shared" si="138"/>
        <v>106</v>
      </c>
      <c r="AQ86" s="69">
        <f t="shared" si="138"/>
        <v>1.5</v>
      </c>
      <c r="AR86" s="69">
        <f t="shared" si="251"/>
        <v>2.5</v>
      </c>
      <c r="AS86" s="69">
        <f t="shared" si="251"/>
        <v>231</v>
      </c>
      <c r="AT86" s="69">
        <f t="shared" si="251"/>
        <v>163</v>
      </c>
      <c r="AU86" s="69">
        <f t="shared" si="251"/>
        <v>152</v>
      </c>
      <c r="AV86" s="69">
        <f t="shared" si="251"/>
        <v>59</v>
      </c>
      <c r="AW86" s="69">
        <f t="shared" ref="AW86:AY86" si="254">AW282*1000</f>
        <v>62</v>
      </c>
      <c r="AX86" s="69">
        <f t="shared" si="254"/>
        <v>127</v>
      </c>
      <c r="AY86" s="69">
        <f t="shared" si="254"/>
        <v>55</v>
      </c>
      <c r="AZ86" s="69">
        <v>2.5</v>
      </c>
      <c r="BA86" s="82">
        <f t="shared" si="214"/>
        <v>1269.5</v>
      </c>
      <c r="BB86" s="69">
        <v>0.5</v>
      </c>
      <c r="BC86" s="69">
        <v>0.5</v>
      </c>
      <c r="BD86" s="69">
        <v>0.5</v>
      </c>
      <c r="BE86" s="69">
        <v>0.5</v>
      </c>
      <c r="BF86" s="69">
        <v>0.5</v>
      </c>
      <c r="BG86" s="69">
        <v>0.5</v>
      </c>
      <c r="BH86" s="69">
        <v>0.5</v>
      </c>
      <c r="BI86" s="69">
        <v>0.5</v>
      </c>
      <c r="BJ86" s="69">
        <v>5.0000000000000001E-3</v>
      </c>
      <c r="BK86" s="69">
        <v>0.5</v>
      </c>
      <c r="BL86" s="69">
        <v>0.05</v>
      </c>
      <c r="BM86" s="69">
        <v>0.05</v>
      </c>
      <c r="BN86" s="69">
        <v>0.05</v>
      </c>
      <c r="BO86" s="69">
        <v>0.05</v>
      </c>
      <c r="BP86" s="69">
        <v>0.05</v>
      </c>
      <c r="BQ86" s="69">
        <v>0.4</v>
      </c>
      <c r="BR86" s="69">
        <v>0.05</v>
      </c>
      <c r="BS86" s="69">
        <v>0.05</v>
      </c>
      <c r="BT86" s="69">
        <v>0.05</v>
      </c>
      <c r="BU86" s="69">
        <v>0.05</v>
      </c>
      <c r="BV86" s="69">
        <v>0.05</v>
      </c>
      <c r="BW86" s="69">
        <v>0.1</v>
      </c>
      <c r="BX86" s="69">
        <v>0.15</v>
      </c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  <c r="DB86" s="86"/>
      <c r="DC86" s="69">
        <f t="shared" ref="DC86:DD86" si="255">DC282*1000</f>
        <v>0.05</v>
      </c>
      <c r="DD86" s="69">
        <f t="shared" si="255"/>
        <v>0.05</v>
      </c>
      <c r="DE86" s="115">
        <v>10697</v>
      </c>
      <c r="DF86" s="86"/>
      <c r="DG86" s="86"/>
      <c r="DH86" s="86"/>
      <c r="DI86" s="86"/>
      <c r="DJ86" s="86"/>
    </row>
    <row r="87" spans="1:114" x14ac:dyDescent="0.2">
      <c r="A87" s="68">
        <v>82</v>
      </c>
      <c r="B87" s="106">
        <v>136</v>
      </c>
      <c r="C87" s="99" t="s">
        <v>271</v>
      </c>
      <c r="D87" s="99" t="s">
        <v>458</v>
      </c>
      <c r="E87" s="101" t="s">
        <v>648</v>
      </c>
      <c r="F87" s="104" t="s">
        <v>835</v>
      </c>
      <c r="G87" s="81">
        <v>7.6</v>
      </c>
      <c r="H87" s="81">
        <v>692</v>
      </c>
      <c r="I87" s="98">
        <v>0.05</v>
      </c>
      <c r="J87" s="98">
        <v>4.68</v>
      </c>
      <c r="K87" s="84">
        <v>109</v>
      </c>
      <c r="L87" s="84">
        <v>0.58299999999999996</v>
      </c>
      <c r="M87" s="84">
        <v>3.24</v>
      </c>
      <c r="N87" s="84">
        <v>22.2</v>
      </c>
      <c r="O87" s="84">
        <v>38.1</v>
      </c>
      <c r="P87" s="94">
        <v>0.06</v>
      </c>
      <c r="Q87" s="56">
        <v>2510</v>
      </c>
      <c r="R87" s="98">
        <v>1.65</v>
      </c>
      <c r="S87" s="85">
        <v>8.81</v>
      </c>
      <c r="T87" s="84">
        <v>38.200000000000003</v>
      </c>
      <c r="U87" s="84">
        <v>1</v>
      </c>
      <c r="V87" s="84">
        <v>109</v>
      </c>
      <c r="W87" s="84">
        <v>12.7</v>
      </c>
      <c r="X87" s="84">
        <v>137</v>
      </c>
      <c r="Y87" s="56">
        <v>97700</v>
      </c>
      <c r="Z87" s="84">
        <v>8.1</v>
      </c>
      <c r="AA87" s="59">
        <v>11500</v>
      </c>
      <c r="AB87" s="60">
        <v>437</v>
      </c>
      <c r="AC87" s="56">
        <v>1180</v>
      </c>
      <c r="AD87" s="59">
        <v>14933</v>
      </c>
      <c r="AE87" s="60">
        <v>188</v>
      </c>
      <c r="AF87" s="59">
        <v>5631</v>
      </c>
      <c r="AG87" s="56">
        <v>1470</v>
      </c>
      <c r="AH87" s="69">
        <f t="shared" si="212"/>
        <v>2.5</v>
      </c>
      <c r="AI87" s="69">
        <f t="shared" si="212"/>
        <v>101</v>
      </c>
      <c r="AJ87" s="69">
        <f t="shared" si="212"/>
        <v>2.5</v>
      </c>
      <c r="AK87" s="69">
        <f t="shared" si="212"/>
        <v>470</v>
      </c>
      <c r="AL87" s="69">
        <f t="shared" si="212"/>
        <v>130</v>
      </c>
      <c r="AM87" s="69">
        <f t="shared" si="212"/>
        <v>60</v>
      </c>
      <c r="AN87" s="69">
        <f t="shared" si="138"/>
        <v>64</v>
      </c>
      <c r="AO87" s="69">
        <f t="shared" si="138"/>
        <v>2.5</v>
      </c>
      <c r="AP87" s="69">
        <f t="shared" si="138"/>
        <v>74</v>
      </c>
      <c r="AQ87" s="69">
        <f t="shared" si="138"/>
        <v>1.5</v>
      </c>
      <c r="AR87" s="69">
        <f t="shared" si="251"/>
        <v>2.5</v>
      </c>
      <c r="AS87" s="69">
        <f t="shared" si="251"/>
        <v>2.5</v>
      </c>
      <c r="AT87" s="69">
        <f t="shared" si="251"/>
        <v>232</v>
      </c>
      <c r="AU87" s="69">
        <f t="shared" si="251"/>
        <v>153</v>
      </c>
      <c r="AV87" s="69">
        <f t="shared" si="251"/>
        <v>57</v>
      </c>
      <c r="AW87" s="69">
        <f t="shared" ref="AW87:AY87" si="256">AW283*1000</f>
        <v>105</v>
      </c>
      <c r="AX87" s="69">
        <f t="shared" si="256"/>
        <v>128</v>
      </c>
      <c r="AY87" s="69">
        <f t="shared" si="256"/>
        <v>2.5</v>
      </c>
      <c r="AZ87" s="69">
        <v>2.5</v>
      </c>
      <c r="BA87" s="82">
        <f t="shared" si="214"/>
        <v>1278.5</v>
      </c>
      <c r="BB87" s="69">
        <v>0.5</v>
      </c>
      <c r="BC87" s="69">
        <v>0.5</v>
      </c>
      <c r="BD87" s="69">
        <v>0.5</v>
      </c>
      <c r="BE87" s="69">
        <v>0.5</v>
      </c>
      <c r="BF87" s="69">
        <v>0.5</v>
      </c>
      <c r="BG87" s="69">
        <v>0.5</v>
      </c>
      <c r="BH87" s="69">
        <v>0.5</v>
      </c>
      <c r="BI87" s="69">
        <v>0.5</v>
      </c>
      <c r="BJ87" s="69">
        <v>5.0000000000000001E-3</v>
      </c>
      <c r="BK87" s="69">
        <v>0.5</v>
      </c>
      <c r="BL87" s="69">
        <v>0.05</v>
      </c>
      <c r="BM87" s="69">
        <v>0.05</v>
      </c>
      <c r="BN87" s="69">
        <v>0.05</v>
      </c>
      <c r="BO87" s="69">
        <v>0.05</v>
      </c>
      <c r="BP87" s="69">
        <v>0.05</v>
      </c>
      <c r="BQ87" s="69">
        <v>0.4</v>
      </c>
      <c r="BR87" s="69">
        <v>0.05</v>
      </c>
      <c r="BS87" s="69">
        <v>0.05</v>
      </c>
      <c r="BT87" s="69">
        <v>0.05</v>
      </c>
      <c r="BU87" s="69">
        <v>0.05</v>
      </c>
      <c r="BV87" s="69">
        <v>0.05</v>
      </c>
      <c r="BW87" s="69">
        <v>0.1</v>
      </c>
      <c r="BX87" s="69">
        <v>0.15</v>
      </c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86"/>
      <c r="CM87" s="86"/>
      <c r="CN87" s="86"/>
      <c r="CO87" s="86"/>
      <c r="CP87" s="86"/>
      <c r="CQ87" s="86"/>
      <c r="CR87" s="86"/>
      <c r="CS87" s="86"/>
      <c r="CT87" s="86"/>
      <c r="CU87" s="86"/>
      <c r="CV87" s="86"/>
      <c r="CW87" s="86"/>
      <c r="CX87" s="86"/>
      <c r="CY87" s="86"/>
      <c r="CZ87" s="86"/>
      <c r="DA87" s="86"/>
      <c r="DB87" s="86"/>
      <c r="DC87" s="69">
        <f t="shared" ref="DC87:DD87" si="257">DC283*1000</f>
        <v>0.05</v>
      </c>
      <c r="DD87" s="69">
        <f t="shared" si="257"/>
        <v>0.05</v>
      </c>
      <c r="DE87" s="115">
        <v>14258</v>
      </c>
      <c r="DF87" s="86"/>
      <c r="DG87" s="86"/>
      <c r="DH87" s="86"/>
      <c r="DI87" s="86"/>
      <c r="DJ87" s="86"/>
    </row>
    <row r="88" spans="1:114" x14ac:dyDescent="0.2">
      <c r="A88" s="68">
        <v>83</v>
      </c>
      <c r="B88" s="107">
        <v>137</v>
      </c>
      <c r="C88" s="99" t="s">
        <v>272</v>
      </c>
      <c r="D88" s="99" t="s">
        <v>459</v>
      </c>
      <c r="E88" s="101" t="s">
        <v>649</v>
      </c>
      <c r="F88" s="104" t="s">
        <v>836</v>
      </c>
      <c r="G88" s="81">
        <v>7.7</v>
      </c>
      <c r="H88" s="81">
        <v>695</v>
      </c>
      <c r="I88" s="98">
        <v>0.05</v>
      </c>
      <c r="J88" s="98">
        <v>5.62</v>
      </c>
      <c r="K88" s="84">
        <v>116</v>
      </c>
      <c r="L88" s="84">
        <v>0.80100000000000005</v>
      </c>
      <c r="M88" s="84">
        <v>2.91</v>
      </c>
      <c r="N88" s="84">
        <v>11.1</v>
      </c>
      <c r="O88" s="84">
        <v>16.399999999999999</v>
      </c>
      <c r="P88" s="94">
        <v>8.2699999999999996E-2</v>
      </c>
      <c r="Q88" s="56">
        <v>12500</v>
      </c>
      <c r="R88" s="98">
        <v>1.48</v>
      </c>
      <c r="S88" s="85">
        <v>7.87</v>
      </c>
      <c r="T88" s="84">
        <v>37.200000000000003</v>
      </c>
      <c r="U88" s="84">
        <v>3.2</v>
      </c>
      <c r="V88" s="84">
        <v>187</v>
      </c>
      <c r="W88" s="84">
        <v>14.6</v>
      </c>
      <c r="X88" s="84">
        <v>77.099999999999994</v>
      </c>
      <c r="Y88" s="56">
        <v>150000</v>
      </c>
      <c r="Z88" s="84">
        <v>11.2</v>
      </c>
      <c r="AA88" s="59">
        <v>3400</v>
      </c>
      <c r="AB88" s="60">
        <v>876.417715591655</v>
      </c>
      <c r="AC88" s="56">
        <v>762</v>
      </c>
      <c r="AD88" s="59">
        <v>14032.7868852459</v>
      </c>
      <c r="AE88" s="60">
        <v>216.32697087749401</v>
      </c>
      <c r="AF88" s="59">
        <v>5645.0960428273902</v>
      </c>
      <c r="AG88" s="56">
        <v>1320</v>
      </c>
      <c r="AH88" s="69">
        <f t="shared" si="212"/>
        <v>200</v>
      </c>
      <c r="AI88" s="69">
        <f t="shared" si="212"/>
        <v>241</v>
      </c>
      <c r="AJ88" s="69">
        <f t="shared" si="212"/>
        <v>29</v>
      </c>
      <c r="AK88" s="69">
        <f t="shared" si="212"/>
        <v>709</v>
      </c>
      <c r="AL88" s="69">
        <f t="shared" si="212"/>
        <v>200</v>
      </c>
      <c r="AM88" s="69">
        <f t="shared" si="212"/>
        <v>114</v>
      </c>
      <c r="AN88" s="69">
        <f t="shared" si="138"/>
        <v>150</v>
      </c>
      <c r="AO88" s="69">
        <f t="shared" si="138"/>
        <v>32</v>
      </c>
      <c r="AP88" s="69">
        <f t="shared" si="138"/>
        <v>114</v>
      </c>
      <c r="AQ88" s="69">
        <f t="shared" si="138"/>
        <v>23</v>
      </c>
      <c r="AR88" s="69">
        <f t="shared" si="251"/>
        <v>39</v>
      </c>
      <c r="AS88" s="69">
        <f t="shared" si="251"/>
        <v>30</v>
      </c>
      <c r="AT88" s="69">
        <f t="shared" si="251"/>
        <v>461</v>
      </c>
      <c r="AU88" s="69">
        <f t="shared" si="251"/>
        <v>302</v>
      </c>
      <c r="AV88" s="69">
        <f t="shared" si="251"/>
        <v>115</v>
      </c>
      <c r="AW88" s="69">
        <f t="shared" ref="AW88:AY88" si="258">AW284*1000</f>
        <v>160</v>
      </c>
      <c r="AX88" s="69">
        <f t="shared" si="258"/>
        <v>143</v>
      </c>
      <c r="AY88" s="69">
        <f t="shared" si="258"/>
        <v>2.5</v>
      </c>
      <c r="AZ88" s="69">
        <v>2.5</v>
      </c>
      <c r="BA88" s="82">
        <f t="shared" si="214"/>
        <v>2613</v>
      </c>
      <c r="BB88" s="69">
        <v>0.5</v>
      </c>
      <c r="BC88" s="69">
        <v>0.5</v>
      </c>
      <c r="BD88" s="69">
        <v>0.5</v>
      </c>
      <c r="BE88" s="69">
        <v>0.5</v>
      </c>
      <c r="BF88" s="69">
        <v>0.5</v>
      </c>
      <c r="BG88" s="69">
        <v>0.5</v>
      </c>
      <c r="BH88" s="69">
        <v>0.5</v>
      </c>
      <c r="BI88" s="69">
        <v>0.5</v>
      </c>
      <c r="BJ88" s="69">
        <v>5.0000000000000001E-3</v>
      </c>
      <c r="BK88" s="69">
        <v>0.5</v>
      </c>
      <c r="BL88" s="69">
        <v>0.05</v>
      </c>
      <c r="BM88" s="69">
        <v>0.05</v>
      </c>
      <c r="BN88" s="69">
        <v>0.05</v>
      </c>
      <c r="BO88" s="69">
        <v>0.05</v>
      </c>
      <c r="BP88" s="69">
        <v>0.05</v>
      </c>
      <c r="BQ88" s="69">
        <v>0.4</v>
      </c>
      <c r="BR88" s="69">
        <v>0.05</v>
      </c>
      <c r="BS88" s="69">
        <v>0.05</v>
      </c>
      <c r="BT88" s="69">
        <v>0.05</v>
      </c>
      <c r="BU88" s="69">
        <v>0.05</v>
      </c>
      <c r="BV88" s="69">
        <v>0.05</v>
      </c>
      <c r="BW88" s="69">
        <v>0.1</v>
      </c>
      <c r="BX88" s="69">
        <v>0.15</v>
      </c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69">
        <f t="shared" ref="DC88:DD88" si="259">DC284*1000</f>
        <v>0.05</v>
      </c>
      <c r="DD88" s="69">
        <f t="shared" si="259"/>
        <v>0.05</v>
      </c>
      <c r="DE88" s="115">
        <v>6166</v>
      </c>
      <c r="DF88" s="86"/>
      <c r="DG88" s="86"/>
      <c r="DH88" s="86"/>
      <c r="DI88" s="86"/>
      <c r="DJ88" s="86"/>
    </row>
    <row r="89" spans="1:114" x14ac:dyDescent="0.2">
      <c r="A89" s="68">
        <v>84</v>
      </c>
      <c r="B89" s="108">
        <v>138</v>
      </c>
      <c r="C89" s="99" t="s">
        <v>273</v>
      </c>
      <c r="D89" s="99" t="s">
        <v>460</v>
      </c>
      <c r="E89" s="101" t="s">
        <v>650</v>
      </c>
      <c r="F89" s="104" t="s">
        <v>837</v>
      </c>
      <c r="G89" s="81">
        <v>7.4</v>
      </c>
      <c r="H89" s="81">
        <v>658</v>
      </c>
      <c r="I89" s="98">
        <v>0.05</v>
      </c>
      <c r="J89" s="98">
        <v>10.6</v>
      </c>
      <c r="K89" s="84">
        <v>219</v>
      </c>
      <c r="L89" s="84">
        <v>1.31</v>
      </c>
      <c r="M89" s="84">
        <v>5.52</v>
      </c>
      <c r="N89" s="84">
        <v>20.6</v>
      </c>
      <c r="O89" s="84">
        <v>27.3</v>
      </c>
      <c r="P89" s="94">
        <v>3.0300000000000001E-2</v>
      </c>
      <c r="Q89" s="56">
        <v>6020</v>
      </c>
      <c r="R89" s="98">
        <v>2.59</v>
      </c>
      <c r="S89" s="85">
        <v>13.6</v>
      </c>
      <c r="T89" s="84">
        <v>67.7</v>
      </c>
      <c r="U89" s="84">
        <v>4.3</v>
      </c>
      <c r="V89" s="84">
        <v>324</v>
      </c>
      <c r="W89" s="84">
        <v>27.2</v>
      </c>
      <c r="X89" s="84">
        <v>129</v>
      </c>
      <c r="Y89" s="56">
        <v>276827</v>
      </c>
      <c r="Z89" s="84">
        <v>7.98</v>
      </c>
      <c r="AA89" s="59">
        <v>22934</v>
      </c>
      <c r="AB89" s="60">
        <v>1512</v>
      </c>
      <c r="AC89" s="56">
        <v>1500</v>
      </c>
      <c r="AD89" s="59">
        <v>28506</v>
      </c>
      <c r="AE89" s="60">
        <v>402</v>
      </c>
      <c r="AF89" s="59">
        <v>10734</v>
      </c>
      <c r="AG89" s="56">
        <v>2500</v>
      </c>
      <c r="AH89" s="69">
        <f t="shared" si="212"/>
        <v>2.5</v>
      </c>
      <c r="AI89" s="69">
        <f t="shared" si="212"/>
        <v>2.5</v>
      </c>
      <c r="AJ89" s="69">
        <f t="shared" si="212"/>
        <v>2.5</v>
      </c>
      <c r="AK89" s="69">
        <f t="shared" si="212"/>
        <v>2.5</v>
      </c>
      <c r="AL89" s="69">
        <f t="shared" si="212"/>
        <v>2.5</v>
      </c>
      <c r="AM89" s="69">
        <f t="shared" si="212"/>
        <v>2.5</v>
      </c>
      <c r="AN89" s="69">
        <f t="shared" si="138"/>
        <v>2.5</v>
      </c>
      <c r="AO89" s="69">
        <f t="shared" si="138"/>
        <v>2.5</v>
      </c>
      <c r="AP89" s="69">
        <f t="shared" si="138"/>
        <v>2.5</v>
      </c>
      <c r="AQ89" s="69">
        <f t="shared" si="138"/>
        <v>1.5</v>
      </c>
      <c r="AR89" s="69">
        <f t="shared" si="251"/>
        <v>2.5</v>
      </c>
      <c r="AS89" s="69">
        <f t="shared" si="251"/>
        <v>2.5</v>
      </c>
      <c r="AT89" s="69">
        <f t="shared" si="251"/>
        <v>2.5</v>
      </c>
      <c r="AU89" s="69">
        <f t="shared" si="251"/>
        <v>2.5</v>
      </c>
      <c r="AV89" s="69">
        <f t="shared" si="251"/>
        <v>2.5</v>
      </c>
      <c r="AW89" s="69">
        <f t="shared" ref="AW89:AY89" si="260">AW285*1000</f>
        <v>2.5</v>
      </c>
      <c r="AX89" s="69">
        <f t="shared" si="260"/>
        <v>58</v>
      </c>
      <c r="AY89" s="69">
        <f t="shared" si="260"/>
        <v>2.5</v>
      </c>
      <c r="AZ89" s="69">
        <v>2.5</v>
      </c>
      <c r="BA89" s="82">
        <f t="shared" si="214"/>
        <v>31.5</v>
      </c>
      <c r="BB89" s="69">
        <v>0.5</v>
      </c>
      <c r="BC89" s="69">
        <v>0.5</v>
      </c>
      <c r="BD89" s="69">
        <v>0.5</v>
      </c>
      <c r="BE89" s="69">
        <v>0.5</v>
      </c>
      <c r="BF89" s="69">
        <v>0.5</v>
      </c>
      <c r="BG89" s="69">
        <v>0.5</v>
      </c>
      <c r="BH89" s="69">
        <v>0.5</v>
      </c>
      <c r="BI89" s="69">
        <v>0.5</v>
      </c>
      <c r="BJ89" s="69">
        <v>5.0000000000000001E-3</v>
      </c>
      <c r="BK89" s="69">
        <v>0.5</v>
      </c>
      <c r="BL89" s="69">
        <v>0.05</v>
      </c>
      <c r="BM89" s="69">
        <v>0.05</v>
      </c>
      <c r="BN89" s="69">
        <v>0.05</v>
      </c>
      <c r="BO89" s="69">
        <v>0.05</v>
      </c>
      <c r="BP89" s="69">
        <v>0.05</v>
      </c>
      <c r="BQ89" s="69">
        <v>0.4</v>
      </c>
      <c r="BR89" s="69">
        <v>0.05</v>
      </c>
      <c r="BS89" s="69">
        <v>0.05</v>
      </c>
      <c r="BT89" s="69">
        <v>0.05</v>
      </c>
      <c r="BU89" s="69">
        <v>0.05</v>
      </c>
      <c r="BV89" s="69">
        <v>0.05</v>
      </c>
      <c r="BW89" s="69">
        <v>0.1</v>
      </c>
      <c r="BX89" s="69">
        <v>0.15</v>
      </c>
      <c r="BY89" s="69">
        <f t="shared" ref="BY89:CN89" si="261">BY285*1000</f>
        <v>25</v>
      </c>
      <c r="BZ89" s="69">
        <f t="shared" si="261"/>
        <v>50</v>
      </c>
      <c r="CA89" s="69">
        <f t="shared" si="261"/>
        <v>500</v>
      </c>
      <c r="CB89" s="69">
        <f t="shared" si="261"/>
        <v>0.01</v>
      </c>
      <c r="CC89" s="69">
        <f t="shared" si="261"/>
        <v>2.5000000000000001E-2</v>
      </c>
      <c r="CD89" s="69">
        <f t="shared" si="261"/>
        <v>2.5000000000000001E-2</v>
      </c>
      <c r="CE89" s="69">
        <f t="shared" si="261"/>
        <v>2.5000000000000001E-2</v>
      </c>
      <c r="CF89" s="69">
        <f t="shared" si="261"/>
        <v>2.5000000000000001E-2</v>
      </c>
      <c r="CG89" s="69">
        <f t="shared" si="261"/>
        <v>2.5000000000000001E-2</v>
      </c>
      <c r="CH89" s="69">
        <f t="shared" si="261"/>
        <v>2.5000000000000001E-2</v>
      </c>
      <c r="CI89" s="69">
        <f t="shared" si="261"/>
        <v>2.5000000000000001E-2</v>
      </c>
      <c r="CJ89" s="69">
        <v>5.0000000000000001E-3</v>
      </c>
      <c r="CK89" s="69">
        <f t="shared" si="261"/>
        <v>0.15</v>
      </c>
      <c r="CL89" s="69">
        <f t="shared" si="261"/>
        <v>0.5</v>
      </c>
      <c r="CM89" s="69">
        <f t="shared" si="261"/>
        <v>0.5</v>
      </c>
      <c r="CN89" s="69">
        <f t="shared" si="261"/>
        <v>0.5</v>
      </c>
      <c r="CO89" s="69">
        <f>SUM(CL89:CN89)</f>
        <v>1.5</v>
      </c>
      <c r="CP89" s="69">
        <f t="shared" ref="CP89:DD89" si="262">CP285*1000</f>
        <v>0.3</v>
      </c>
      <c r="CQ89" s="69">
        <f t="shared" si="262"/>
        <v>5</v>
      </c>
      <c r="CR89" s="69">
        <f t="shared" si="262"/>
        <v>0.5</v>
      </c>
      <c r="CS89" s="69">
        <f t="shared" si="262"/>
        <v>0.5</v>
      </c>
      <c r="CT89" s="69">
        <f t="shared" si="262"/>
        <v>0.05</v>
      </c>
      <c r="CU89" s="69">
        <f t="shared" si="262"/>
        <v>0.05</v>
      </c>
      <c r="CV89" s="69">
        <f t="shared" si="262"/>
        <v>0.05</v>
      </c>
      <c r="CW89" s="69">
        <f>CW285/1000</f>
        <v>2.8999999999999998E-3</v>
      </c>
      <c r="CX89" s="69">
        <f t="shared" si="262"/>
        <v>0.05</v>
      </c>
      <c r="CY89" s="69">
        <f t="shared" si="262"/>
        <v>0.05</v>
      </c>
      <c r="CZ89" s="69">
        <f t="shared" si="262"/>
        <v>0.05</v>
      </c>
      <c r="DA89" s="69">
        <f t="shared" si="262"/>
        <v>0.05</v>
      </c>
      <c r="DB89" s="69">
        <f t="shared" si="262"/>
        <v>0.05</v>
      </c>
      <c r="DC89" s="69">
        <f t="shared" si="262"/>
        <v>0.05</v>
      </c>
      <c r="DD89" s="69">
        <f t="shared" si="262"/>
        <v>0.05</v>
      </c>
      <c r="DE89" s="115">
        <v>35200</v>
      </c>
      <c r="DF89" s="69">
        <f t="shared" ref="DF89:DJ89" si="263">DF285*1000</f>
        <v>0.5</v>
      </c>
      <c r="DG89" s="69">
        <f t="shared" si="263"/>
        <v>0.05</v>
      </c>
      <c r="DH89" s="69">
        <f t="shared" si="263"/>
        <v>2.5000000000000001E-2</v>
      </c>
      <c r="DI89" s="69">
        <f t="shared" si="263"/>
        <v>2.5000000000000001E-2</v>
      </c>
      <c r="DJ89" s="69">
        <f t="shared" si="263"/>
        <v>0.05</v>
      </c>
    </row>
    <row r="90" spans="1:114" x14ac:dyDescent="0.2">
      <c r="A90" s="68">
        <v>85</v>
      </c>
      <c r="B90" s="106">
        <v>139</v>
      </c>
      <c r="C90" s="99" t="s">
        <v>274</v>
      </c>
      <c r="D90" s="99" t="s">
        <v>461</v>
      </c>
      <c r="E90" s="101" t="s">
        <v>651</v>
      </c>
      <c r="F90" s="104" t="s">
        <v>838</v>
      </c>
      <c r="G90" s="81">
        <v>7.3</v>
      </c>
      <c r="H90" s="81">
        <v>842</v>
      </c>
      <c r="I90" s="98">
        <v>0.05</v>
      </c>
      <c r="J90" s="98">
        <v>12.5</v>
      </c>
      <c r="K90" s="84">
        <v>74.2</v>
      </c>
      <c r="L90" s="85">
        <v>1.08</v>
      </c>
      <c r="M90" s="84">
        <v>4.5</v>
      </c>
      <c r="N90" s="84">
        <v>16.7</v>
      </c>
      <c r="O90" s="84">
        <v>10.7</v>
      </c>
      <c r="P90" s="94">
        <v>0.13300000000000001</v>
      </c>
      <c r="Q90" s="56">
        <v>40401.780434572902</v>
      </c>
      <c r="R90" s="84">
        <v>1.69</v>
      </c>
      <c r="S90" s="85">
        <v>9.2200000000000006</v>
      </c>
      <c r="T90" s="84">
        <v>51.6</v>
      </c>
      <c r="U90" s="84">
        <v>2.48</v>
      </c>
      <c r="V90" s="84">
        <v>65.099999999999994</v>
      </c>
      <c r="W90" s="84">
        <v>20</v>
      </c>
      <c r="X90" s="84">
        <v>221</v>
      </c>
      <c r="Y90" s="56">
        <v>55000</v>
      </c>
      <c r="Z90" s="84">
        <v>12.9</v>
      </c>
      <c r="AA90" s="59">
        <v>1870</v>
      </c>
      <c r="AB90" s="60">
        <v>1368.0101616724</v>
      </c>
      <c r="AC90" s="56">
        <v>931</v>
      </c>
      <c r="AD90" s="59">
        <v>10960</v>
      </c>
      <c r="AE90" s="60">
        <v>217.71843651759201</v>
      </c>
      <c r="AF90" s="59">
        <v>6691.1706451083001</v>
      </c>
      <c r="AG90" s="56">
        <v>1130</v>
      </c>
      <c r="AH90" s="69">
        <f t="shared" si="212"/>
        <v>49</v>
      </c>
      <c r="AI90" s="69">
        <f t="shared" si="212"/>
        <v>2.5</v>
      </c>
      <c r="AJ90" s="69">
        <f t="shared" si="212"/>
        <v>2.5</v>
      </c>
      <c r="AK90" s="69">
        <f t="shared" si="212"/>
        <v>343</v>
      </c>
      <c r="AL90" s="69">
        <f t="shared" si="212"/>
        <v>170</v>
      </c>
      <c r="AM90" s="69">
        <f t="shared" si="212"/>
        <v>126</v>
      </c>
      <c r="AN90" s="69">
        <f t="shared" si="138"/>
        <v>122</v>
      </c>
      <c r="AO90" s="69">
        <f t="shared" si="138"/>
        <v>2.5</v>
      </c>
      <c r="AP90" s="69">
        <f t="shared" si="138"/>
        <v>155</v>
      </c>
      <c r="AQ90" s="69">
        <f t="shared" si="138"/>
        <v>29</v>
      </c>
      <c r="AR90" s="69">
        <f t="shared" si="251"/>
        <v>2.5</v>
      </c>
      <c r="AS90" s="69">
        <f t="shared" si="251"/>
        <v>2.5</v>
      </c>
      <c r="AT90" s="69">
        <f t="shared" si="251"/>
        <v>248</v>
      </c>
      <c r="AU90" s="69">
        <f t="shared" si="251"/>
        <v>285</v>
      </c>
      <c r="AV90" s="69">
        <f t="shared" si="251"/>
        <v>95</v>
      </c>
      <c r="AW90" s="69">
        <f t="shared" ref="AW90:AY90" si="264">AW286*1000</f>
        <v>148</v>
      </c>
      <c r="AX90" s="69">
        <f t="shared" si="264"/>
        <v>199</v>
      </c>
      <c r="AY90" s="69">
        <f t="shared" si="264"/>
        <v>53</v>
      </c>
      <c r="AZ90" s="69">
        <v>2.5</v>
      </c>
      <c r="BA90" s="82">
        <f t="shared" si="214"/>
        <v>1477</v>
      </c>
      <c r="BB90" s="69">
        <v>0.5</v>
      </c>
      <c r="BC90" s="69">
        <v>0.5</v>
      </c>
      <c r="BD90" s="69">
        <v>0.5</v>
      </c>
      <c r="BE90" s="69">
        <v>0.5</v>
      </c>
      <c r="BF90" s="69">
        <v>0.5</v>
      </c>
      <c r="BG90" s="69">
        <v>0.5</v>
      </c>
      <c r="BH90" s="69">
        <v>0.5</v>
      </c>
      <c r="BI90" s="69">
        <v>0.5</v>
      </c>
      <c r="BJ90" s="69">
        <v>5.0000000000000001E-3</v>
      </c>
      <c r="BK90" s="69">
        <v>0.5</v>
      </c>
      <c r="BL90" s="69">
        <v>0.05</v>
      </c>
      <c r="BM90" s="69">
        <v>0.05</v>
      </c>
      <c r="BN90" s="69">
        <v>0.05</v>
      </c>
      <c r="BO90" s="69">
        <v>0.05</v>
      </c>
      <c r="BP90" s="69">
        <v>0.05</v>
      </c>
      <c r="BQ90" s="69">
        <v>0.4</v>
      </c>
      <c r="BR90" s="69">
        <v>0.05</v>
      </c>
      <c r="BS90" s="69">
        <v>0.05</v>
      </c>
      <c r="BT90" s="69">
        <v>0.05</v>
      </c>
      <c r="BU90" s="69">
        <v>0.05</v>
      </c>
      <c r="BV90" s="69">
        <v>0.05</v>
      </c>
      <c r="BW90" s="69">
        <v>0.1</v>
      </c>
      <c r="BX90" s="69">
        <v>0.15</v>
      </c>
      <c r="BY90" s="86"/>
      <c r="BZ90" s="86"/>
      <c r="CA90" s="86"/>
      <c r="CB90" s="86"/>
      <c r="CC90" s="86"/>
      <c r="CD90" s="86"/>
      <c r="CE90" s="86"/>
      <c r="CF90" s="86"/>
      <c r="CG90" s="86"/>
      <c r="CH90" s="86"/>
      <c r="CI90" s="86"/>
      <c r="CJ90" s="86"/>
      <c r="CK90" s="86"/>
      <c r="CL90" s="86"/>
      <c r="CM90" s="86"/>
      <c r="CN90" s="86"/>
      <c r="CO90" s="86"/>
      <c r="CP90" s="86"/>
      <c r="CQ90" s="86"/>
      <c r="CR90" s="86"/>
      <c r="CS90" s="86"/>
      <c r="CT90" s="86"/>
      <c r="CU90" s="86"/>
      <c r="CV90" s="86"/>
      <c r="CW90" s="86"/>
      <c r="CX90" s="86"/>
      <c r="CY90" s="86"/>
      <c r="CZ90" s="86"/>
      <c r="DA90" s="86"/>
      <c r="DB90" s="86"/>
      <c r="DC90" s="69">
        <f t="shared" ref="DC90:DD109" si="265">DC286*1000</f>
        <v>0.05</v>
      </c>
      <c r="DD90" s="69">
        <f t="shared" si="265"/>
        <v>0.05</v>
      </c>
      <c r="DE90" s="115">
        <v>10861</v>
      </c>
      <c r="DF90" s="86"/>
      <c r="DG90" s="86"/>
      <c r="DH90" s="86"/>
      <c r="DI90" s="86"/>
      <c r="DJ90" s="86"/>
    </row>
    <row r="91" spans="1:114" x14ac:dyDescent="0.2">
      <c r="A91" s="68">
        <v>86</v>
      </c>
      <c r="B91" s="107">
        <v>140</v>
      </c>
      <c r="C91" s="99" t="s">
        <v>275</v>
      </c>
      <c r="D91" s="99" t="s">
        <v>462</v>
      </c>
      <c r="E91" s="101" t="s">
        <v>652</v>
      </c>
      <c r="F91" s="104" t="s">
        <v>839</v>
      </c>
      <c r="G91" s="81">
        <v>7.6</v>
      </c>
      <c r="H91" s="81">
        <v>853</v>
      </c>
      <c r="I91" s="98">
        <v>0.05</v>
      </c>
      <c r="J91" s="98">
        <v>4.59</v>
      </c>
      <c r="K91" s="84">
        <v>19.5</v>
      </c>
      <c r="L91" s="84">
        <v>2.5000000000000001E-2</v>
      </c>
      <c r="M91" s="84">
        <v>0.1</v>
      </c>
      <c r="N91" s="84">
        <v>3.1</v>
      </c>
      <c r="O91" s="84">
        <v>0.2</v>
      </c>
      <c r="P91" s="94">
        <v>5.7599999999999998E-2</v>
      </c>
      <c r="Q91" s="56">
        <v>647</v>
      </c>
      <c r="R91" s="84">
        <v>1.73</v>
      </c>
      <c r="S91" s="85">
        <v>2.11</v>
      </c>
      <c r="T91" s="84">
        <v>13.4</v>
      </c>
      <c r="U91" s="84">
        <v>1</v>
      </c>
      <c r="V91" s="84">
        <v>91.9</v>
      </c>
      <c r="W91" s="84">
        <v>2.0099999999999998</v>
      </c>
      <c r="X91" s="84">
        <v>16.5</v>
      </c>
      <c r="Y91" s="56">
        <v>249436</v>
      </c>
      <c r="Z91" s="84">
        <v>8.75</v>
      </c>
      <c r="AA91" s="59">
        <v>7730</v>
      </c>
      <c r="AB91" s="60">
        <v>227</v>
      </c>
      <c r="AC91" s="56">
        <v>328</v>
      </c>
      <c r="AD91" s="59">
        <v>9130</v>
      </c>
      <c r="AE91" s="60">
        <v>14.6</v>
      </c>
      <c r="AF91" s="59">
        <v>732</v>
      </c>
      <c r="AG91" s="56">
        <v>194</v>
      </c>
      <c r="AH91" s="69">
        <f t="shared" si="212"/>
        <v>31</v>
      </c>
      <c r="AI91" s="69">
        <f t="shared" si="102"/>
        <v>2.5</v>
      </c>
      <c r="AJ91" s="69">
        <f t="shared" si="102"/>
        <v>2.5</v>
      </c>
      <c r="AK91" s="69">
        <f t="shared" si="102"/>
        <v>79</v>
      </c>
      <c r="AL91" s="69">
        <f t="shared" si="102"/>
        <v>32</v>
      </c>
      <c r="AM91" s="69">
        <f t="shared" si="102"/>
        <v>2.5</v>
      </c>
      <c r="AN91" s="69">
        <f t="shared" si="138"/>
        <v>2.5</v>
      </c>
      <c r="AO91" s="69">
        <f t="shared" si="138"/>
        <v>2.5</v>
      </c>
      <c r="AP91" s="69">
        <f t="shared" si="138"/>
        <v>34</v>
      </c>
      <c r="AQ91" s="69">
        <f t="shared" si="138"/>
        <v>1.5</v>
      </c>
      <c r="AR91" s="69">
        <f t="shared" si="251"/>
        <v>2.5</v>
      </c>
      <c r="AS91" s="69">
        <f t="shared" si="251"/>
        <v>2.5</v>
      </c>
      <c r="AT91" s="69">
        <f t="shared" si="251"/>
        <v>46</v>
      </c>
      <c r="AU91" s="69">
        <f t="shared" si="251"/>
        <v>47</v>
      </c>
      <c r="AV91" s="69">
        <f t="shared" si="251"/>
        <v>2.5</v>
      </c>
      <c r="AW91" s="69">
        <f t="shared" ref="AW91:AY91" si="266">AW287*1000</f>
        <v>2.5</v>
      </c>
      <c r="AX91" s="69">
        <f t="shared" si="266"/>
        <v>75</v>
      </c>
      <c r="AY91" s="69">
        <f t="shared" si="266"/>
        <v>2.5</v>
      </c>
      <c r="AZ91" s="69">
        <v>2.5</v>
      </c>
      <c r="BA91" s="82">
        <f t="shared" si="214"/>
        <v>254</v>
      </c>
      <c r="BB91" s="69">
        <v>0.5</v>
      </c>
      <c r="BC91" s="69">
        <v>0.5</v>
      </c>
      <c r="BD91" s="69">
        <v>0.5</v>
      </c>
      <c r="BE91" s="69">
        <v>0.5</v>
      </c>
      <c r="BF91" s="69">
        <v>0.5</v>
      </c>
      <c r="BG91" s="69">
        <v>0.5</v>
      </c>
      <c r="BH91" s="69">
        <v>0.5</v>
      </c>
      <c r="BI91" s="69">
        <v>0.5</v>
      </c>
      <c r="BJ91" s="69">
        <v>5.0000000000000001E-3</v>
      </c>
      <c r="BK91" s="69">
        <v>0.5</v>
      </c>
      <c r="BL91" s="69">
        <v>0.05</v>
      </c>
      <c r="BM91" s="69">
        <v>0.05</v>
      </c>
      <c r="BN91" s="69">
        <v>0.05</v>
      </c>
      <c r="BO91" s="69">
        <v>0.05</v>
      </c>
      <c r="BP91" s="69">
        <v>0.05</v>
      </c>
      <c r="BQ91" s="69">
        <v>0.4</v>
      </c>
      <c r="BR91" s="69">
        <v>0.05</v>
      </c>
      <c r="BS91" s="69">
        <v>0.05</v>
      </c>
      <c r="BT91" s="69">
        <v>0.05</v>
      </c>
      <c r="BU91" s="69">
        <v>0.05</v>
      </c>
      <c r="BV91" s="69">
        <v>0.05</v>
      </c>
      <c r="BW91" s="69">
        <v>0.1</v>
      </c>
      <c r="BX91" s="69">
        <v>0.15</v>
      </c>
      <c r="BY91" s="86"/>
      <c r="BZ91" s="86"/>
      <c r="CA91" s="86"/>
      <c r="CB91" s="86"/>
      <c r="CC91" s="86"/>
      <c r="CD91" s="86"/>
      <c r="CE91" s="86"/>
      <c r="CF91" s="86"/>
      <c r="CG91" s="86"/>
      <c r="CH91" s="86"/>
      <c r="CI91" s="86"/>
      <c r="CJ91" s="86"/>
      <c r="CK91" s="86"/>
      <c r="CL91" s="86"/>
      <c r="CM91" s="86"/>
      <c r="CN91" s="86"/>
      <c r="CO91" s="86"/>
      <c r="CP91" s="86"/>
      <c r="CQ91" s="86"/>
      <c r="CR91" s="86"/>
      <c r="CS91" s="86"/>
      <c r="CT91" s="86"/>
      <c r="CU91" s="86"/>
      <c r="CV91" s="86"/>
      <c r="CW91" s="86"/>
      <c r="CX91" s="86"/>
      <c r="CY91" s="86"/>
      <c r="CZ91" s="86"/>
      <c r="DA91" s="86"/>
      <c r="DB91" s="86"/>
      <c r="DC91" s="69">
        <f t="shared" si="265"/>
        <v>0.05</v>
      </c>
      <c r="DD91" s="69">
        <f t="shared" si="265"/>
        <v>0.05</v>
      </c>
      <c r="DE91" s="115">
        <v>913.3</v>
      </c>
      <c r="DF91" s="86"/>
      <c r="DG91" s="86"/>
      <c r="DH91" s="86"/>
      <c r="DI91" s="86"/>
      <c r="DJ91" s="86"/>
    </row>
    <row r="92" spans="1:114" x14ac:dyDescent="0.2">
      <c r="A92" s="68">
        <v>87</v>
      </c>
      <c r="B92" s="108">
        <v>141</v>
      </c>
      <c r="C92" s="99" t="s">
        <v>276</v>
      </c>
      <c r="D92" s="99" t="s">
        <v>463</v>
      </c>
      <c r="E92" s="101" t="s">
        <v>653</v>
      </c>
      <c r="F92" s="104" t="s">
        <v>840</v>
      </c>
      <c r="G92" s="81">
        <v>6.5</v>
      </c>
      <c r="H92" s="81">
        <v>845</v>
      </c>
      <c r="I92" s="98">
        <v>0.05</v>
      </c>
      <c r="J92" s="98">
        <v>13.6</v>
      </c>
      <c r="K92" s="84">
        <v>145</v>
      </c>
      <c r="L92" s="84">
        <v>0.60499999999999998</v>
      </c>
      <c r="M92" s="84">
        <v>2.17</v>
      </c>
      <c r="N92" s="84">
        <v>6.56</v>
      </c>
      <c r="O92" s="84">
        <v>24.3</v>
      </c>
      <c r="P92" s="94">
        <v>8.2100000000000006E-2</v>
      </c>
      <c r="Q92" s="56">
        <v>1650</v>
      </c>
      <c r="R92" s="98">
        <v>2.88</v>
      </c>
      <c r="S92" s="85">
        <v>6.95</v>
      </c>
      <c r="T92" s="84">
        <v>40.700000000000003</v>
      </c>
      <c r="U92" s="84">
        <v>2.87</v>
      </c>
      <c r="V92" s="84">
        <v>160</v>
      </c>
      <c r="W92" s="84">
        <v>13.9</v>
      </c>
      <c r="X92" s="84">
        <v>69.099999999999994</v>
      </c>
      <c r="Y92" s="56">
        <v>304244.709085871</v>
      </c>
      <c r="Z92" s="84">
        <v>6.05</v>
      </c>
      <c r="AA92" s="59">
        <v>24054.9197451523</v>
      </c>
      <c r="AB92" s="60">
        <v>3212.7815330554299</v>
      </c>
      <c r="AC92" s="81">
        <v>1100</v>
      </c>
      <c r="AD92" s="59">
        <v>25022.727272727301</v>
      </c>
      <c r="AE92" s="60">
        <v>78.400000000000006</v>
      </c>
      <c r="AF92" s="59">
        <v>2160.5106347782198</v>
      </c>
      <c r="AG92" s="56">
        <v>510</v>
      </c>
      <c r="AH92" s="69">
        <f t="shared" si="212"/>
        <v>87</v>
      </c>
      <c r="AI92" s="69">
        <f t="shared" si="102"/>
        <v>64</v>
      </c>
      <c r="AJ92" s="69">
        <f t="shared" si="102"/>
        <v>2.5</v>
      </c>
      <c r="AK92" s="69">
        <f t="shared" si="102"/>
        <v>226</v>
      </c>
      <c r="AL92" s="69">
        <f t="shared" si="102"/>
        <v>78</v>
      </c>
      <c r="AM92" s="69">
        <f t="shared" si="102"/>
        <v>48</v>
      </c>
      <c r="AN92" s="69">
        <f t="shared" si="138"/>
        <v>107</v>
      </c>
      <c r="AO92" s="69">
        <f t="shared" si="138"/>
        <v>51</v>
      </c>
      <c r="AP92" s="69">
        <f t="shared" si="138"/>
        <v>137</v>
      </c>
      <c r="AQ92" s="69">
        <f t="shared" si="138"/>
        <v>1.5</v>
      </c>
      <c r="AR92" s="69">
        <f t="shared" si="251"/>
        <v>2.5</v>
      </c>
      <c r="AS92" s="69">
        <f t="shared" si="251"/>
        <v>66</v>
      </c>
      <c r="AT92" s="69">
        <f t="shared" si="251"/>
        <v>163</v>
      </c>
      <c r="AU92" s="69">
        <f t="shared" si="251"/>
        <v>188</v>
      </c>
      <c r="AV92" s="69">
        <f t="shared" si="251"/>
        <v>74</v>
      </c>
      <c r="AW92" s="69">
        <f t="shared" ref="AW92:AY92" si="267">AW288*1000</f>
        <v>118</v>
      </c>
      <c r="AX92" s="69">
        <f t="shared" si="267"/>
        <v>249</v>
      </c>
      <c r="AY92" s="69">
        <f t="shared" si="267"/>
        <v>2.5</v>
      </c>
      <c r="AZ92" s="69">
        <v>2.5</v>
      </c>
      <c r="BA92" s="82">
        <f t="shared" si="214"/>
        <v>1107.5</v>
      </c>
      <c r="BB92" s="69">
        <v>0.5</v>
      </c>
      <c r="BC92" s="69">
        <v>0.5</v>
      </c>
      <c r="BD92" s="69">
        <v>0.5</v>
      </c>
      <c r="BE92" s="69">
        <v>0.5</v>
      </c>
      <c r="BF92" s="69">
        <v>0.5</v>
      </c>
      <c r="BG92" s="69">
        <v>0.5</v>
      </c>
      <c r="BH92" s="69">
        <v>0.5</v>
      </c>
      <c r="BI92" s="69">
        <v>0.5</v>
      </c>
      <c r="BJ92" s="69">
        <v>5.0000000000000001E-3</v>
      </c>
      <c r="BK92" s="69">
        <v>0.5</v>
      </c>
      <c r="BL92" s="69">
        <v>0.05</v>
      </c>
      <c r="BM92" s="69">
        <v>0.05</v>
      </c>
      <c r="BN92" s="69">
        <v>0.05</v>
      </c>
      <c r="BO92" s="69">
        <v>0.05</v>
      </c>
      <c r="BP92" s="69">
        <v>0.05</v>
      </c>
      <c r="BQ92" s="69">
        <v>0.4</v>
      </c>
      <c r="BR92" s="69">
        <v>0.05</v>
      </c>
      <c r="BS92" s="69">
        <v>0.05</v>
      </c>
      <c r="BT92" s="69">
        <v>0.05</v>
      </c>
      <c r="BU92" s="69">
        <v>0.05</v>
      </c>
      <c r="BV92" s="69">
        <v>0.05</v>
      </c>
      <c r="BW92" s="69">
        <v>0.1</v>
      </c>
      <c r="BX92" s="69">
        <v>0.15</v>
      </c>
      <c r="BY92" s="69">
        <f t="shared" ref="BY92:CN92" si="268">BY288*1000</f>
        <v>25</v>
      </c>
      <c r="BZ92" s="69">
        <f t="shared" si="268"/>
        <v>50</v>
      </c>
      <c r="CA92" s="69">
        <f t="shared" si="268"/>
        <v>500</v>
      </c>
      <c r="CB92" s="69">
        <f t="shared" si="268"/>
        <v>0.01</v>
      </c>
      <c r="CC92" s="69">
        <f t="shared" si="268"/>
        <v>2.5000000000000001E-2</v>
      </c>
      <c r="CD92" s="69">
        <f t="shared" si="268"/>
        <v>2.5000000000000001E-2</v>
      </c>
      <c r="CE92" s="69">
        <f t="shared" si="268"/>
        <v>2.5000000000000001E-2</v>
      </c>
      <c r="CF92" s="69">
        <f t="shared" si="268"/>
        <v>2.5000000000000001E-2</v>
      </c>
      <c r="CG92" s="69">
        <f t="shared" si="268"/>
        <v>2.5000000000000001E-2</v>
      </c>
      <c r="CH92" s="69">
        <f t="shared" si="268"/>
        <v>2.5000000000000001E-2</v>
      </c>
      <c r="CI92" s="69">
        <f t="shared" si="268"/>
        <v>2.5000000000000001E-2</v>
      </c>
      <c r="CJ92" s="69">
        <v>5.0000000000000001E-3</v>
      </c>
      <c r="CK92" s="69">
        <f t="shared" si="268"/>
        <v>0.15</v>
      </c>
      <c r="CL92" s="69">
        <f t="shared" si="268"/>
        <v>0.5</v>
      </c>
      <c r="CM92" s="69">
        <f t="shared" si="268"/>
        <v>0.5</v>
      </c>
      <c r="CN92" s="69">
        <f t="shared" si="268"/>
        <v>0.5</v>
      </c>
      <c r="CO92" s="69">
        <f>SUM(CL92:CN92)</f>
        <v>1.5</v>
      </c>
      <c r="CP92" s="69">
        <f t="shared" ref="CP92:DB92" si="269">CP288*1000</f>
        <v>0.3</v>
      </c>
      <c r="CQ92" s="69">
        <f t="shared" si="269"/>
        <v>5</v>
      </c>
      <c r="CR92" s="69">
        <f t="shared" si="269"/>
        <v>0.5</v>
      </c>
      <c r="CS92" s="69">
        <f t="shared" si="269"/>
        <v>0.5</v>
      </c>
      <c r="CT92" s="69">
        <f t="shared" si="269"/>
        <v>0.05</v>
      </c>
      <c r="CU92" s="69">
        <f t="shared" si="269"/>
        <v>0.05</v>
      </c>
      <c r="CV92" s="69">
        <f t="shared" si="269"/>
        <v>0.05</v>
      </c>
      <c r="CW92" s="69">
        <f>CW288/1000</f>
        <v>1.5E-3</v>
      </c>
      <c r="CX92" s="69">
        <f t="shared" si="269"/>
        <v>0.05</v>
      </c>
      <c r="CY92" s="69">
        <f t="shared" si="269"/>
        <v>0.05</v>
      </c>
      <c r="CZ92" s="69">
        <f t="shared" si="269"/>
        <v>0.05</v>
      </c>
      <c r="DA92" s="69">
        <f t="shared" si="269"/>
        <v>0.05</v>
      </c>
      <c r="DB92" s="69">
        <f t="shared" si="269"/>
        <v>0.05</v>
      </c>
      <c r="DC92" s="69">
        <f t="shared" si="265"/>
        <v>0.05</v>
      </c>
      <c r="DD92" s="69">
        <f t="shared" si="265"/>
        <v>0.05</v>
      </c>
      <c r="DE92" s="115">
        <v>7367</v>
      </c>
      <c r="DF92" s="69">
        <f t="shared" ref="DF92:DJ92" si="270">DF288*1000</f>
        <v>0.5</v>
      </c>
      <c r="DG92" s="69">
        <f t="shared" si="270"/>
        <v>0.05</v>
      </c>
      <c r="DH92" s="69">
        <f t="shared" si="270"/>
        <v>2.5000000000000001E-2</v>
      </c>
      <c r="DI92" s="69">
        <f t="shared" si="270"/>
        <v>2.5000000000000001E-2</v>
      </c>
      <c r="DJ92" s="69">
        <f t="shared" si="270"/>
        <v>0.05</v>
      </c>
    </row>
    <row r="93" spans="1:114" x14ac:dyDescent="0.2">
      <c r="A93" s="68">
        <v>88</v>
      </c>
      <c r="B93" s="106">
        <v>142</v>
      </c>
      <c r="C93" s="99" t="s">
        <v>277</v>
      </c>
      <c r="D93" s="99" t="s">
        <v>464</v>
      </c>
      <c r="E93" s="101" t="s">
        <v>654</v>
      </c>
      <c r="F93" s="104" t="s">
        <v>841</v>
      </c>
      <c r="G93" s="81">
        <v>6.7</v>
      </c>
      <c r="H93" s="81">
        <v>863</v>
      </c>
      <c r="I93" s="98">
        <v>0.05</v>
      </c>
      <c r="J93" s="98">
        <v>13</v>
      </c>
      <c r="K93" s="84">
        <v>36</v>
      </c>
      <c r="L93" s="84">
        <v>1.07</v>
      </c>
      <c r="M93" s="84">
        <v>4.13</v>
      </c>
      <c r="N93" s="84">
        <v>12.7</v>
      </c>
      <c r="O93" s="84">
        <v>19</v>
      </c>
      <c r="P93" s="94">
        <v>0.47599999999999998</v>
      </c>
      <c r="Q93" s="56">
        <v>2080</v>
      </c>
      <c r="R93" s="98">
        <v>0.76800000000000002</v>
      </c>
      <c r="S93" s="85">
        <v>9.51</v>
      </c>
      <c r="T93" s="84">
        <v>70.099999999999994</v>
      </c>
      <c r="U93" s="84">
        <v>2.4</v>
      </c>
      <c r="V93" s="84">
        <v>13</v>
      </c>
      <c r="W93" s="84">
        <v>19.899999999999999</v>
      </c>
      <c r="X93" s="84">
        <v>104</v>
      </c>
      <c r="Y93" s="56">
        <v>8740</v>
      </c>
      <c r="Z93" s="84">
        <v>4.6900000000000004</v>
      </c>
      <c r="AA93" s="59">
        <v>12100</v>
      </c>
      <c r="AB93" s="60">
        <v>300</v>
      </c>
      <c r="AC93" s="81">
        <v>736</v>
      </c>
      <c r="AD93" s="59">
        <v>3950</v>
      </c>
      <c r="AE93" s="60">
        <v>319.61726261161402</v>
      </c>
      <c r="AF93" s="59">
        <v>5660.9586048027404</v>
      </c>
      <c r="AG93" s="56">
        <v>1370</v>
      </c>
      <c r="AH93" s="69">
        <f t="shared" si="212"/>
        <v>2.5</v>
      </c>
      <c r="AI93" s="69">
        <f t="shared" si="102"/>
        <v>42</v>
      </c>
      <c r="AJ93" s="69">
        <f t="shared" si="102"/>
        <v>2.5</v>
      </c>
      <c r="AK93" s="69">
        <f t="shared" si="102"/>
        <v>167</v>
      </c>
      <c r="AL93" s="69">
        <f t="shared" si="102"/>
        <v>70</v>
      </c>
      <c r="AM93" s="69">
        <f t="shared" si="102"/>
        <v>2.5</v>
      </c>
      <c r="AN93" s="69">
        <f t="shared" si="138"/>
        <v>63</v>
      </c>
      <c r="AO93" s="69">
        <f t="shared" si="138"/>
        <v>29</v>
      </c>
      <c r="AP93" s="69">
        <f t="shared" si="138"/>
        <v>113</v>
      </c>
      <c r="AQ93" s="69">
        <f t="shared" si="138"/>
        <v>1.5</v>
      </c>
      <c r="AR93" s="69">
        <f t="shared" si="251"/>
        <v>2.5</v>
      </c>
      <c r="AS93" s="69">
        <f t="shared" si="251"/>
        <v>2.5</v>
      </c>
      <c r="AT93" s="69">
        <f t="shared" si="251"/>
        <v>95</v>
      </c>
      <c r="AU93" s="69">
        <f t="shared" si="251"/>
        <v>190</v>
      </c>
      <c r="AV93" s="69">
        <f t="shared" si="251"/>
        <v>65</v>
      </c>
      <c r="AW93" s="69">
        <f t="shared" ref="AW93:AY93" si="271">AW289*1000</f>
        <v>103</v>
      </c>
      <c r="AX93" s="69">
        <f t="shared" si="271"/>
        <v>225</v>
      </c>
      <c r="AY93" s="69">
        <f t="shared" si="271"/>
        <v>2.5</v>
      </c>
      <c r="AZ93" s="69">
        <v>2.5</v>
      </c>
      <c r="BA93" s="82">
        <f t="shared" si="214"/>
        <v>706</v>
      </c>
      <c r="BB93" s="69">
        <v>0.5</v>
      </c>
      <c r="BC93" s="69">
        <v>0.5</v>
      </c>
      <c r="BD93" s="69">
        <v>0.5</v>
      </c>
      <c r="BE93" s="69">
        <v>0.5</v>
      </c>
      <c r="BF93" s="69">
        <v>0.5</v>
      </c>
      <c r="BG93" s="69">
        <v>0.5</v>
      </c>
      <c r="BH93" s="69">
        <v>0.5</v>
      </c>
      <c r="BI93" s="69">
        <v>0.5</v>
      </c>
      <c r="BJ93" s="69">
        <v>5.0000000000000001E-3</v>
      </c>
      <c r="BK93" s="69">
        <v>0.5</v>
      </c>
      <c r="BL93" s="69">
        <v>0.05</v>
      </c>
      <c r="BM93" s="69">
        <v>0.05</v>
      </c>
      <c r="BN93" s="69">
        <v>0.05</v>
      </c>
      <c r="BO93" s="69">
        <v>0.05</v>
      </c>
      <c r="BP93" s="69">
        <v>0.05</v>
      </c>
      <c r="BQ93" s="69">
        <v>0.4</v>
      </c>
      <c r="BR93" s="69">
        <v>0.05</v>
      </c>
      <c r="BS93" s="69">
        <v>0.05</v>
      </c>
      <c r="BT93" s="69">
        <v>0.05</v>
      </c>
      <c r="BU93" s="69">
        <v>0.05</v>
      </c>
      <c r="BV93" s="69">
        <v>0.05</v>
      </c>
      <c r="BW93" s="69">
        <v>0.1</v>
      </c>
      <c r="BX93" s="69">
        <v>0.15</v>
      </c>
      <c r="BY93" s="86"/>
      <c r="BZ93" s="86"/>
      <c r="CA93" s="86"/>
      <c r="CB93" s="86"/>
      <c r="CC93" s="86"/>
      <c r="CD93" s="86"/>
      <c r="CE93" s="86"/>
      <c r="CF93" s="86"/>
      <c r="CG93" s="86"/>
      <c r="CH93" s="86"/>
      <c r="CI93" s="86"/>
      <c r="CJ93" s="86"/>
      <c r="CK93" s="86"/>
      <c r="CL93" s="86"/>
      <c r="CM93" s="86"/>
      <c r="CN93" s="86"/>
      <c r="CO93" s="86"/>
      <c r="CP93" s="86"/>
      <c r="CQ93" s="86"/>
      <c r="CR93" s="86"/>
      <c r="CS93" s="86"/>
      <c r="CT93" s="86"/>
      <c r="CU93" s="86"/>
      <c r="CV93" s="86"/>
      <c r="CW93" s="86"/>
      <c r="CX93" s="86"/>
      <c r="CY93" s="86"/>
      <c r="CZ93" s="86"/>
      <c r="DA93" s="86"/>
      <c r="DB93" s="86"/>
      <c r="DC93" s="69">
        <f t="shared" si="265"/>
        <v>0.05</v>
      </c>
      <c r="DD93" s="69">
        <f t="shared" si="265"/>
        <v>0.05</v>
      </c>
      <c r="DE93" s="115">
        <v>4283</v>
      </c>
      <c r="DF93" s="86"/>
      <c r="DG93" s="86"/>
      <c r="DH93" s="86"/>
      <c r="DI93" s="86"/>
      <c r="DJ93" s="86"/>
    </row>
    <row r="94" spans="1:114" x14ac:dyDescent="0.2">
      <c r="A94" s="68">
        <v>89</v>
      </c>
      <c r="B94" s="107">
        <v>143</v>
      </c>
      <c r="C94" s="99" t="s">
        <v>278</v>
      </c>
      <c r="D94" s="99" t="s">
        <v>465</v>
      </c>
      <c r="E94" s="101" t="s">
        <v>655</v>
      </c>
      <c r="F94" s="104" t="s">
        <v>842</v>
      </c>
      <c r="G94" s="81">
        <v>7.5</v>
      </c>
      <c r="H94" s="81">
        <v>802</v>
      </c>
      <c r="I94" s="98">
        <v>0.05</v>
      </c>
      <c r="J94" s="98">
        <v>1.5</v>
      </c>
      <c r="K94" s="84">
        <v>32.6</v>
      </c>
      <c r="L94" s="84">
        <v>2.5000000000000001E-2</v>
      </c>
      <c r="M94" s="84">
        <v>3.09</v>
      </c>
      <c r="N94" s="84">
        <v>16.3</v>
      </c>
      <c r="O94" s="98">
        <v>7.82</v>
      </c>
      <c r="P94" s="94">
        <v>0.16400000000000001</v>
      </c>
      <c r="Q94" s="56">
        <v>2330</v>
      </c>
      <c r="R94" s="84">
        <v>1.2</v>
      </c>
      <c r="S94" s="85">
        <v>9.48</v>
      </c>
      <c r="T94" s="84">
        <v>25.1</v>
      </c>
      <c r="U94" s="84">
        <v>1</v>
      </c>
      <c r="V94" s="84">
        <v>18.3</v>
      </c>
      <c r="W94" s="84">
        <v>13.4</v>
      </c>
      <c r="X94" s="84">
        <v>64.8</v>
      </c>
      <c r="Y94" s="56">
        <v>14900</v>
      </c>
      <c r="Z94" s="84">
        <v>10.4</v>
      </c>
      <c r="AA94" s="59">
        <v>10600</v>
      </c>
      <c r="AB94" s="60">
        <v>157</v>
      </c>
      <c r="AC94" s="56">
        <v>405</v>
      </c>
      <c r="AD94" s="59">
        <v>13580</v>
      </c>
      <c r="AE94" s="60">
        <v>189.673</v>
      </c>
      <c r="AF94" s="59">
        <v>8068.74</v>
      </c>
      <c r="AG94" s="98">
        <v>2200</v>
      </c>
      <c r="AH94" s="69">
        <f t="shared" si="212"/>
        <v>96</v>
      </c>
      <c r="AI94" s="69">
        <f t="shared" si="102"/>
        <v>275</v>
      </c>
      <c r="AJ94" s="69">
        <f t="shared" si="102"/>
        <v>78</v>
      </c>
      <c r="AK94" s="69">
        <f t="shared" si="102"/>
        <v>1140</v>
      </c>
      <c r="AL94" s="69">
        <f t="shared" si="102"/>
        <v>550</v>
      </c>
      <c r="AM94" s="69">
        <f t="shared" si="102"/>
        <v>303</v>
      </c>
      <c r="AN94" s="69">
        <f t="shared" si="138"/>
        <v>355</v>
      </c>
      <c r="AO94" s="69">
        <f t="shared" si="138"/>
        <v>48</v>
      </c>
      <c r="AP94" s="69">
        <f t="shared" si="138"/>
        <v>198</v>
      </c>
      <c r="AQ94" s="69">
        <f t="shared" si="138"/>
        <v>57</v>
      </c>
      <c r="AR94" s="69">
        <f t="shared" si="251"/>
        <v>2.5</v>
      </c>
      <c r="AS94" s="69">
        <f t="shared" si="251"/>
        <v>69</v>
      </c>
      <c r="AT94" s="69">
        <f t="shared" si="251"/>
        <v>718</v>
      </c>
      <c r="AU94" s="69">
        <f t="shared" si="251"/>
        <v>593</v>
      </c>
      <c r="AV94" s="69">
        <f t="shared" si="251"/>
        <v>240</v>
      </c>
      <c r="AW94" s="69">
        <f t="shared" ref="AW94:AY94" si="272">AW290*1000</f>
        <v>305</v>
      </c>
      <c r="AX94" s="69">
        <f t="shared" si="272"/>
        <v>363</v>
      </c>
      <c r="AY94" s="69">
        <f t="shared" si="272"/>
        <v>121</v>
      </c>
      <c r="AZ94" s="69">
        <v>2.5</v>
      </c>
      <c r="BA94" s="82">
        <f t="shared" si="214"/>
        <v>4476.5</v>
      </c>
      <c r="BB94" s="69">
        <v>0.5</v>
      </c>
      <c r="BC94" s="69">
        <v>0.5</v>
      </c>
      <c r="BD94" s="69">
        <v>0.5</v>
      </c>
      <c r="BE94" s="69">
        <v>0.5</v>
      </c>
      <c r="BF94" s="69">
        <v>0.5</v>
      </c>
      <c r="BG94" s="69">
        <v>0.5</v>
      </c>
      <c r="BH94" s="69">
        <v>0.5</v>
      </c>
      <c r="BI94" s="69">
        <v>0.5</v>
      </c>
      <c r="BJ94" s="69">
        <v>5.0000000000000001E-3</v>
      </c>
      <c r="BK94" s="69">
        <v>0.5</v>
      </c>
      <c r="BL94" s="69">
        <v>0.05</v>
      </c>
      <c r="BM94" s="69">
        <v>0.05</v>
      </c>
      <c r="BN94" s="69">
        <v>0.05</v>
      </c>
      <c r="BO94" s="69">
        <v>0.05</v>
      </c>
      <c r="BP94" s="69">
        <v>0.05</v>
      </c>
      <c r="BQ94" s="69">
        <v>0.4</v>
      </c>
      <c r="BR94" s="69">
        <v>0.05</v>
      </c>
      <c r="BS94" s="69">
        <v>0.05</v>
      </c>
      <c r="BT94" s="69">
        <v>0.05</v>
      </c>
      <c r="BU94" s="69">
        <v>0.05</v>
      </c>
      <c r="BV94" s="69">
        <v>0.05</v>
      </c>
      <c r="BW94" s="69">
        <v>0.1</v>
      </c>
      <c r="BX94" s="69">
        <v>0.15</v>
      </c>
      <c r="BY94" s="86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6"/>
      <c r="CK94" s="86"/>
      <c r="CL94" s="86"/>
      <c r="CM94" s="86"/>
      <c r="CN94" s="86"/>
      <c r="CO94" s="86"/>
      <c r="CP94" s="86"/>
      <c r="CQ94" s="86"/>
      <c r="CR94" s="86"/>
      <c r="CS94" s="86"/>
      <c r="CT94" s="86"/>
      <c r="CU94" s="86"/>
      <c r="CV94" s="86"/>
      <c r="CW94" s="86"/>
      <c r="CX94" s="86"/>
      <c r="CY94" s="86"/>
      <c r="CZ94" s="86"/>
      <c r="DA94" s="86"/>
      <c r="DB94" s="86"/>
      <c r="DC94" s="69">
        <f t="shared" si="265"/>
        <v>0.05</v>
      </c>
      <c r="DD94" s="69">
        <f t="shared" si="265"/>
        <v>0.05</v>
      </c>
      <c r="DE94" s="115">
        <v>12791</v>
      </c>
      <c r="DF94" s="86"/>
      <c r="DG94" s="86"/>
      <c r="DH94" s="86"/>
      <c r="DI94" s="86"/>
      <c r="DJ94" s="86"/>
    </row>
    <row r="95" spans="1:114" x14ac:dyDescent="0.2">
      <c r="A95" s="68">
        <v>90</v>
      </c>
      <c r="B95" s="108">
        <v>144</v>
      </c>
      <c r="C95" s="99" t="s">
        <v>279</v>
      </c>
      <c r="D95" s="99" t="s">
        <v>466</v>
      </c>
      <c r="E95" s="101" t="s">
        <v>656</v>
      </c>
      <c r="F95" s="104" t="s">
        <v>843</v>
      </c>
      <c r="G95" s="81">
        <v>7.6</v>
      </c>
      <c r="H95" s="81">
        <v>750</v>
      </c>
      <c r="I95" s="98">
        <v>0.05</v>
      </c>
      <c r="J95" s="98">
        <v>9.19</v>
      </c>
      <c r="K95" s="84">
        <v>218</v>
      </c>
      <c r="L95" s="84">
        <v>2.5000000000000001E-2</v>
      </c>
      <c r="M95" s="84">
        <v>4.07</v>
      </c>
      <c r="N95" s="84">
        <v>9.76</v>
      </c>
      <c r="O95" s="98">
        <v>4.84</v>
      </c>
      <c r="P95" s="94">
        <v>5.2699999999999997E-2</v>
      </c>
      <c r="Q95" s="56">
        <v>2480</v>
      </c>
      <c r="R95" s="98">
        <v>1.42</v>
      </c>
      <c r="S95" s="85">
        <v>8.42</v>
      </c>
      <c r="T95" s="84">
        <v>20.5</v>
      </c>
      <c r="U95" s="84">
        <v>1</v>
      </c>
      <c r="V95" s="84">
        <v>92.6</v>
      </c>
      <c r="W95" s="84">
        <v>14.7</v>
      </c>
      <c r="X95" s="84">
        <v>50.5</v>
      </c>
      <c r="Y95" s="56">
        <v>94100</v>
      </c>
      <c r="Z95" s="84">
        <v>11.2</v>
      </c>
      <c r="AA95" s="59">
        <v>27014.1</v>
      </c>
      <c r="AB95" s="60">
        <v>2480.34</v>
      </c>
      <c r="AC95" s="56">
        <v>2330</v>
      </c>
      <c r="AD95" s="59">
        <v>15373.2</v>
      </c>
      <c r="AE95" s="60">
        <v>134.84200000000001</v>
      </c>
      <c r="AF95" s="59">
        <v>5009.4799999999996</v>
      </c>
      <c r="AG95" s="98">
        <v>1320</v>
      </c>
      <c r="AH95" s="69">
        <f t="shared" si="212"/>
        <v>2.5</v>
      </c>
      <c r="AI95" s="69">
        <f t="shared" si="102"/>
        <v>65</v>
      </c>
      <c r="AJ95" s="69">
        <f t="shared" si="102"/>
        <v>2.5</v>
      </c>
      <c r="AK95" s="69">
        <f t="shared" si="102"/>
        <v>302</v>
      </c>
      <c r="AL95" s="69">
        <f t="shared" si="102"/>
        <v>200</v>
      </c>
      <c r="AM95" s="69">
        <f t="shared" si="102"/>
        <v>81</v>
      </c>
      <c r="AN95" s="69">
        <f t="shared" si="138"/>
        <v>103</v>
      </c>
      <c r="AO95" s="69">
        <f t="shared" si="138"/>
        <v>2.5</v>
      </c>
      <c r="AP95" s="69">
        <f t="shared" si="138"/>
        <v>93</v>
      </c>
      <c r="AQ95" s="69">
        <f t="shared" si="138"/>
        <v>1.5</v>
      </c>
      <c r="AR95" s="69">
        <f t="shared" si="251"/>
        <v>2.5</v>
      </c>
      <c r="AS95" s="69">
        <f t="shared" si="251"/>
        <v>187</v>
      </c>
      <c r="AT95" s="69">
        <f t="shared" si="251"/>
        <v>173</v>
      </c>
      <c r="AU95" s="69">
        <f t="shared" si="251"/>
        <v>183</v>
      </c>
      <c r="AV95" s="69">
        <f t="shared" si="251"/>
        <v>66</v>
      </c>
      <c r="AW95" s="69">
        <f t="shared" ref="AW95:AY95" si="273">AW291*1000</f>
        <v>85</v>
      </c>
      <c r="AX95" s="69">
        <f t="shared" si="273"/>
        <v>139</v>
      </c>
      <c r="AY95" s="69">
        <f t="shared" si="273"/>
        <v>25</v>
      </c>
      <c r="AZ95" s="69">
        <v>2.5</v>
      </c>
      <c r="BA95" s="82">
        <f t="shared" si="214"/>
        <v>1369</v>
      </c>
      <c r="BB95" s="69">
        <v>0.5</v>
      </c>
      <c r="BC95" s="69">
        <v>0.5</v>
      </c>
      <c r="BD95" s="69">
        <v>0.5</v>
      </c>
      <c r="BE95" s="69">
        <v>0.5</v>
      </c>
      <c r="BF95" s="69">
        <v>0.5</v>
      </c>
      <c r="BG95" s="69">
        <v>0.5</v>
      </c>
      <c r="BH95" s="69">
        <v>0.5</v>
      </c>
      <c r="BI95" s="69">
        <v>0.5</v>
      </c>
      <c r="BJ95" s="69">
        <v>5.0000000000000001E-3</v>
      </c>
      <c r="BK95" s="69">
        <v>0.5</v>
      </c>
      <c r="BL95" s="69">
        <v>0.05</v>
      </c>
      <c r="BM95" s="69">
        <v>0.05</v>
      </c>
      <c r="BN95" s="69">
        <v>0.05</v>
      </c>
      <c r="BO95" s="69">
        <v>0.05</v>
      </c>
      <c r="BP95" s="69">
        <v>0.05</v>
      </c>
      <c r="BQ95" s="69">
        <v>0.4</v>
      </c>
      <c r="BR95" s="69">
        <v>0.05</v>
      </c>
      <c r="BS95" s="69">
        <v>0.05</v>
      </c>
      <c r="BT95" s="69">
        <v>0.05</v>
      </c>
      <c r="BU95" s="69">
        <v>0.05</v>
      </c>
      <c r="BV95" s="69">
        <v>0.05</v>
      </c>
      <c r="BW95" s="69">
        <v>0.1</v>
      </c>
      <c r="BX95" s="69">
        <v>0.15</v>
      </c>
      <c r="BY95" s="86"/>
      <c r="BZ95" s="86"/>
      <c r="CA95" s="86"/>
      <c r="CB95" s="86"/>
      <c r="CC95" s="86"/>
      <c r="CD95" s="86"/>
      <c r="CE95" s="86"/>
      <c r="CF95" s="86"/>
      <c r="CG95" s="86"/>
      <c r="CH95" s="86"/>
      <c r="CI95" s="86"/>
      <c r="CJ95" s="86"/>
      <c r="CK95" s="86"/>
      <c r="CL95" s="86"/>
      <c r="CM95" s="86"/>
      <c r="CN95" s="86"/>
      <c r="CO95" s="86"/>
      <c r="CP95" s="86"/>
      <c r="CQ95" s="86"/>
      <c r="CR95" s="86"/>
      <c r="CS95" s="86"/>
      <c r="CT95" s="86"/>
      <c r="CU95" s="86"/>
      <c r="CV95" s="86"/>
      <c r="CW95" s="86"/>
      <c r="CX95" s="86"/>
      <c r="CY95" s="86"/>
      <c r="CZ95" s="86"/>
      <c r="DA95" s="86"/>
      <c r="DB95" s="86"/>
      <c r="DC95" s="69">
        <f t="shared" si="265"/>
        <v>0.05</v>
      </c>
      <c r="DD95" s="69">
        <f t="shared" si="265"/>
        <v>0.05</v>
      </c>
      <c r="DE95" s="115">
        <v>36772</v>
      </c>
      <c r="DF95" s="86"/>
      <c r="DG95" s="86"/>
      <c r="DH95" s="86"/>
      <c r="DI95" s="86"/>
      <c r="DJ95" s="86"/>
    </row>
    <row r="96" spans="1:114" x14ac:dyDescent="0.2">
      <c r="A96" s="68">
        <v>91</v>
      </c>
      <c r="B96" s="106">
        <v>145</v>
      </c>
      <c r="C96" s="99" t="s">
        <v>280</v>
      </c>
      <c r="D96" s="99" t="s">
        <v>467</v>
      </c>
      <c r="E96" s="101" t="s">
        <v>657</v>
      </c>
      <c r="F96" s="104" t="s">
        <v>844</v>
      </c>
      <c r="G96" s="81">
        <v>7.2</v>
      </c>
      <c r="H96" s="81">
        <v>817</v>
      </c>
      <c r="I96" s="98">
        <v>0.05</v>
      </c>
      <c r="J96" s="98">
        <v>3.02</v>
      </c>
      <c r="K96" s="84">
        <v>20.9</v>
      </c>
      <c r="L96" s="85">
        <v>2.5000000000000001E-2</v>
      </c>
      <c r="M96" s="84">
        <v>1.82</v>
      </c>
      <c r="N96" s="84">
        <v>9.18</v>
      </c>
      <c r="O96" s="98">
        <v>6</v>
      </c>
      <c r="P96" s="94">
        <v>0.10299999999999999</v>
      </c>
      <c r="Q96" s="56">
        <v>1660</v>
      </c>
      <c r="R96" s="84">
        <v>0.2</v>
      </c>
      <c r="S96" s="85">
        <v>4.84</v>
      </c>
      <c r="T96" s="84">
        <v>18.600000000000001</v>
      </c>
      <c r="U96" s="84">
        <v>1</v>
      </c>
      <c r="V96" s="84">
        <v>15.6</v>
      </c>
      <c r="W96" s="84">
        <v>7.65</v>
      </c>
      <c r="X96" s="84">
        <v>39.700000000000003</v>
      </c>
      <c r="Y96" s="56">
        <v>14900</v>
      </c>
      <c r="Z96" s="84">
        <v>6.29</v>
      </c>
      <c r="AA96" s="59">
        <v>28387.9</v>
      </c>
      <c r="AB96" s="60">
        <v>186</v>
      </c>
      <c r="AC96" s="56">
        <v>662</v>
      </c>
      <c r="AD96" s="59">
        <v>5900</v>
      </c>
      <c r="AE96" s="60">
        <v>130.833</v>
      </c>
      <c r="AF96" s="59">
        <v>18460.099999999999</v>
      </c>
      <c r="AG96" s="56">
        <v>3870</v>
      </c>
      <c r="AH96" s="69">
        <f t="shared" si="212"/>
        <v>47</v>
      </c>
      <c r="AI96" s="69">
        <f t="shared" si="102"/>
        <v>170</v>
      </c>
      <c r="AJ96" s="69">
        <f t="shared" si="102"/>
        <v>33</v>
      </c>
      <c r="AK96" s="69">
        <f t="shared" si="102"/>
        <v>686</v>
      </c>
      <c r="AL96" s="69">
        <f t="shared" si="102"/>
        <v>290</v>
      </c>
      <c r="AM96" s="69">
        <f t="shared" si="102"/>
        <v>135</v>
      </c>
      <c r="AN96" s="69">
        <f t="shared" si="138"/>
        <v>176</v>
      </c>
      <c r="AO96" s="69">
        <f t="shared" si="138"/>
        <v>32</v>
      </c>
      <c r="AP96" s="69">
        <f t="shared" si="138"/>
        <v>146</v>
      </c>
      <c r="AQ96" s="69">
        <f t="shared" si="138"/>
        <v>29</v>
      </c>
      <c r="AR96" s="69">
        <f t="shared" si="251"/>
        <v>2.5</v>
      </c>
      <c r="AS96" s="69">
        <f t="shared" si="251"/>
        <v>94</v>
      </c>
      <c r="AT96" s="69">
        <f t="shared" si="251"/>
        <v>381</v>
      </c>
      <c r="AU96" s="69">
        <f t="shared" si="251"/>
        <v>391</v>
      </c>
      <c r="AV96" s="69">
        <f t="shared" si="251"/>
        <v>141</v>
      </c>
      <c r="AW96" s="69">
        <f t="shared" ref="AW96:AY96" si="274">AW292*1000</f>
        <v>195</v>
      </c>
      <c r="AX96" s="69">
        <f t="shared" si="274"/>
        <v>254</v>
      </c>
      <c r="AY96" s="69">
        <f t="shared" si="274"/>
        <v>65</v>
      </c>
      <c r="AZ96" s="69">
        <v>2.5</v>
      </c>
      <c r="BA96" s="82">
        <f t="shared" si="214"/>
        <v>2575.5</v>
      </c>
      <c r="BB96" s="69">
        <v>0.5</v>
      </c>
      <c r="BC96" s="69">
        <v>0.5</v>
      </c>
      <c r="BD96" s="69">
        <v>0.5</v>
      </c>
      <c r="BE96" s="69">
        <v>0.5</v>
      </c>
      <c r="BF96" s="69">
        <v>0.5</v>
      </c>
      <c r="BG96" s="69">
        <v>0.5</v>
      </c>
      <c r="BH96" s="69">
        <v>0.5</v>
      </c>
      <c r="BI96" s="69">
        <v>0.5</v>
      </c>
      <c r="BJ96" s="69">
        <v>5.0000000000000001E-3</v>
      </c>
      <c r="BK96" s="69">
        <v>0.5</v>
      </c>
      <c r="BL96" s="69">
        <v>0.05</v>
      </c>
      <c r="BM96" s="69">
        <v>0.05</v>
      </c>
      <c r="BN96" s="69">
        <v>0.05</v>
      </c>
      <c r="BO96" s="69">
        <v>0.05</v>
      </c>
      <c r="BP96" s="69">
        <v>0.05</v>
      </c>
      <c r="BQ96" s="69">
        <v>0.4</v>
      </c>
      <c r="BR96" s="69">
        <v>0.05</v>
      </c>
      <c r="BS96" s="69">
        <v>0.05</v>
      </c>
      <c r="BT96" s="69">
        <v>0.05</v>
      </c>
      <c r="BU96" s="69">
        <v>0.05</v>
      </c>
      <c r="BV96" s="69">
        <v>0.05</v>
      </c>
      <c r="BW96" s="69">
        <v>0.1</v>
      </c>
      <c r="BX96" s="69">
        <v>0.15</v>
      </c>
      <c r="BY96" s="86"/>
      <c r="BZ96" s="86"/>
      <c r="CA96" s="86"/>
      <c r="CB96" s="86"/>
      <c r="CC96" s="86"/>
      <c r="CD96" s="86"/>
      <c r="CE96" s="86"/>
      <c r="CF96" s="86"/>
      <c r="CG96" s="86"/>
      <c r="CH96" s="86"/>
      <c r="CI96" s="86"/>
      <c r="CJ96" s="86"/>
      <c r="CK96" s="86"/>
      <c r="CL96" s="86"/>
      <c r="CM96" s="86"/>
      <c r="CN96" s="86"/>
      <c r="CO96" s="86"/>
      <c r="CP96" s="86"/>
      <c r="CQ96" s="86"/>
      <c r="CR96" s="86"/>
      <c r="CS96" s="86"/>
      <c r="CT96" s="86"/>
      <c r="CU96" s="86"/>
      <c r="CV96" s="86"/>
      <c r="CW96" s="86"/>
      <c r="CX96" s="86"/>
      <c r="CY96" s="86"/>
      <c r="CZ96" s="86"/>
      <c r="DA96" s="86"/>
      <c r="DB96" s="86"/>
      <c r="DC96" s="69">
        <f t="shared" si="265"/>
        <v>0.05</v>
      </c>
      <c r="DD96" s="69">
        <f t="shared" si="265"/>
        <v>0.05</v>
      </c>
      <c r="DE96" s="115">
        <v>9202</v>
      </c>
      <c r="DF96" s="86"/>
      <c r="DG96" s="86"/>
      <c r="DH96" s="86"/>
      <c r="DI96" s="86"/>
      <c r="DJ96" s="86"/>
    </row>
    <row r="97" spans="1:114" x14ac:dyDescent="0.2">
      <c r="A97" s="68">
        <v>92</v>
      </c>
      <c r="B97" s="107">
        <v>146</v>
      </c>
      <c r="C97" s="99" t="s">
        <v>281</v>
      </c>
      <c r="D97" s="99" t="s">
        <v>468</v>
      </c>
      <c r="E97" s="101" t="s">
        <v>658</v>
      </c>
      <c r="F97" s="104" t="s">
        <v>845</v>
      </c>
      <c r="G97" s="81">
        <v>6.6</v>
      </c>
      <c r="H97" s="81">
        <v>662</v>
      </c>
      <c r="I97" s="98">
        <v>0.05</v>
      </c>
      <c r="J97" s="98">
        <v>10.3</v>
      </c>
      <c r="K97" s="84">
        <v>206</v>
      </c>
      <c r="L97" s="85">
        <v>2.5000000000000001E-2</v>
      </c>
      <c r="M97" s="84">
        <v>3.81</v>
      </c>
      <c r="N97" s="84">
        <v>14</v>
      </c>
      <c r="O97" s="84">
        <v>4.33</v>
      </c>
      <c r="P97" s="94">
        <v>7.0300000000000001E-2</v>
      </c>
      <c r="Q97" s="56">
        <v>3290</v>
      </c>
      <c r="R97" s="84">
        <v>1.55</v>
      </c>
      <c r="S97" s="85">
        <v>9.31</v>
      </c>
      <c r="T97" s="84">
        <v>34.6</v>
      </c>
      <c r="U97" s="84">
        <v>1</v>
      </c>
      <c r="V97" s="84">
        <v>214</v>
      </c>
      <c r="W97" s="84">
        <v>22</v>
      </c>
      <c r="X97" s="84">
        <v>56.3</v>
      </c>
      <c r="Y97" s="56">
        <v>137000</v>
      </c>
      <c r="Z97" s="84">
        <v>14.1</v>
      </c>
      <c r="AA97" s="59">
        <v>33046.6</v>
      </c>
      <c r="AB97" s="60">
        <v>8612.77</v>
      </c>
      <c r="AC97" s="56">
        <v>1010</v>
      </c>
      <c r="AD97" s="59">
        <v>14750</v>
      </c>
      <c r="AE97" s="60">
        <v>164.19800000000001</v>
      </c>
      <c r="AF97" s="59">
        <v>6405.99</v>
      </c>
      <c r="AG97" s="56">
        <v>839</v>
      </c>
      <c r="AH97" s="69">
        <f t="shared" si="212"/>
        <v>2.5</v>
      </c>
      <c r="AI97" s="69">
        <f t="shared" si="102"/>
        <v>92</v>
      </c>
      <c r="AJ97" s="69">
        <f t="shared" si="102"/>
        <v>2.5</v>
      </c>
      <c r="AK97" s="69">
        <f t="shared" si="102"/>
        <v>471</v>
      </c>
      <c r="AL97" s="69">
        <f t="shared" si="102"/>
        <v>180</v>
      </c>
      <c r="AM97" s="69">
        <f t="shared" si="102"/>
        <v>93</v>
      </c>
      <c r="AN97" s="69">
        <f t="shared" si="138"/>
        <v>116</v>
      </c>
      <c r="AO97" s="69">
        <f t="shared" si="138"/>
        <v>2.5</v>
      </c>
      <c r="AP97" s="69">
        <f t="shared" si="138"/>
        <v>137</v>
      </c>
      <c r="AQ97" s="69">
        <f t="shared" si="138"/>
        <v>1.5</v>
      </c>
      <c r="AR97" s="69">
        <f t="shared" si="251"/>
        <v>2.5</v>
      </c>
      <c r="AS97" s="69">
        <f t="shared" si="251"/>
        <v>316</v>
      </c>
      <c r="AT97" s="69">
        <f t="shared" si="251"/>
        <v>231</v>
      </c>
      <c r="AU97" s="69">
        <f t="shared" si="251"/>
        <v>248</v>
      </c>
      <c r="AV97" s="69">
        <f t="shared" si="251"/>
        <v>88</v>
      </c>
      <c r="AW97" s="69">
        <f t="shared" ref="AW97:AY97" si="275">AW293*1000</f>
        <v>115</v>
      </c>
      <c r="AX97" s="69">
        <f t="shared" si="275"/>
        <v>221</v>
      </c>
      <c r="AY97" s="69">
        <f t="shared" si="275"/>
        <v>50</v>
      </c>
      <c r="AZ97" s="69">
        <v>2.5</v>
      </c>
      <c r="BA97" s="82">
        <f t="shared" si="214"/>
        <v>1844</v>
      </c>
      <c r="BB97" s="69">
        <v>0.5</v>
      </c>
      <c r="BC97" s="69">
        <v>0.5</v>
      </c>
      <c r="BD97" s="69">
        <v>0.5</v>
      </c>
      <c r="BE97" s="69">
        <v>0.5</v>
      </c>
      <c r="BF97" s="69">
        <v>0.5</v>
      </c>
      <c r="BG97" s="69">
        <v>0.5</v>
      </c>
      <c r="BH97" s="69">
        <v>0.5</v>
      </c>
      <c r="BI97" s="69">
        <v>0.5</v>
      </c>
      <c r="BJ97" s="69">
        <v>5.0000000000000001E-3</v>
      </c>
      <c r="BK97" s="69">
        <v>0.5</v>
      </c>
      <c r="BL97" s="69">
        <v>0.05</v>
      </c>
      <c r="BM97" s="69">
        <v>0.05</v>
      </c>
      <c r="BN97" s="69">
        <v>0.05</v>
      </c>
      <c r="BO97" s="69">
        <v>0.05</v>
      </c>
      <c r="BP97" s="69">
        <v>0.05</v>
      </c>
      <c r="BQ97" s="69">
        <v>0.4</v>
      </c>
      <c r="BR97" s="69">
        <v>0.05</v>
      </c>
      <c r="BS97" s="69">
        <v>0.05</v>
      </c>
      <c r="BT97" s="69">
        <v>0.05</v>
      </c>
      <c r="BU97" s="69">
        <v>0.05</v>
      </c>
      <c r="BV97" s="69">
        <v>0.05</v>
      </c>
      <c r="BW97" s="69">
        <v>0.1</v>
      </c>
      <c r="BX97" s="69">
        <v>0.15</v>
      </c>
      <c r="BY97" s="86"/>
      <c r="BZ97" s="86"/>
      <c r="CA97" s="86"/>
      <c r="CB97" s="86"/>
      <c r="CC97" s="86"/>
      <c r="CD97" s="86"/>
      <c r="CE97" s="86"/>
      <c r="CF97" s="86"/>
      <c r="CG97" s="86"/>
      <c r="CH97" s="86"/>
      <c r="CI97" s="86"/>
      <c r="CJ97" s="86"/>
      <c r="CK97" s="86"/>
      <c r="CL97" s="86"/>
      <c r="CM97" s="86"/>
      <c r="CN97" s="86"/>
      <c r="CO97" s="86"/>
      <c r="CP97" s="86"/>
      <c r="CQ97" s="86"/>
      <c r="CR97" s="86"/>
      <c r="CS97" s="86"/>
      <c r="CT97" s="86"/>
      <c r="CU97" s="86"/>
      <c r="CV97" s="86"/>
      <c r="CW97" s="86"/>
      <c r="CX97" s="86"/>
      <c r="CY97" s="86"/>
      <c r="CZ97" s="86"/>
      <c r="DA97" s="86"/>
      <c r="DB97" s="86"/>
      <c r="DC97" s="69">
        <f t="shared" si="265"/>
        <v>0.05</v>
      </c>
      <c r="DD97" s="69">
        <f t="shared" si="265"/>
        <v>0.05</v>
      </c>
      <c r="DE97" s="115">
        <v>30695</v>
      </c>
      <c r="DF97" s="86"/>
      <c r="DG97" s="86"/>
      <c r="DH97" s="86"/>
      <c r="DI97" s="86"/>
      <c r="DJ97" s="86"/>
    </row>
    <row r="98" spans="1:114" x14ac:dyDescent="0.2">
      <c r="A98" s="68">
        <v>93</v>
      </c>
      <c r="B98" s="108">
        <v>147</v>
      </c>
      <c r="C98" s="99" t="s">
        <v>282</v>
      </c>
      <c r="D98" s="99" t="s">
        <v>469</v>
      </c>
      <c r="E98" s="101" t="s">
        <v>659</v>
      </c>
      <c r="F98" s="104" t="s">
        <v>846</v>
      </c>
      <c r="G98" s="81">
        <v>7.3</v>
      </c>
      <c r="H98" s="81">
        <v>672</v>
      </c>
      <c r="I98" s="98">
        <v>0.05</v>
      </c>
      <c r="J98" s="98">
        <v>8.16</v>
      </c>
      <c r="K98" s="84">
        <v>140</v>
      </c>
      <c r="L98" s="84">
        <v>2.5000000000000001E-2</v>
      </c>
      <c r="M98" s="84">
        <v>0.1</v>
      </c>
      <c r="N98" s="84">
        <v>4</v>
      </c>
      <c r="O98" s="84">
        <v>0.2</v>
      </c>
      <c r="P98" s="94">
        <v>4.8599999999999997E-2</v>
      </c>
      <c r="Q98" s="56">
        <v>1860</v>
      </c>
      <c r="R98" s="98">
        <v>5.37</v>
      </c>
      <c r="S98" s="85">
        <v>4.8899999999999997</v>
      </c>
      <c r="T98" s="84">
        <v>28.2</v>
      </c>
      <c r="U98" s="84">
        <v>1</v>
      </c>
      <c r="V98" s="84">
        <v>124</v>
      </c>
      <c r="W98" s="84">
        <v>8.0299999999999994</v>
      </c>
      <c r="X98" s="84">
        <v>37.9</v>
      </c>
      <c r="Y98" s="56">
        <v>241691</v>
      </c>
      <c r="Z98" s="84">
        <v>12.8</v>
      </c>
      <c r="AA98" s="59">
        <v>8670</v>
      </c>
      <c r="AB98" s="60">
        <v>1875.24</v>
      </c>
      <c r="AC98" s="81">
        <v>895</v>
      </c>
      <c r="AD98" s="59">
        <v>10260</v>
      </c>
      <c r="AE98" s="60">
        <v>22.3</v>
      </c>
      <c r="AF98" s="59">
        <v>1016.25</v>
      </c>
      <c r="AG98" s="56">
        <v>50</v>
      </c>
      <c r="AH98" s="69">
        <f t="shared" si="212"/>
        <v>2.5</v>
      </c>
      <c r="AI98" s="69">
        <f t="shared" si="102"/>
        <v>93</v>
      </c>
      <c r="AJ98" s="69">
        <f t="shared" si="102"/>
        <v>2.5</v>
      </c>
      <c r="AK98" s="69">
        <f t="shared" si="102"/>
        <v>311</v>
      </c>
      <c r="AL98" s="69">
        <f t="shared" si="102"/>
        <v>150</v>
      </c>
      <c r="AM98" s="69">
        <f t="shared" si="102"/>
        <v>49</v>
      </c>
      <c r="AN98" s="69">
        <f t="shared" si="138"/>
        <v>89</v>
      </c>
      <c r="AO98" s="69">
        <f t="shared" si="138"/>
        <v>2.5</v>
      </c>
      <c r="AP98" s="69">
        <f t="shared" si="138"/>
        <v>110</v>
      </c>
      <c r="AQ98" s="69">
        <f t="shared" si="138"/>
        <v>1.5</v>
      </c>
      <c r="AR98" s="69">
        <f t="shared" si="251"/>
        <v>2.5</v>
      </c>
      <c r="AS98" s="69">
        <f t="shared" si="251"/>
        <v>121</v>
      </c>
      <c r="AT98" s="69">
        <f t="shared" si="251"/>
        <v>160</v>
      </c>
      <c r="AU98" s="69">
        <f t="shared" si="251"/>
        <v>171</v>
      </c>
      <c r="AV98" s="69">
        <f t="shared" si="251"/>
        <v>66</v>
      </c>
      <c r="AW98" s="69">
        <f t="shared" ref="AW98:AY98" si="276">AW294*1000</f>
        <v>80</v>
      </c>
      <c r="AX98" s="69">
        <f t="shared" si="276"/>
        <v>179</v>
      </c>
      <c r="AY98" s="69">
        <f t="shared" si="276"/>
        <v>43</v>
      </c>
      <c r="AZ98" s="69">
        <v>2.5</v>
      </c>
      <c r="BA98" s="82">
        <f t="shared" si="214"/>
        <v>1219</v>
      </c>
      <c r="BB98" s="69">
        <v>0.5</v>
      </c>
      <c r="BC98" s="69">
        <v>0.5</v>
      </c>
      <c r="BD98" s="69">
        <v>0.5</v>
      </c>
      <c r="BE98" s="69">
        <v>0.5</v>
      </c>
      <c r="BF98" s="69">
        <v>0.5</v>
      </c>
      <c r="BG98" s="69">
        <v>0.5</v>
      </c>
      <c r="BH98" s="69">
        <v>0.5</v>
      </c>
      <c r="BI98" s="69">
        <v>0.5</v>
      </c>
      <c r="BJ98" s="69">
        <v>5.0000000000000001E-3</v>
      </c>
      <c r="BK98" s="69">
        <v>0.5</v>
      </c>
      <c r="BL98" s="69">
        <v>0.05</v>
      </c>
      <c r="BM98" s="69">
        <v>0.05</v>
      </c>
      <c r="BN98" s="69">
        <v>0.05</v>
      </c>
      <c r="BO98" s="69">
        <v>0.05</v>
      </c>
      <c r="BP98" s="69">
        <v>0.05</v>
      </c>
      <c r="BQ98" s="69">
        <v>0.4</v>
      </c>
      <c r="BR98" s="69">
        <v>0.05</v>
      </c>
      <c r="BS98" s="69">
        <v>0.05</v>
      </c>
      <c r="BT98" s="69">
        <v>0.05</v>
      </c>
      <c r="BU98" s="69">
        <v>0.05</v>
      </c>
      <c r="BV98" s="69">
        <v>0.05</v>
      </c>
      <c r="BW98" s="69">
        <v>0.1</v>
      </c>
      <c r="BX98" s="69">
        <v>0.15</v>
      </c>
      <c r="BY98" s="86"/>
      <c r="BZ98" s="86"/>
      <c r="CA98" s="86"/>
      <c r="CB98" s="86"/>
      <c r="CC98" s="86"/>
      <c r="CD98" s="86"/>
      <c r="CE98" s="86"/>
      <c r="CF98" s="86"/>
      <c r="CG98" s="86"/>
      <c r="CH98" s="86"/>
      <c r="CI98" s="86"/>
      <c r="CJ98" s="86"/>
      <c r="CK98" s="86"/>
      <c r="CL98" s="86"/>
      <c r="CM98" s="86"/>
      <c r="CN98" s="86"/>
      <c r="CO98" s="86"/>
      <c r="CP98" s="86"/>
      <c r="CQ98" s="86"/>
      <c r="CR98" s="86"/>
      <c r="CS98" s="86"/>
      <c r="CT98" s="86"/>
      <c r="CU98" s="86"/>
      <c r="CV98" s="86"/>
      <c r="CW98" s="86"/>
      <c r="CX98" s="86"/>
      <c r="CY98" s="86"/>
      <c r="CZ98" s="86"/>
      <c r="DA98" s="86"/>
      <c r="DB98" s="86"/>
      <c r="DC98" s="69">
        <f t="shared" si="265"/>
        <v>0.05</v>
      </c>
      <c r="DD98" s="69">
        <f t="shared" si="265"/>
        <v>0.05</v>
      </c>
      <c r="DE98" s="115">
        <v>13520</v>
      </c>
      <c r="DF98" s="86"/>
      <c r="DG98" s="86"/>
      <c r="DH98" s="86"/>
      <c r="DI98" s="86"/>
      <c r="DJ98" s="86"/>
    </row>
    <row r="99" spans="1:114" x14ac:dyDescent="0.2">
      <c r="A99" s="68">
        <v>94</v>
      </c>
      <c r="B99" s="106">
        <v>148</v>
      </c>
      <c r="C99" s="99" t="s">
        <v>283</v>
      </c>
      <c r="D99" s="99" t="s">
        <v>470</v>
      </c>
      <c r="E99" s="101" t="s">
        <v>660</v>
      </c>
      <c r="F99" s="104" t="s">
        <v>847</v>
      </c>
      <c r="G99" s="81">
        <v>7.1</v>
      </c>
      <c r="H99" s="81">
        <v>752</v>
      </c>
      <c r="I99" s="98">
        <v>0.188</v>
      </c>
      <c r="J99" s="98">
        <v>4.54</v>
      </c>
      <c r="K99" s="84">
        <v>139</v>
      </c>
      <c r="L99" s="84">
        <v>0.86199999999999999</v>
      </c>
      <c r="M99" s="84">
        <v>1.99</v>
      </c>
      <c r="N99" s="84">
        <v>8.3699999999999992</v>
      </c>
      <c r="O99" s="84">
        <v>36.200000000000003</v>
      </c>
      <c r="P99" s="94">
        <v>9.9500000000000005E-2</v>
      </c>
      <c r="Q99" s="56">
        <v>1700</v>
      </c>
      <c r="R99" s="98">
        <v>1.96</v>
      </c>
      <c r="S99" s="85">
        <v>7</v>
      </c>
      <c r="T99" s="84">
        <v>63.9</v>
      </c>
      <c r="U99" s="84">
        <v>4.07</v>
      </c>
      <c r="V99" s="84">
        <v>277</v>
      </c>
      <c r="W99" s="84">
        <v>10.4</v>
      </c>
      <c r="X99" s="84">
        <v>150</v>
      </c>
      <c r="Y99" s="56">
        <v>184000</v>
      </c>
      <c r="Z99" s="84">
        <v>5.48</v>
      </c>
      <c r="AA99" s="59">
        <v>8590</v>
      </c>
      <c r="AB99" s="60">
        <v>1857.4881687228101</v>
      </c>
      <c r="AC99" s="81">
        <v>1340</v>
      </c>
      <c r="AD99" s="59">
        <v>15896.491228070199</v>
      </c>
      <c r="AE99" s="60">
        <v>103.957107513011</v>
      </c>
      <c r="AF99" s="59">
        <v>2672.0894327513001</v>
      </c>
      <c r="AG99" s="56">
        <v>648</v>
      </c>
      <c r="AH99" s="69">
        <f t="shared" si="212"/>
        <v>1540</v>
      </c>
      <c r="AI99" s="69">
        <f t="shared" si="102"/>
        <v>241</v>
      </c>
      <c r="AJ99" s="69">
        <f t="shared" si="102"/>
        <v>58</v>
      </c>
      <c r="AK99" s="69">
        <f t="shared" si="102"/>
        <v>785</v>
      </c>
      <c r="AL99" s="69">
        <f t="shared" si="102"/>
        <v>370</v>
      </c>
      <c r="AM99" s="69">
        <f t="shared" si="102"/>
        <v>212</v>
      </c>
      <c r="AN99" s="69">
        <f t="shared" si="138"/>
        <v>374</v>
      </c>
      <c r="AO99" s="69">
        <f t="shared" si="138"/>
        <v>92</v>
      </c>
      <c r="AP99" s="69">
        <f t="shared" si="138"/>
        <v>332</v>
      </c>
      <c r="AQ99" s="69">
        <f t="shared" si="138"/>
        <v>1.5</v>
      </c>
      <c r="AR99" s="69">
        <f t="shared" si="251"/>
        <v>2.5</v>
      </c>
      <c r="AS99" s="69">
        <f t="shared" si="251"/>
        <v>284</v>
      </c>
      <c r="AT99" s="69">
        <f t="shared" si="251"/>
        <v>609</v>
      </c>
      <c r="AU99" s="69">
        <f t="shared" si="251"/>
        <v>599</v>
      </c>
      <c r="AV99" s="69">
        <f t="shared" si="251"/>
        <v>240</v>
      </c>
      <c r="AW99" s="69">
        <f t="shared" ref="AW99:AY99" si="277">AW295*1000</f>
        <v>366</v>
      </c>
      <c r="AX99" s="69">
        <f t="shared" si="277"/>
        <v>626</v>
      </c>
      <c r="AY99" s="69">
        <f t="shared" si="277"/>
        <v>67</v>
      </c>
      <c r="AZ99" s="69">
        <v>2.5</v>
      </c>
      <c r="BA99" s="82">
        <f t="shared" si="214"/>
        <v>5316</v>
      </c>
      <c r="BB99" s="69">
        <v>0.5</v>
      </c>
      <c r="BC99" s="69">
        <v>0.5</v>
      </c>
      <c r="BD99" s="69">
        <v>0.5</v>
      </c>
      <c r="BE99" s="69">
        <v>0.5</v>
      </c>
      <c r="BF99" s="69">
        <v>0.5</v>
      </c>
      <c r="BG99" s="69">
        <v>0.5</v>
      </c>
      <c r="BH99" s="69">
        <v>0.5</v>
      </c>
      <c r="BI99" s="69">
        <v>0.5</v>
      </c>
      <c r="BJ99" s="69">
        <v>5.0000000000000001E-3</v>
      </c>
      <c r="BK99" s="69">
        <v>0.5</v>
      </c>
      <c r="BL99" s="69">
        <v>0.05</v>
      </c>
      <c r="BM99" s="69">
        <v>0.05</v>
      </c>
      <c r="BN99" s="69">
        <v>0.05</v>
      </c>
      <c r="BO99" s="69">
        <v>0.05</v>
      </c>
      <c r="BP99" s="69">
        <v>0.05</v>
      </c>
      <c r="BQ99" s="69">
        <v>0.4</v>
      </c>
      <c r="BR99" s="69">
        <v>0.05</v>
      </c>
      <c r="BS99" s="69">
        <v>0.05</v>
      </c>
      <c r="BT99" s="69">
        <v>0.05</v>
      </c>
      <c r="BU99" s="69">
        <v>0.05</v>
      </c>
      <c r="BV99" s="69">
        <v>0.05</v>
      </c>
      <c r="BW99" s="69">
        <v>0.1</v>
      </c>
      <c r="BX99" s="69">
        <v>0.15</v>
      </c>
      <c r="BY99" s="86"/>
      <c r="BZ99" s="86"/>
      <c r="CA99" s="86"/>
      <c r="CB99" s="86"/>
      <c r="CC99" s="86"/>
      <c r="CD99" s="86"/>
      <c r="CE99" s="86"/>
      <c r="CF99" s="86"/>
      <c r="CG99" s="86"/>
      <c r="CH99" s="86"/>
      <c r="CI99" s="86"/>
      <c r="CJ99" s="86"/>
      <c r="CK99" s="86"/>
      <c r="CL99" s="86"/>
      <c r="CM99" s="86"/>
      <c r="CN99" s="86"/>
      <c r="CO99" s="86"/>
      <c r="CP99" s="86"/>
      <c r="CQ99" s="86"/>
      <c r="CR99" s="86"/>
      <c r="CS99" s="86"/>
      <c r="CT99" s="86"/>
      <c r="CU99" s="86"/>
      <c r="CV99" s="86"/>
      <c r="CW99" s="86"/>
      <c r="CX99" s="86"/>
      <c r="CY99" s="86"/>
      <c r="CZ99" s="86"/>
      <c r="DA99" s="86"/>
      <c r="DB99" s="86"/>
      <c r="DC99" s="69">
        <f t="shared" si="265"/>
        <v>0.05</v>
      </c>
      <c r="DD99" s="69">
        <f t="shared" si="265"/>
        <v>0.05</v>
      </c>
      <c r="DE99" s="115">
        <v>3329</v>
      </c>
      <c r="DF99" s="86"/>
      <c r="DG99" s="86"/>
      <c r="DH99" s="86"/>
      <c r="DI99" s="86"/>
      <c r="DJ99" s="86"/>
    </row>
    <row r="100" spans="1:114" x14ac:dyDescent="0.2">
      <c r="A100" s="68">
        <v>95</v>
      </c>
      <c r="B100" s="107">
        <v>149</v>
      </c>
      <c r="C100" s="99" t="s">
        <v>284</v>
      </c>
      <c r="D100" s="99" t="s">
        <v>471</v>
      </c>
      <c r="E100" s="101" t="s">
        <v>661</v>
      </c>
      <c r="F100" s="104" t="s">
        <v>848</v>
      </c>
      <c r="G100" s="81">
        <v>6.9</v>
      </c>
      <c r="H100" s="81">
        <v>704</v>
      </c>
      <c r="I100" s="98">
        <v>0.14799999999999999</v>
      </c>
      <c r="J100" s="98">
        <v>6.39</v>
      </c>
      <c r="K100" s="84">
        <v>194</v>
      </c>
      <c r="L100" s="85">
        <v>0.80200000000000005</v>
      </c>
      <c r="M100" s="84">
        <v>3.93</v>
      </c>
      <c r="N100" s="84">
        <v>14.3</v>
      </c>
      <c r="O100" s="98">
        <v>25.9</v>
      </c>
      <c r="P100" s="94">
        <v>7.6700000000000004E-2</v>
      </c>
      <c r="Q100" s="56">
        <v>2740</v>
      </c>
      <c r="R100" s="84">
        <v>1.42</v>
      </c>
      <c r="S100" s="85">
        <v>9.4499999999999993</v>
      </c>
      <c r="T100" s="84">
        <v>54.1</v>
      </c>
      <c r="U100" s="84">
        <v>3.61</v>
      </c>
      <c r="V100" s="84">
        <v>421</v>
      </c>
      <c r="W100" s="84">
        <v>17.3</v>
      </c>
      <c r="X100" s="84">
        <v>115</v>
      </c>
      <c r="Y100" s="56">
        <v>292133.18092902901</v>
      </c>
      <c r="Z100" s="84">
        <v>6.57</v>
      </c>
      <c r="AA100" s="59">
        <v>30129.6777619065</v>
      </c>
      <c r="AB100" s="60">
        <v>1772.41633816745</v>
      </c>
      <c r="AC100" s="56">
        <v>1110</v>
      </c>
      <c r="AD100" s="59">
        <v>29457.142857142899</v>
      </c>
      <c r="AE100" s="60">
        <v>244.851203631777</v>
      </c>
      <c r="AF100" s="59">
        <v>5506.0565286561896</v>
      </c>
      <c r="AG100" s="56">
        <v>1290</v>
      </c>
      <c r="AH100" s="69">
        <f t="shared" si="212"/>
        <v>48</v>
      </c>
      <c r="AI100" s="69">
        <f t="shared" si="102"/>
        <v>116</v>
      </c>
      <c r="AJ100" s="69">
        <f t="shared" si="102"/>
        <v>2.5</v>
      </c>
      <c r="AK100" s="69">
        <f t="shared" si="102"/>
        <v>506</v>
      </c>
      <c r="AL100" s="69">
        <f t="shared" si="102"/>
        <v>260</v>
      </c>
      <c r="AM100" s="69">
        <f t="shared" si="102"/>
        <v>166</v>
      </c>
      <c r="AN100" s="69">
        <f t="shared" si="138"/>
        <v>296</v>
      </c>
      <c r="AO100" s="69">
        <f t="shared" si="138"/>
        <v>66</v>
      </c>
      <c r="AP100" s="69">
        <f t="shared" si="138"/>
        <v>262</v>
      </c>
      <c r="AQ100" s="69">
        <f t="shared" si="138"/>
        <v>61</v>
      </c>
      <c r="AR100" s="69">
        <f t="shared" si="251"/>
        <v>2.5</v>
      </c>
      <c r="AS100" s="69">
        <f t="shared" si="251"/>
        <v>2.5</v>
      </c>
      <c r="AT100" s="69">
        <f t="shared" si="251"/>
        <v>448</v>
      </c>
      <c r="AU100" s="69">
        <f t="shared" si="251"/>
        <v>446</v>
      </c>
      <c r="AV100" s="69">
        <f t="shared" si="251"/>
        <v>167</v>
      </c>
      <c r="AW100" s="69">
        <f t="shared" ref="AW100:AY100" si="278">AW296*1000</f>
        <v>281</v>
      </c>
      <c r="AX100" s="69">
        <f t="shared" si="278"/>
        <v>419</v>
      </c>
      <c r="AY100" s="69">
        <f t="shared" si="278"/>
        <v>59</v>
      </c>
      <c r="AZ100" s="69">
        <v>2.5</v>
      </c>
      <c r="BA100" s="82">
        <f t="shared" si="214"/>
        <v>2521.5</v>
      </c>
      <c r="BB100" s="69">
        <v>0.5</v>
      </c>
      <c r="BC100" s="69">
        <v>0.5</v>
      </c>
      <c r="BD100" s="69">
        <v>0.5</v>
      </c>
      <c r="BE100" s="69">
        <v>0.5</v>
      </c>
      <c r="BF100" s="69">
        <v>0.5</v>
      </c>
      <c r="BG100" s="69">
        <v>0.5</v>
      </c>
      <c r="BH100" s="69">
        <v>0.5</v>
      </c>
      <c r="BI100" s="69">
        <v>0.5</v>
      </c>
      <c r="BJ100" s="69">
        <v>5.0000000000000001E-3</v>
      </c>
      <c r="BK100" s="69">
        <v>0.5</v>
      </c>
      <c r="BL100" s="69">
        <v>0.05</v>
      </c>
      <c r="BM100" s="69">
        <v>0.05</v>
      </c>
      <c r="BN100" s="69">
        <v>0.05</v>
      </c>
      <c r="BO100" s="69">
        <v>0.05</v>
      </c>
      <c r="BP100" s="69">
        <v>0.05</v>
      </c>
      <c r="BQ100" s="69">
        <v>0.4</v>
      </c>
      <c r="BR100" s="69">
        <v>0.05</v>
      </c>
      <c r="BS100" s="69">
        <v>0.05</v>
      </c>
      <c r="BT100" s="69">
        <v>0.05</v>
      </c>
      <c r="BU100" s="69">
        <v>0.05</v>
      </c>
      <c r="BV100" s="69">
        <v>0.05</v>
      </c>
      <c r="BW100" s="69">
        <v>0.1</v>
      </c>
      <c r="BX100" s="69">
        <v>0.15</v>
      </c>
      <c r="BY100" s="86"/>
      <c r="BZ100" s="86"/>
      <c r="CA100" s="86"/>
      <c r="CB100" s="86"/>
      <c r="CC100" s="86"/>
      <c r="CD100" s="86"/>
      <c r="CE100" s="86"/>
      <c r="CF100" s="86"/>
      <c r="CG100" s="86"/>
      <c r="CH100" s="86"/>
      <c r="CI100" s="86"/>
      <c r="CJ100" s="86"/>
      <c r="CK100" s="86"/>
      <c r="CL100" s="86"/>
      <c r="CM100" s="86"/>
      <c r="CN100" s="86"/>
      <c r="CO100" s="86"/>
      <c r="CP100" s="86"/>
      <c r="CQ100" s="86"/>
      <c r="CR100" s="86"/>
      <c r="CS100" s="86"/>
      <c r="CT100" s="86"/>
      <c r="CU100" s="86"/>
      <c r="CV100" s="86"/>
      <c r="CW100" s="86"/>
      <c r="CX100" s="86"/>
      <c r="CY100" s="86"/>
      <c r="CZ100" s="86"/>
      <c r="DA100" s="86"/>
      <c r="DB100" s="86"/>
      <c r="DC100" s="69">
        <f t="shared" si="265"/>
        <v>0.05</v>
      </c>
      <c r="DD100" s="69">
        <f t="shared" si="265"/>
        <v>0.05</v>
      </c>
      <c r="DE100" s="115">
        <v>6371</v>
      </c>
      <c r="DF100" s="86"/>
      <c r="DG100" s="86"/>
      <c r="DH100" s="86"/>
      <c r="DI100" s="86"/>
      <c r="DJ100" s="86"/>
    </row>
    <row r="101" spans="1:114" x14ac:dyDescent="0.2">
      <c r="A101" s="68">
        <v>96</v>
      </c>
      <c r="B101" s="108">
        <v>150</v>
      </c>
      <c r="C101" s="99" t="s">
        <v>285</v>
      </c>
      <c r="D101" s="99" t="s">
        <v>472</v>
      </c>
      <c r="E101" s="101" t="s">
        <v>662</v>
      </c>
      <c r="F101" s="104" t="s">
        <v>849</v>
      </c>
      <c r="G101" s="81">
        <v>6.5</v>
      </c>
      <c r="H101" s="81">
        <v>714</v>
      </c>
      <c r="I101" s="98">
        <v>0.05</v>
      </c>
      <c r="J101" s="98">
        <v>4.91</v>
      </c>
      <c r="K101" s="84">
        <v>24.3</v>
      </c>
      <c r="L101" s="85">
        <v>0.47599999999999998</v>
      </c>
      <c r="M101" s="84">
        <v>1.91</v>
      </c>
      <c r="N101" s="84">
        <v>6.43</v>
      </c>
      <c r="O101" s="98">
        <v>8.17</v>
      </c>
      <c r="P101" s="94">
        <v>8.5199999999999998E-2</v>
      </c>
      <c r="Q101" s="56">
        <v>1070</v>
      </c>
      <c r="R101" s="84">
        <v>0.2</v>
      </c>
      <c r="S101" s="85">
        <v>5.01</v>
      </c>
      <c r="T101" s="84">
        <v>28.1</v>
      </c>
      <c r="U101" s="84">
        <v>1</v>
      </c>
      <c r="V101" s="84">
        <v>8.7899999999999991</v>
      </c>
      <c r="W101" s="84">
        <v>8.64</v>
      </c>
      <c r="X101" s="84">
        <v>54.6</v>
      </c>
      <c r="Y101" s="56">
        <v>6100</v>
      </c>
      <c r="Z101" s="84">
        <v>3.73</v>
      </c>
      <c r="AA101" s="59">
        <v>5530</v>
      </c>
      <c r="AB101" s="60">
        <v>86.4</v>
      </c>
      <c r="AC101" s="56">
        <v>202</v>
      </c>
      <c r="AD101" s="59">
        <v>3390</v>
      </c>
      <c r="AE101" s="60">
        <v>108.56586786450001</v>
      </c>
      <c r="AF101" s="59">
        <v>2976.6318204936802</v>
      </c>
      <c r="AG101" s="98">
        <v>916</v>
      </c>
      <c r="AH101" s="69">
        <f t="shared" si="212"/>
        <v>23</v>
      </c>
      <c r="AI101" s="69">
        <f t="shared" si="102"/>
        <v>31</v>
      </c>
      <c r="AJ101" s="69">
        <f t="shared" si="102"/>
        <v>2.5</v>
      </c>
      <c r="AK101" s="69">
        <f t="shared" si="102"/>
        <v>164</v>
      </c>
      <c r="AL101" s="69">
        <f t="shared" si="102"/>
        <v>60</v>
      </c>
      <c r="AM101" s="69">
        <f t="shared" si="102"/>
        <v>30</v>
      </c>
      <c r="AN101" s="69">
        <f t="shared" si="138"/>
        <v>60</v>
      </c>
      <c r="AO101" s="69">
        <f t="shared" si="138"/>
        <v>2.5</v>
      </c>
      <c r="AP101" s="69">
        <f t="shared" si="138"/>
        <v>92</v>
      </c>
      <c r="AQ101" s="69">
        <f t="shared" si="138"/>
        <v>1.5</v>
      </c>
      <c r="AR101" s="69">
        <f t="shared" si="251"/>
        <v>2.5</v>
      </c>
      <c r="AS101" s="69">
        <f t="shared" si="251"/>
        <v>2.5</v>
      </c>
      <c r="AT101" s="69">
        <f t="shared" si="251"/>
        <v>95</v>
      </c>
      <c r="AU101" s="69">
        <f t="shared" si="251"/>
        <v>126</v>
      </c>
      <c r="AV101" s="69">
        <f t="shared" si="251"/>
        <v>52</v>
      </c>
      <c r="AW101" s="69">
        <f t="shared" ref="AW101:AY101" si="279">AW297*1000</f>
        <v>65</v>
      </c>
      <c r="AX101" s="69">
        <f t="shared" si="279"/>
        <v>153</v>
      </c>
      <c r="AY101" s="69">
        <f t="shared" si="279"/>
        <v>2.5</v>
      </c>
      <c r="AZ101" s="69">
        <v>2.5</v>
      </c>
      <c r="BA101" s="82">
        <f t="shared" si="214"/>
        <v>650</v>
      </c>
      <c r="BB101" s="69">
        <v>0.5</v>
      </c>
      <c r="BC101" s="69">
        <v>0.5</v>
      </c>
      <c r="BD101" s="69">
        <v>0.5</v>
      </c>
      <c r="BE101" s="69">
        <v>0.5</v>
      </c>
      <c r="BF101" s="69">
        <v>0.5</v>
      </c>
      <c r="BG101" s="69">
        <v>0.5</v>
      </c>
      <c r="BH101" s="69">
        <v>0.5</v>
      </c>
      <c r="BI101" s="69">
        <v>0.5</v>
      </c>
      <c r="BJ101" s="69">
        <v>5.0000000000000001E-3</v>
      </c>
      <c r="BK101" s="69">
        <v>0.5</v>
      </c>
      <c r="BL101" s="69">
        <v>0.05</v>
      </c>
      <c r="BM101" s="69">
        <v>0.05</v>
      </c>
      <c r="BN101" s="69">
        <v>0.05</v>
      </c>
      <c r="BO101" s="69">
        <v>0.05</v>
      </c>
      <c r="BP101" s="69">
        <v>0.05</v>
      </c>
      <c r="BQ101" s="69">
        <v>0.4</v>
      </c>
      <c r="BR101" s="69">
        <v>0.05</v>
      </c>
      <c r="BS101" s="69">
        <v>0.05</v>
      </c>
      <c r="BT101" s="69">
        <v>0.05</v>
      </c>
      <c r="BU101" s="69">
        <v>0.05</v>
      </c>
      <c r="BV101" s="69">
        <v>0.05</v>
      </c>
      <c r="BW101" s="69">
        <v>0.1</v>
      </c>
      <c r="BX101" s="69">
        <v>0.15</v>
      </c>
      <c r="BY101" s="86"/>
      <c r="BZ101" s="86"/>
      <c r="CA101" s="86"/>
      <c r="CB101" s="86"/>
      <c r="CC101" s="86"/>
      <c r="CD101" s="86"/>
      <c r="CE101" s="86"/>
      <c r="CF101" s="86"/>
      <c r="CG101" s="86"/>
      <c r="CH101" s="86"/>
      <c r="CI101" s="86"/>
      <c r="CJ101" s="86"/>
      <c r="CK101" s="86"/>
      <c r="CL101" s="86"/>
      <c r="CM101" s="86"/>
      <c r="CN101" s="86"/>
      <c r="CO101" s="86"/>
      <c r="CP101" s="86"/>
      <c r="CQ101" s="86"/>
      <c r="CR101" s="86"/>
      <c r="CS101" s="86"/>
      <c r="CT101" s="86"/>
      <c r="CU101" s="86"/>
      <c r="CV101" s="86"/>
      <c r="CW101" s="86"/>
      <c r="CX101" s="86"/>
      <c r="CY101" s="86"/>
      <c r="CZ101" s="86"/>
      <c r="DA101" s="86"/>
      <c r="DB101" s="86"/>
      <c r="DC101" s="69">
        <f t="shared" si="265"/>
        <v>0.05</v>
      </c>
      <c r="DD101" s="69">
        <f t="shared" si="265"/>
        <v>0.05</v>
      </c>
      <c r="DE101" s="115">
        <v>2738</v>
      </c>
      <c r="DF101" s="86"/>
      <c r="DG101" s="86"/>
      <c r="DH101" s="86"/>
      <c r="DI101" s="86"/>
      <c r="DJ101" s="86"/>
    </row>
    <row r="102" spans="1:114" x14ac:dyDescent="0.2">
      <c r="A102" s="68">
        <v>97</v>
      </c>
      <c r="B102" s="106">
        <v>151</v>
      </c>
      <c r="C102" s="99" t="s">
        <v>286</v>
      </c>
      <c r="D102" s="99" t="s">
        <v>473</v>
      </c>
      <c r="E102" s="101" t="s">
        <v>663</v>
      </c>
      <c r="F102" s="104" t="s">
        <v>850</v>
      </c>
      <c r="G102" s="81">
        <v>6.7</v>
      </c>
      <c r="H102" s="81">
        <v>682</v>
      </c>
      <c r="I102" s="98">
        <v>0.54</v>
      </c>
      <c r="J102" s="98">
        <v>8.0299999999999994</v>
      </c>
      <c r="K102" s="84">
        <v>244</v>
      </c>
      <c r="L102" s="84">
        <v>0.97399999999999998</v>
      </c>
      <c r="M102" s="84">
        <v>1.93</v>
      </c>
      <c r="N102" s="84">
        <v>10</v>
      </c>
      <c r="O102" s="98">
        <v>39.5</v>
      </c>
      <c r="P102" s="94">
        <v>9.8199999999999996E-2</v>
      </c>
      <c r="Q102" s="56">
        <v>1710</v>
      </c>
      <c r="R102" s="84">
        <v>1.21</v>
      </c>
      <c r="S102" s="85">
        <v>11</v>
      </c>
      <c r="T102" s="84">
        <v>23.4</v>
      </c>
      <c r="U102" s="84">
        <v>2.0099999999999998</v>
      </c>
      <c r="V102" s="84">
        <v>191</v>
      </c>
      <c r="W102" s="84">
        <v>7.4</v>
      </c>
      <c r="X102" s="84">
        <v>131</v>
      </c>
      <c r="Y102" s="56">
        <v>207504.238479261</v>
      </c>
      <c r="Z102" s="84">
        <v>4.25</v>
      </c>
      <c r="AA102" s="59">
        <v>24674.036801742001</v>
      </c>
      <c r="AB102" s="60">
        <v>2335.39439848762</v>
      </c>
      <c r="AC102" s="81">
        <v>3760</v>
      </c>
      <c r="AD102" s="59">
        <v>14547.1698113208</v>
      </c>
      <c r="AE102" s="60">
        <v>55.1</v>
      </c>
      <c r="AF102" s="59">
        <v>1555.6833437323501</v>
      </c>
      <c r="AG102" s="98">
        <v>525</v>
      </c>
      <c r="AH102" s="69">
        <f t="shared" si="212"/>
        <v>380</v>
      </c>
      <c r="AI102" s="69">
        <f t="shared" si="212"/>
        <v>150</v>
      </c>
      <c r="AJ102" s="69">
        <f t="shared" si="212"/>
        <v>2.5</v>
      </c>
      <c r="AK102" s="69">
        <f t="shared" si="212"/>
        <v>400</v>
      </c>
      <c r="AL102" s="69">
        <f t="shared" si="212"/>
        <v>150</v>
      </c>
      <c r="AM102" s="69">
        <f t="shared" si="212"/>
        <v>96</v>
      </c>
      <c r="AN102" s="69">
        <f t="shared" si="138"/>
        <v>181</v>
      </c>
      <c r="AO102" s="69">
        <f t="shared" si="138"/>
        <v>2.5</v>
      </c>
      <c r="AP102" s="69">
        <f t="shared" si="138"/>
        <v>175</v>
      </c>
      <c r="AQ102" s="69">
        <f t="shared" si="138"/>
        <v>1.5</v>
      </c>
      <c r="AR102" s="69">
        <f t="shared" si="251"/>
        <v>2.5</v>
      </c>
      <c r="AS102" s="69">
        <f t="shared" si="251"/>
        <v>91</v>
      </c>
      <c r="AT102" s="69">
        <f t="shared" si="251"/>
        <v>328</v>
      </c>
      <c r="AU102" s="69">
        <f t="shared" si="251"/>
        <v>289</v>
      </c>
      <c r="AV102" s="69">
        <f t="shared" si="251"/>
        <v>113</v>
      </c>
      <c r="AW102" s="69">
        <f t="shared" ref="AW102:AY102" si="280">AW298*1000</f>
        <v>155</v>
      </c>
      <c r="AX102" s="69">
        <f t="shared" si="280"/>
        <v>264</v>
      </c>
      <c r="AY102" s="69">
        <f t="shared" si="280"/>
        <v>43</v>
      </c>
      <c r="AZ102" s="69">
        <v>2.5</v>
      </c>
      <c r="BA102" s="82">
        <f t="shared" si="214"/>
        <v>2184.5</v>
      </c>
      <c r="BB102" s="69">
        <v>0.5</v>
      </c>
      <c r="BC102" s="69">
        <v>0.5</v>
      </c>
      <c r="BD102" s="69">
        <v>0.5</v>
      </c>
      <c r="BE102" s="69">
        <v>0.5</v>
      </c>
      <c r="BF102" s="69">
        <v>0.5</v>
      </c>
      <c r="BG102" s="69">
        <v>0.5</v>
      </c>
      <c r="BH102" s="69">
        <v>0.5</v>
      </c>
      <c r="BI102" s="69">
        <v>0.5</v>
      </c>
      <c r="BJ102" s="69">
        <v>5.0000000000000001E-3</v>
      </c>
      <c r="BK102" s="69">
        <v>0.5</v>
      </c>
      <c r="BL102" s="69">
        <v>0.05</v>
      </c>
      <c r="BM102" s="69">
        <v>0.05</v>
      </c>
      <c r="BN102" s="69">
        <v>0.05</v>
      </c>
      <c r="BO102" s="69">
        <v>0.05</v>
      </c>
      <c r="BP102" s="69">
        <v>0.05</v>
      </c>
      <c r="BQ102" s="69">
        <v>0.4</v>
      </c>
      <c r="BR102" s="69">
        <v>0.05</v>
      </c>
      <c r="BS102" s="69">
        <v>0.05</v>
      </c>
      <c r="BT102" s="69">
        <v>0.05</v>
      </c>
      <c r="BU102" s="69">
        <v>0.05</v>
      </c>
      <c r="BV102" s="69">
        <v>0.05</v>
      </c>
      <c r="BW102" s="69">
        <v>0.1</v>
      </c>
      <c r="BX102" s="69">
        <v>0.15</v>
      </c>
      <c r="BY102" s="86"/>
      <c r="BZ102" s="86"/>
      <c r="CA102" s="86"/>
      <c r="CB102" s="86"/>
      <c r="CC102" s="86"/>
      <c r="CD102" s="86"/>
      <c r="CE102" s="86"/>
      <c r="CF102" s="86"/>
      <c r="CG102" s="86"/>
      <c r="CH102" s="86"/>
      <c r="CI102" s="86"/>
      <c r="CJ102" s="86"/>
      <c r="CK102" s="86"/>
      <c r="CL102" s="86"/>
      <c r="CM102" s="86"/>
      <c r="CN102" s="86"/>
      <c r="CO102" s="86"/>
      <c r="CP102" s="86"/>
      <c r="CQ102" s="86"/>
      <c r="CR102" s="86"/>
      <c r="CS102" s="86"/>
      <c r="CT102" s="86"/>
      <c r="CU102" s="86"/>
      <c r="CV102" s="86"/>
      <c r="CW102" s="86"/>
      <c r="CX102" s="86"/>
      <c r="CY102" s="86"/>
      <c r="CZ102" s="86"/>
      <c r="DA102" s="86"/>
      <c r="DB102" s="86"/>
      <c r="DC102" s="69">
        <f t="shared" si="265"/>
        <v>0.05</v>
      </c>
      <c r="DD102" s="69">
        <f t="shared" si="265"/>
        <v>0.05</v>
      </c>
      <c r="DE102" s="115">
        <v>9910</v>
      </c>
      <c r="DF102" s="86"/>
      <c r="DG102" s="86"/>
      <c r="DH102" s="86"/>
      <c r="DI102" s="86"/>
      <c r="DJ102" s="86"/>
    </row>
    <row r="103" spans="1:114" x14ac:dyDescent="0.2">
      <c r="A103" s="68">
        <v>98</v>
      </c>
      <c r="B103" s="107">
        <v>152</v>
      </c>
      <c r="C103" s="99" t="s">
        <v>287</v>
      </c>
      <c r="D103" s="99" t="s">
        <v>474</v>
      </c>
      <c r="E103" s="101" t="s">
        <v>664</v>
      </c>
      <c r="F103" s="104" t="s">
        <v>851</v>
      </c>
      <c r="G103" s="81">
        <v>7</v>
      </c>
      <c r="H103" s="81">
        <v>759</v>
      </c>
      <c r="I103" s="98">
        <v>0.05</v>
      </c>
      <c r="J103" s="98">
        <v>4.1500000000000004</v>
      </c>
      <c r="K103" s="84">
        <v>59.8</v>
      </c>
      <c r="L103" s="84">
        <v>0.63100000000000001</v>
      </c>
      <c r="M103" s="84">
        <v>2.2200000000000002</v>
      </c>
      <c r="N103" s="84">
        <v>7.6</v>
      </c>
      <c r="O103" s="84">
        <v>26</v>
      </c>
      <c r="P103" s="94">
        <v>7.6499999999999999E-2</v>
      </c>
      <c r="Q103" s="56">
        <v>1950</v>
      </c>
      <c r="R103" s="98">
        <v>1.54</v>
      </c>
      <c r="S103" s="85">
        <v>7.27</v>
      </c>
      <c r="T103" s="84">
        <v>34.299999999999997</v>
      </c>
      <c r="U103" s="84">
        <v>3.25</v>
      </c>
      <c r="V103" s="84">
        <v>121</v>
      </c>
      <c r="W103" s="84">
        <v>9.74</v>
      </c>
      <c r="X103" s="84">
        <v>66</v>
      </c>
      <c r="Y103" s="56">
        <v>152000</v>
      </c>
      <c r="Z103" s="84">
        <v>4.96</v>
      </c>
      <c r="AA103" s="59">
        <v>7860</v>
      </c>
      <c r="AB103" s="60">
        <v>404</v>
      </c>
      <c r="AC103" s="56">
        <v>857</v>
      </c>
      <c r="AD103" s="59">
        <v>20897.058823529402</v>
      </c>
      <c r="AE103" s="60">
        <v>121.519792629375</v>
      </c>
      <c r="AF103" s="59">
        <v>3239.9996931205301</v>
      </c>
      <c r="AG103" s="56">
        <v>1020</v>
      </c>
      <c r="AH103" s="69">
        <f t="shared" si="212"/>
        <v>190</v>
      </c>
      <c r="AI103" s="69">
        <f t="shared" si="212"/>
        <v>2.5</v>
      </c>
      <c r="AJ103" s="69">
        <f t="shared" si="212"/>
        <v>2.5</v>
      </c>
      <c r="AK103" s="69">
        <f t="shared" si="212"/>
        <v>133</v>
      </c>
      <c r="AL103" s="69">
        <f t="shared" si="212"/>
        <v>2.5</v>
      </c>
      <c r="AM103" s="69">
        <f t="shared" si="212"/>
        <v>2.5</v>
      </c>
      <c r="AN103" s="69">
        <f t="shared" si="138"/>
        <v>69</v>
      </c>
      <c r="AO103" s="69">
        <f t="shared" si="138"/>
        <v>2.5</v>
      </c>
      <c r="AP103" s="69">
        <f t="shared" si="138"/>
        <v>78</v>
      </c>
      <c r="AQ103" s="69">
        <f t="shared" si="138"/>
        <v>1.5</v>
      </c>
      <c r="AR103" s="69">
        <f t="shared" si="251"/>
        <v>2.5</v>
      </c>
      <c r="AS103" s="69">
        <f t="shared" si="251"/>
        <v>2.5</v>
      </c>
      <c r="AT103" s="69">
        <f t="shared" si="251"/>
        <v>83</v>
      </c>
      <c r="AU103" s="69">
        <f t="shared" si="251"/>
        <v>99</v>
      </c>
      <c r="AV103" s="69">
        <f t="shared" si="251"/>
        <v>2.5</v>
      </c>
      <c r="AW103" s="69">
        <f t="shared" ref="AW103:AY103" si="281">AW299*1000</f>
        <v>70</v>
      </c>
      <c r="AX103" s="69">
        <f t="shared" si="281"/>
        <v>132</v>
      </c>
      <c r="AY103" s="69">
        <f t="shared" si="281"/>
        <v>2.5</v>
      </c>
      <c r="AZ103" s="69">
        <v>2.5</v>
      </c>
      <c r="BA103" s="82">
        <f t="shared" si="214"/>
        <v>593</v>
      </c>
      <c r="BB103" s="69">
        <v>0.5</v>
      </c>
      <c r="BC103" s="69">
        <v>0.5</v>
      </c>
      <c r="BD103" s="69">
        <v>0.5</v>
      </c>
      <c r="BE103" s="69">
        <v>0.5</v>
      </c>
      <c r="BF103" s="69">
        <v>0.5</v>
      </c>
      <c r="BG103" s="69">
        <v>0.5</v>
      </c>
      <c r="BH103" s="69">
        <v>0.5</v>
      </c>
      <c r="BI103" s="69">
        <v>0.5</v>
      </c>
      <c r="BJ103" s="69">
        <v>5.0000000000000001E-3</v>
      </c>
      <c r="BK103" s="69">
        <v>0.5</v>
      </c>
      <c r="BL103" s="69">
        <v>0.05</v>
      </c>
      <c r="BM103" s="69">
        <v>0.05</v>
      </c>
      <c r="BN103" s="69">
        <v>0.05</v>
      </c>
      <c r="BO103" s="69">
        <v>0.05</v>
      </c>
      <c r="BP103" s="69">
        <v>0.05</v>
      </c>
      <c r="BQ103" s="69">
        <v>0.4</v>
      </c>
      <c r="BR103" s="69">
        <v>0.05</v>
      </c>
      <c r="BS103" s="69">
        <v>0.05</v>
      </c>
      <c r="BT103" s="69">
        <v>0.05</v>
      </c>
      <c r="BU103" s="69">
        <v>0.05</v>
      </c>
      <c r="BV103" s="69">
        <v>0.05</v>
      </c>
      <c r="BW103" s="69">
        <v>0.1</v>
      </c>
      <c r="BX103" s="69">
        <v>0.15</v>
      </c>
      <c r="BY103" s="86"/>
      <c r="BZ103" s="86"/>
      <c r="CA103" s="86"/>
      <c r="CB103" s="86"/>
      <c r="CC103" s="86"/>
      <c r="CD103" s="86"/>
      <c r="CE103" s="86"/>
      <c r="CF103" s="86"/>
      <c r="CG103" s="86"/>
      <c r="CH103" s="86"/>
      <c r="CI103" s="86"/>
      <c r="CJ103" s="86"/>
      <c r="CK103" s="86"/>
      <c r="CL103" s="86"/>
      <c r="CM103" s="86"/>
      <c r="CN103" s="86"/>
      <c r="CO103" s="86"/>
      <c r="CP103" s="86"/>
      <c r="CQ103" s="86"/>
      <c r="CR103" s="86"/>
      <c r="CS103" s="86"/>
      <c r="CT103" s="86"/>
      <c r="CU103" s="86"/>
      <c r="CV103" s="86"/>
      <c r="CW103" s="86"/>
      <c r="CX103" s="86"/>
      <c r="CY103" s="86"/>
      <c r="CZ103" s="86"/>
      <c r="DA103" s="86"/>
      <c r="DB103" s="86"/>
      <c r="DC103" s="69">
        <f t="shared" si="265"/>
        <v>0.05</v>
      </c>
      <c r="DD103" s="69">
        <f t="shared" si="265"/>
        <v>0.05</v>
      </c>
      <c r="DE103" s="115">
        <v>7612</v>
      </c>
      <c r="DF103" s="86"/>
      <c r="DG103" s="86"/>
      <c r="DH103" s="86"/>
      <c r="DI103" s="86"/>
      <c r="DJ103" s="86"/>
    </row>
    <row r="104" spans="1:114" x14ac:dyDescent="0.2">
      <c r="A104" s="68">
        <v>99</v>
      </c>
      <c r="B104" s="108">
        <v>153</v>
      </c>
      <c r="C104" s="99" t="s">
        <v>288</v>
      </c>
      <c r="D104" s="99" t="s">
        <v>475</v>
      </c>
      <c r="E104" s="101" t="s">
        <v>665</v>
      </c>
      <c r="F104" s="104" t="s">
        <v>852</v>
      </c>
      <c r="G104" s="81">
        <v>7.1</v>
      </c>
      <c r="H104" s="81">
        <v>779</v>
      </c>
      <c r="I104" s="98">
        <v>0.249</v>
      </c>
      <c r="J104" s="98">
        <v>6.68</v>
      </c>
      <c r="K104" s="84">
        <v>89.2</v>
      </c>
      <c r="L104" s="85">
        <v>1.27</v>
      </c>
      <c r="M104" s="84">
        <v>2.39</v>
      </c>
      <c r="N104" s="84">
        <v>8.33</v>
      </c>
      <c r="O104" s="84">
        <v>28.6</v>
      </c>
      <c r="P104" s="94">
        <v>3.6400000000000002E-2</v>
      </c>
      <c r="Q104" s="56">
        <v>1220</v>
      </c>
      <c r="R104" s="84">
        <v>1.58</v>
      </c>
      <c r="S104" s="85">
        <v>7.47</v>
      </c>
      <c r="T104" s="84">
        <v>76.2</v>
      </c>
      <c r="U104" s="84">
        <v>3.39</v>
      </c>
      <c r="V104" s="84">
        <v>87.9</v>
      </c>
      <c r="W104" s="84">
        <v>11.7</v>
      </c>
      <c r="X104" s="84">
        <v>184</v>
      </c>
      <c r="Y104" s="56">
        <v>121000</v>
      </c>
      <c r="Z104" s="84">
        <v>5.62</v>
      </c>
      <c r="AA104" s="59">
        <v>13300</v>
      </c>
      <c r="AB104" s="60">
        <v>648.81969690565097</v>
      </c>
      <c r="AC104" s="56">
        <v>718</v>
      </c>
      <c r="AD104" s="59">
        <v>16556.603773584899</v>
      </c>
      <c r="AE104" s="60">
        <v>125.22441017524601</v>
      </c>
      <c r="AF104" s="59">
        <v>3260.63756947918</v>
      </c>
      <c r="AG104" s="56">
        <v>665</v>
      </c>
      <c r="AH104" s="69">
        <f t="shared" si="212"/>
        <v>320</v>
      </c>
      <c r="AI104" s="69">
        <f t="shared" si="212"/>
        <v>263</v>
      </c>
      <c r="AJ104" s="69">
        <f t="shared" si="212"/>
        <v>54</v>
      </c>
      <c r="AK104" s="69">
        <f t="shared" si="212"/>
        <v>1060</v>
      </c>
      <c r="AL104" s="69">
        <f t="shared" si="212"/>
        <v>520</v>
      </c>
      <c r="AM104" s="69">
        <f t="shared" si="212"/>
        <v>286</v>
      </c>
      <c r="AN104" s="69">
        <f t="shared" si="138"/>
        <v>417</v>
      </c>
      <c r="AO104" s="69">
        <f t="shared" si="138"/>
        <v>71</v>
      </c>
      <c r="AP104" s="69">
        <f t="shared" si="138"/>
        <v>410</v>
      </c>
      <c r="AQ104" s="69">
        <f t="shared" si="138"/>
        <v>38</v>
      </c>
      <c r="AR104" s="69">
        <f t="shared" si="251"/>
        <v>2.5</v>
      </c>
      <c r="AS104" s="69">
        <f t="shared" si="251"/>
        <v>123</v>
      </c>
      <c r="AT104" s="69">
        <f t="shared" si="251"/>
        <v>844</v>
      </c>
      <c r="AU104" s="69">
        <f t="shared" si="251"/>
        <v>768</v>
      </c>
      <c r="AV104" s="69">
        <f t="shared" si="251"/>
        <v>295</v>
      </c>
      <c r="AW104" s="69">
        <f t="shared" ref="AW104:AY104" si="282">AW300*1000</f>
        <v>453</v>
      </c>
      <c r="AX104" s="69">
        <f t="shared" si="282"/>
        <v>568</v>
      </c>
      <c r="AY104" s="69">
        <f t="shared" si="282"/>
        <v>93</v>
      </c>
      <c r="AZ104" s="69">
        <v>2.5</v>
      </c>
      <c r="BA104" s="82">
        <f t="shared" si="214"/>
        <v>4990.5</v>
      </c>
      <c r="BB104" s="69">
        <v>0.5</v>
      </c>
      <c r="BC104" s="69">
        <v>0.5</v>
      </c>
      <c r="BD104" s="69">
        <v>0.5</v>
      </c>
      <c r="BE104" s="69">
        <v>0.5</v>
      </c>
      <c r="BF104" s="69">
        <v>0.5</v>
      </c>
      <c r="BG104" s="69">
        <v>0.5</v>
      </c>
      <c r="BH104" s="69">
        <v>0.5</v>
      </c>
      <c r="BI104" s="69">
        <v>0.5</v>
      </c>
      <c r="BJ104" s="69">
        <v>5.0000000000000001E-3</v>
      </c>
      <c r="BK104" s="69">
        <v>0.5</v>
      </c>
      <c r="BL104" s="69">
        <v>0.05</v>
      </c>
      <c r="BM104" s="69">
        <v>0.05</v>
      </c>
      <c r="BN104" s="69">
        <v>0.05</v>
      </c>
      <c r="BO104" s="69">
        <v>0.05</v>
      </c>
      <c r="BP104" s="69">
        <v>0.05</v>
      </c>
      <c r="BQ104" s="69">
        <v>0.4</v>
      </c>
      <c r="BR104" s="69">
        <v>0.05</v>
      </c>
      <c r="BS104" s="69">
        <v>0.05</v>
      </c>
      <c r="BT104" s="69">
        <v>0.05</v>
      </c>
      <c r="BU104" s="69">
        <v>0.05</v>
      </c>
      <c r="BV104" s="69">
        <v>0.05</v>
      </c>
      <c r="BW104" s="69">
        <v>0.1</v>
      </c>
      <c r="BX104" s="69">
        <v>0.15</v>
      </c>
      <c r="BY104" s="86"/>
      <c r="BZ104" s="86"/>
      <c r="CA104" s="86"/>
      <c r="CB104" s="86"/>
      <c r="CC104" s="86"/>
      <c r="CD104" s="86"/>
      <c r="CE104" s="86"/>
      <c r="CF104" s="86"/>
      <c r="CG104" s="86"/>
      <c r="CH104" s="86"/>
      <c r="CI104" s="86"/>
      <c r="CJ104" s="86"/>
      <c r="CK104" s="86"/>
      <c r="CL104" s="86"/>
      <c r="CM104" s="86"/>
      <c r="CN104" s="86"/>
      <c r="CO104" s="86"/>
      <c r="CP104" s="86"/>
      <c r="CQ104" s="86"/>
      <c r="CR104" s="86"/>
      <c r="CS104" s="86"/>
      <c r="CT104" s="86"/>
      <c r="CU104" s="86"/>
      <c r="CV104" s="86"/>
      <c r="CW104" s="86"/>
      <c r="CX104" s="86"/>
      <c r="CY104" s="86"/>
      <c r="CZ104" s="86"/>
      <c r="DA104" s="86"/>
      <c r="DB104" s="86"/>
      <c r="DC104" s="69">
        <f t="shared" si="265"/>
        <v>0.05</v>
      </c>
      <c r="DD104" s="69">
        <f t="shared" si="265"/>
        <v>0.05</v>
      </c>
      <c r="DE104" s="115">
        <v>2878</v>
      </c>
      <c r="DF104" s="86"/>
      <c r="DG104" s="86"/>
      <c r="DH104" s="86"/>
      <c r="DI104" s="86"/>
      <c r="DJ104" s="86"/>
    </row>
    <row r="105" spans="1:114" x14ac:dyDescent="0.2">
      <c r="A105" s="68">
        <v>100</v>
      </c>
      <c r="B105" s="106">
        <v>154</v>
      </c>
      <c r="C105" s="99" t="s">
        <v>289</v>
      </c>
      <c r="D105" s="99" t="s">
        <v>476</v>
      </c>
      <c r="E105" s="101" t="s">
        <v>666</v>
      </c>
      <c r="F105" s="104" t="s">
        <v>853</v>
      </c>
      <c r="G105" s="81">
        <v>6.4</v>
      </c>
      <c r="H105" s="81">
        <v>691</v>
      </c>
      <c r="I105" s="98">
        <v>0.05</v>
      </c>
      <c r="J105" s="98">
        <v>7.55</v>
      </c>
      <c r="K105" s="84">
        <v>121</v>
      </c>
      <c r="L105" s="85">
        <v>2.5000000000000001E-2</v>
      </c>
      <c r="M105" s="84">
        <v>3.04</v>
      </c>
      <c r="N105" s="84">
        <v>9.15</v>
      </c>
      <c r="O105" s="98">
        <v>4.97</v>
      </c>
      <c r="P105" s="94">
        <v>0.11600000000000001</v>
      </c>
      <c r="Q105" s="56">
        <v>2910</v>
      </c>
      <c r="R105" s="98">
        <v>0.2</v>
      </c>
      <c r="S105" s="85">
        <v>8.56</v>
      </c>
      <c r="T105" s="84">
        <v>48.4</v>
      </c>
      <c r="U105" s="84">
        <v>1</v>
      </c>
      <c r="V105" s="84">
        <v>114</v>
      </c>
      <c r="W105" s="84">
        <v>13.8</v>
      </c>
      <c r="X105" s="84">
        <v>83.1</v>
      </c>
      <c r="Y105" s="56">
        <v>107000</v>
      </c>
      <c r="Z105" s="84">
        <v>10.9</v>
      </c>
      <c r="AA105" s="59">
        <v>36064</v>
      </c>
      <c r="AB105" s="60">
        <v>317</v>
      </c>
      <c r="AC105" s="56">
        <v>730</v>
      </c>
      <c r="AD105" s="59">
        <v>7790</v>
      </c>
      <c r="AE105" s="60">
        <v>128.67400000000001</v>
      </c>
      <c r="AF105" s="59">
        <v>4591.32</v>
      </c>
      <c r="AG105" s="98">
        <v>333</v>
      </c>
      <c r="AH105" s="69">
        <f t="shared" si="212"/>
        <v>2.5</v>
      </c>
      <c r="AI105" s="69">
        <f t="shared" si="212"/>
        <v>76</v>
      </c>
      <c r="AJ105" s="69">
        <f t="shared" si="212"/>
        <v>2.5</v>
      </c>
      <c r="AK105" s="69">
        <f t="shared" si="212"/>
        <v>214</v>
      </c>
      <c r="AL105" s="69">
        <f t="shared" si="212"/>
        <v>110</v>
      </c>
      <c r="AM105" s="69">
        <f t="shared" si="212"/>
        <v>91</v>
      </c>
      <c r="AN105" s="69">
        <f t="shared" si="138"/>
        <v>80</v>
      </c>
      <c r="AO105" s="69">
        <f t="shared" si="138"/>
        <v>2.5</v>
      </c>
      <c r="AP105" s="69">
        <f t="shared" si="138"/>
        <v>41</v>
      </c>
      <c r="AQ105" s="69">
        <f t="shared" si="138"/>
        <v>1.5</v>
      </c>
      <c r="AR105" s="69">
        <f t="shared" si="251"/>
        <v>2.5</v>
      </c>
      <c r="AS105" s="69">
        <f t="shared" si="251"/>
        <v>2.5</v>
      </c>
      <c r="AT105" s="69">
        <f t="shared" si="251"/>
        <v>145</v>
      </c>
      <c r="AU105" s="69">
        <f t="shared" si="251"/>
        <v>134</v>
      </c>
      <c r="AV105" s="69">
        <f t="shared" si="251"/>
        <v>49</v>
      </c>
      <c r="AW105" s="69">
        <f t="shared" ref="AW105:AY105" si="283">AW301*1000</f>
        <v>92</v>
      </c>
      <c r="AX105" s="69">
        <f t="shared" si="283"/>
        <v>121</v>
      </c>
      <c r="AY105" s="69">
        <f t="shared" si="283"/>
        <v>2.5</v>
      </c>
      <c r="AZ105" s="69">
        <v>2.5</v>
      </c>
      <c r="BA105" s="82">
        <f t="shared" si="214"/>
        <v>910.5</v>
      </c>
      <c r="BB105" s="69">
        <v>0.5</v>
      </c>
      <c r="BC105" s="69">
        <v>0.5</v>
      </c>
      <c r="BD105" s="69">
        <v>0.5</v>
      </c>
      <c r="BE105" s="69">
        <v>0.5</v>
      </c>
      <c r="BF105" s="69">
        <v>0.5</v>
      </c>
      <c r="BG105" s="69">
        <v>0.5</v>
      </c>
      <c r="BH105" s="69">
        <v>0.5</v>
      </c>
      <c r="BI105" s="69">
        <v>0.5</v>
      </c>
      <c r="BJ105" s="69">
        <v>5.0000000000000001E-3</v>
      </c>
      <c r="BK105" s="69">
        <v>0.5</v>
      </c>
      <c r="BL105" s="69">
        <v>0.05</v>
      </c>
      <c r="BM105" s="69">
        <v>0.05</v>
      </c>
      <c r="BN105" s="69">
        <v>0.05</v>
      </c>
      <c r="BO105" s="69">
        <v>0.05</v>
      </c>
      <c r="BP105" s="69">
        <v>0.05</v>
      </c>
      <c r="BQ105" s="69">
        <v>0.4</v>
      </c>
      <c r="BR105" s="69">
        <v>0.05</v>
      </c>
      <c r="BS105" s="69">
        <v>0.05</v>
      </c>
      <c r="BT105" s="69">
        <v>0.05</v>
      </c>
      <c r="BU105" s="69">
        <v>0.05</v>
      </c>
      <c r="BV105" s="69">
        <v>0.05</v>
      </c>
      <c r="BW105" s="69">
        <v>0.1</v>
      </c>
      <c r="BX105" s="69">
        <v>0.15</v>
      </c>
      <c r="BY105" s="86"/>
      <c r="BZ105" s="86"/>
      <c r="CA105" s="86"/>
      <c r="CB105" s="86"/>
      <c r="CC105" s="86"/>
      <c r="CD105" s="86"/>
      <c r="CE105" s="86"/>
      <c r="CF105" s="86"/>
      <c r="CG105" s="86"/>
      <c r="CH105" s="86"/>
      <c r="CI105" s="86"/>
      <c r="CJ105" s="86"/>
      <c r="CK105" s="86"/>
      <c r="CL105" s="86"/>
      <c r="CM105" s="86"/>
      <c r="CN105" s="86"/>
      <c r="CO105" s="86"/>
      <c r="CP105" s="86"/>
      <c r="CQ105" s="86"/>
      <c r="CR105" s="86"/>
      <c r="CS105" s="86"/>
      <c r="CT105" s="86"/>
      <c r="CU105" s="86"/>
      <c r="CV105" s="86"/>
      <c r="CW105" s="86"/>
      <c r="CX105" s="86"/>
      <c r="CY105" s="86"/>
      <c r="CZ105" s="86"/>
      <c r="DA105" s="86"/>
      <c r="DB105" s="86"/>
      <c r="DC105" s="69">
        <f t="shared" si="265"/>
        <v>0.05</v>
      </c>
      <c r="DD105" s="69">
        <f t="shared" si="265"/>
        <v>0.05</v>
      </c>
      <c r="DE105" s="115">
        <v>9016</v>
      </c>
      <c r="DF105" s="86"/>
      <c r="DG105" s="86"/>
      <c r="DH105" s="86"/>
      <c r="DI105" s="86"/>
      <c r="DJ105" s="86"/>
    </row>
    <row r="106" spans="1:114" x14ac:dyDescent="0.2">
      <c r="A106" s="68">
        <v>101</v>
      </c>
      <c r="B106" s="107">
        <v>155</v>
      </c>
      <c r="C106" s="99" t="s">
        <v>290</v>
      </c>
      <c r="D106" s="99" t="s">
        <v>477</v>
      </c>
      <c r="E106" s="101" t="s">
        <v>667</v>
      </c>
      <c r="F106" s="104" t="s">
        <v>854</v>
      </c>
      <c r="G106" s="81">
        <v>7</v>
      </c>
      <c r="H106" s="81">
        <v>718</v>
      </c>
      <c r="I106" s="98">
        <v>0.05</v>
      </c>
      <c r="J106" s="98">
        <v>14.7</v>
      </c>
      <c r="K106" s="84">
        <v>438</v>
      </c>
      <c r="L106" s="84">
        <v>2.5000000000000001E-2</v>
      </c>
      <c r="M106" s="84">
        <v>1.85</v>
      </c>
      <c r="N106" s="84">
        <v>8.77</v>
      </c>
      <c r="O106" s="84">
        <v>0.2</v>
      </c>
      <c r="P106" s="94">
        <v>5.5899999999999998E-2</v>
      </c>
      <c r="Q106" s="56">
        <v>2280</v>
      </c>
      <c r="R106" s="98">
        <v>0.2</v>
      </c>
      <c r="S106" s="85">
        <v>2.2599999999999998</v>
      </c>
      <c r="T106" s="84">
        <v>30.5</v>
      </c>
      <c r="U106" s="84">
        <v>1</v>
      </c>
      <c r="V106" s="84">
        <v>114</v>
      </c>
      <c r="W106" s="84">
        <v>16.899999999999999</v>
      </c>
      <c r="X106" s="84">
        <v>43.4</v>
      </c>
      <c r="Y106" s="56">
        <v>127000</v>
      </c>
      <c r="Z106" s="84">
        <v>10</v>
      </c>
      <c r="AA106" s="59">
        <v>21760.5</v>
      </c>
      <c r="AB106" s="60">
        <v>18145.7</v>
      </c>
      <c r="AC106" s="81">
        <v>3250</v>
      </c>
      <c r="AD106" s="59">
        <v>0.25</v>
      </c>
      <c r="AE106" s="60">
        <v>63.3</v>
      </c>
      <c r="AF106" s="59">
        <v>2602.4499999999998</v>
      </c>
      <c r="AG106" s="56">
        <v>213</v>
      </c>
      <c r="AH106" s="69">
        <f t="shared" si="212"/>
        <v>24</v>
      </c>
      <c r="AI106" s="69">
        <f t="shared" si="212"/>
        <v>61</v>
      </c>
      <c r="AJ106" s="69">
        <f t="shared" si="212"/>
        <v>23</v>
      </c>
      <c r="AK106" s="69">
        <f t="shared" si="212"/>
        <v>287</v>
      </c>
      <c r="AL106" s="69">
        <f t="shared" si="212"/>
        <v>140</v>
      </c>
      <c r="AM106" s="69">
        <f t="shared" si="212"/>
        <v>94</v>
      </c>
      <c r="AN106" s="69">
        <f t="shared" si="138"/>
        <v>117</v>
      </c>
      <c r="AO106" s="69">
        <f t="shared" si="138"/>
        <v>28</v>
      </c>
      <c r="AP106" s="69">
        <f t="shared" si="138"/>
        <v>79</v>
      </c>
      <c r="AQ106" s="69">
        <f t="shared" si="138"/>
        <v>1.5</v>
      </c>
      <c r="AR106" s="69">
        <f t="shared" si="251"/>
        <v>2.5</v>
      </c>
      <c r="AS106" s="69">
        <f t="shared" si="251"/>
        <v>91</v>
      </c>
      <c r="AT106" s="69">
        <f t="shared" si="251"/>
        <v>196</v>
      </c>
      <c r="AU106" s="69">
        <f t="shared" si="251"/>
        <v>208</v>
      </c>
      <c r="AV106" s="69">
        <f t="shared" si="251"/>
        <v>82</v>
      </c>
      <c r="AW106" s="69">
        <f t="shared" ref="AW106:AY106" si="284">AW302*1000</f>
        <v>98</v>
      </c>
      <c r="AX106" s="69">
        <f t="shared" si="284"/>
        <v>155</v>
      </c>
      <c r="AY106" s="69">
        <f t="shared" si="284"/>
        <v>41</v>
      </c>
      <c r="AZ106" s="69">
        <v>2.5</v>
      </c>
      <c r="BA106" s="82">
        <f t="shared" si="214"/>
        <v>1327</v>
      </c>
      <c r="BB106" s="69">
        <v>0.5</v>
      </c>
      <c r="BC106" s="69">
        <v>0.5</v>
      </c>
      <c r="BD106" s="69">
        <v>0.5</v>
      </c>
      <c r="BE106" s="69">
        <v>0.5</v>
      </c>
      <c r="BF106" s="69">
        <v>0.5</v>
      </c>
      <c r="BG106" s="69">
        <v>0.5</v>
      </c>
      <c r="BH106" s="69">
        <v>0.5</v>
      </c>
      <c r="BI106" s="69">
        <v>0.5</v>
      </c>
      <c r="BJ106" s="69">
        <v>5.0000000000000001E-3</v>
      </c>
      <c r="BK106" s="69">
        <v>0.5</v>
      </c>
      <c r="BL106" s="69">
        <v>0.05</v>
      </c>
      <c r="BM106" s="69">
        <v>0.05</v>
      </c>
      <c r="BN106" s="69">
        <v>0.05</v>
      </c>
      <c r="BO106" s="69">
        <v>0.05</v>
      </c>
      <c r="BP106" s="69">
        <v>0.05</v>
      </c>
      <c r="BQ106" s="69">
        <v>0.4</v>
      </c>
      <c r="BR106" s="69">
        <v>0.05</v>
      </c>
      <c r="BS106" s="69">
        <v>0.05</v>
      </c>
      <c r="BT106" s="69">
        <v>0.05</v>
      </c>
      <c r="BU106" s="69">
        <v>0.05</v>
      </c>
      <c r="BV106" s="69">
        <v>0.05</v>
      </c>
      <c r="BW106" s="69">
        <v>0.1</v>
      </c>
      <c r="BX106" s="69">
        <v>0.15</v>
      </c>
      <c r="BY106" s="86"/>
      <c r="BZ106" s="86"/>
      <c r="CA106" s="86"/>
      <c r="CB106" s="86"/>
      <c r="CC106" s="86"/>
      <c r="CD106" s="86"/>
      <c r="CE106" s="86"/>
      <c r="CF106" s="86"/>
      <c r="CG106" s="86"/>
      <c r="CH106" s="86"/>
      <c r="CI106" s="86"/>
      <c r="CJ106" s="86"/>
      <c r="CK106" s="86"/>
      <c r="CL106" s="86"/>
      <c r="CM106" s="86"/>
      <c r="CN106" s="86"/>
      <c r="CO106" s="86"/>
      <c r="CP106" s="86"/>
      <c r="CQ106" s="86"/>
      <c r="CR106" s="86"/>
      <c r="CS106" s="86"/>
      <c r="CT106" s="86"/>
      <c r="CU106" s="86"/>
      <c r="CV106" s="86"/>
      <c r="CW106" s="86"/>
      <c r="CX106" s="86"/>
      <c r="CY106" s="86"/>
      <c r="CZ106" s="86"/>
      <c r="DA106" s="86"/>
      <c r="DB106" s="86"/>
      <c r="DC106" s="69">
        <f t="shared" si="265"/>
        <v>0.05</v>
      </c>
      <c r="DD106" s="69">
        <f t="shared" si="265"/>
        <v>0.05</v>
      </c>
      <c r="DE106" s="115">
        <v>29875</v>
      </c>
      <c r="DF106" s="86"/>
      <c r="DG106" s="86"/>
      <c r="DH106" s="86"/>
      <c r="DI106" s="86"/>
      <c r="DJ106" s="86"/>
    </row>
    <row r="107" spans="1:114" x14ac:dyDescent="0.2">
      <c r="A107" s="68">
        <v>102</v>
      </c>
      <c r="B107" s="108">
        <v>156</v>
      </c>
      <c r="C107" s="99" t="s">
        <v>291</v>
      </c>
      <c r="D107" s="99" t="s">
        <v>478</v>
      </c>
      <c r="E107" s="101" t="s">
        <v>668</v>
      </c>
      <c r="F107" s="104" t="s">
        <v>855</v>
      </c>
      <c r="G107" s="81">
        <v>6.8</v>
      </c>
      <c r="H107" s="81">
        <v>663</v>
      </c>
      <c r="I107" s="85">
        <v>0.05</v>
      </c>
      <c r="J107" s="98">
        <v>8.06</v>
      </c>
      <c r="K107" s="84">
        <v>195</v>
      </c>
      <c r="L107" s="85">
        <v>2.5000000000000001E-2</v>
      </c>
      <c r="M107" s="84">
        <v>4.46</v>
      </c>
      <c r="N107" s="84">
        <v>17.5</v>
      </c>
      <c r="O107" s="84">
        <v>7.05</v>
      </c>
      <c r="P107" s="94">
        <v>0.108</v>
      </c>
      <c r="Q107" s="84">
        <v>4190</v>
      </c>
      <c r="R107" s="84">
        <v>0.2</v>
      </c>
      <c r="S107" s="85">
        <v>12</v>
      </c>
      <c r="T107" s="84">
        <v>36.200000000000003</v>
      </c>
      <c r="U107" s="84">
        <v>1</v>
      </c>
      <c r="V107" s="84">
        <v>124</v>
      </c>
      <c r="W107" s="84">
        <v>21.8</v>
      </c>
      <c r="X107" s="84">
        <v>71.5</v>
      </c>
      <c r="Y107" s="56">
        <v>174000</v>
      </c>
      <c r="Z107" s="84">
        <v>11.6</v>
      </c>
      <c r="AA107" s="59">
        <v>31642.2</v>
      </c>
      <c r="AB107" s="60">
        <v>3963.58</v>
      </c>
      <c r="AC107" s="56">
        <v>2480</v>
      </c>
      <c r="AD107" s="59">
        <v>5030</v>
      </c>
      <c r="AE107" s="60">
        <v>221.41499999999999</v>
      </c>
      <c r="AF107" s="59">
        <v>9664.44</v>
      </c>
      <c r="AG107" s="56">
        <v>2370</v>
      </c>
      <c r="AH107" s="69">
        <f t="shared" si="212"/>
        <v>2.5</v>
      </c>
      <c r="AI107" s="69">
        <f t="shared" si="212"/>
        <v>52</v>
      </c>
      <c r="AJ107" s="69">
        <f t="shared" si="212"/>
        <v>2.5</v>
      </c>
      <c r="AK107" s="69">
        <f t="shared" si="212"/>
        <v>274</v>
      </c>
      <c r="AL107" s="69">
        <f t="shared" si="212"/>
        <v>2.5</v>
      </c>
      <c r="AM107" s="69">
        <f t="shared" si="212"/>
        <v>75</v>
      </c>
      <c r="AN107" s="69">
        <f t="shared" si="138"/>
        <v>120</v>
      </c>
      <c r="AO107" s="69">
        <f t="shared" si="138"/>
        <v>2.5</v>
      </c>
      <c r="AP107" s="69">
        <f t="shared" si="138"/>
        <v>144</v>
      </c>
      <c r="AQ107" s="69">
        <f t="shared" si="138"/>
        <v>1.5</v>
      </c>
      <c r="AR107" s="69">
        <f t="shared" si="251"/>
        <v>2.5</v>
      </c>
      <c r="AS107" s="69">
        <f t="shared" si="251"/>
        <v>42</v>
      </c>
      <c r="AT107" s="69">
        <f t="shared" si="251"/>
        <v>175</v>
      </c>
      <c r="AU107" s="69">
        <f t="shared" si="251"/>
        <v>259</v>
      </c>
      <c r="AV107" s="69">
        <f t="shared" si="251"/>
        <v>97</v>
      </c>
      <c r="AW107" s="69">
        <f t="shared" ref="AW107:AY107" si="285">AW303*1000</f>
        <v>134</v>
      </c>
      <c r="AX107" s="69">
        <f t="shared" si="285"/>
        <v>213</v>
      </c>
      <c r="AY107" s="69">
        <f t="shared" si="285"/>
        <v>60</v>
      </c>
      <c r="AZ107" s="69">
        <v>2.5</v>
      </c>
      <c r="BA107" s="82">
        <f t="shared" si="214"/>
        <v>1105.5</v>
      </c>
      <c r="BB107" s="69">
        <v>0.5</v>
      </c>
      <c r="BC107" s="69">
        <v>0.5</v>
      </c>
      <c r="BD107" s="69">
        <v>0.5</v>
      </c>
      <c r="BE107" s="69">
        <v>0.5</v>
      </c>
      <c r="BF107" s="69">
        <v>0.5</v>
      </c>
      <c r="BG107" s="69">
        <v>0.5</v>
      </c>
      <c r="BH107" s="69">
        <v>0.5</v>
      </c>
      <c r="BI107" s="69">
        <v>0.5</v>
      </c>
      <c r="BJ107" s="69">
        <v>5.0000000000000001E-3</v>
      </c>
      <c r="BK107" s="69">
        <v>0.5</v>
      </c>
      <c r="BL107" s="69">
        <v>0.05</v>
      </c>
      <c r="BM107" s="69">
        <v>0.05</v>
      </c>
      <c r="BN107" s="69">
        <v>0.05</v>
      </c>
      <c r="BO107" s="69">
        <v>0.05</v>
      </c>
      <c r="BP107" s="69">
        <v>0.05</v>
      </c>
      <c r="BQ107" s="69">
        <v>0.4</v>
      </c>
      <c r="BR107" s="69">
        <v>0.05</v>
      </c>
      <c r="BS107" s="69">
        <v>0.05</v>
      </c>
      <c r="BT107" s="69">
        <v>0.05</v>
      </c>
      <c r="BU107" s="69">
        <v>0.05</v>
      </c>
      <c r="BV107" s="69">
        <v>0.05</v>
      </c>
      <c r="BW107" s="69">
        <v>0.1</v>
      </c>
      <c r="BX107" s="69">
        <v>0.15</v>
      </c>
      <c r="BY107" s="86"/>
      <c r="BZ107" s="86"/>
      <c r="CA107" s="86"/>
      <c r="CB107" s="86"/>
      <c r="CC107" s="86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  <c r="CN107" s="86"/>
      <c r="CO107" s="86"/>
      <c r="CP107" s="86"/>
      <c r="CQ107" s="86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86"/>
      <c r="DC107" s="69">
        <f t="shared" si="265"/>
        <v>0.05</v>
      </c>
      <c r="DD107" s="69">
        <f t="shared" si="265"/>
        <v>0.05</v>
      </c>
      <c r="DE107" s="115">
        <v>16506</v>
      </c>
      <c r="DF107" s="86"/>
      <c r="DG107" s="86"/>
      <c r="DH107" s="86"/>
      <c r="DI107" s="86"/>
      <c r="DJ107" s="86"/>
    </row>
    <row r="108" spans="1:114" x14ac:dyDescent="0.2">
      <c r="A108" s="68">
        <v>103</v>
      </c>
      <c r="B108" s="106">
        <v>157</v>
      </c>
      <c r="C108" s="99" t="s">
        <v>292</v>
      </c>
      <c r="D108" s="99" t="s">
        <v>479</v>
      </c>
      <c r="E108" s="101" t="s">
        <v>669</v>
      </c>
      <c r="F108" s="104" t="s">
        <v>856</v>
      </c>
      <c r="G108" s="81">
        <v>7.5</v>
      </c>
      <c r="H108" s="81">
        <v>545</v>
      </c>
      <c r="I108" s="98">
        <v>0.05</v>
      </c>
      <c r="J108" s="98">
        <v>5.19</v>
      </c>
      <c r="K108" s="84">
        <v>162</v>
      </c>
      <c r="L108" s="85">
        <v>0.38700000000000001</v>
      </c>
      <c r="M108" s="84">
        <v>1.49</v>
      </c>
      <c r="N108" s="84">
        <v>4.46</v>
      </c>
      <c r="O108" s="98">
        <v>6.91</v>
      </c>
      <c r="P108" s="94">
        <v>5.8099999999999999E-2</v>
      </c>
      <c r="Q108" s="56">
        <v>5820</v>
      </c>
      <c r="R108" s="98">
        <v>0.2</v>
      </c>
      <c r="S108" s="85">
        <v>5.0599999999999996</v>
      </c>
      <c r="T108" s="84">
        <v>24.8</v>
      </c>
      <c r="U108" s="84">
        <v>1</v>
      </c>
      <c r="V108" s="84">
        <v>185</v>
      </c>
      <c r="W108" s="84">
        <v>5.19</v>
      </c>
      <c r="X108" s="84">
        <v>49.5</v>
      </c>
      <c r="Y108" s="56">
        <v>62490</v>
      </c>
      <c r="Z108" s="84">
        <v>3.56</v>
      </c>
      <c r="AA108" s="59">
        <v>28400</v>
      </c>
      <c r="AB108" s="60">
        <v>900</v>
      </c>
      <c r="AC108" s="81">
        <v>558</v>
      </c>
      <c r="AD108" s="59">
        <v>51700</v>
      </c>
      <c r="AE108" s="60">
        <v>39.1</v>
      </c>
      <c r="AF108" s="59">
        <v>2140</v>
      </c>
      <c r="AG108" s="98">
        <v>644</v>
      </c>
      <c r="AH108" s="69">
        <f t="shared" si="212"/>
        <v>2.5</v>
      </c>
      <c r="AI108" s="69">
        <f t="shared" si="212"/>
        <v>2.5</v>
      </c>
      <c r="AJ108" s="69">
        <f t="shared" si="212"/>
        <v>2.5</v>
      </c>
      <c r="AK108" s="69">
        <f t="shared" si="212"/>
        <v>138</v>
      </c>
      <c r="AL108" s="69">
        <f t="shared" si="212"/>
        <v>21</v>
      </c>
      <c r="AM108" s="69">
        <f t="shared" si="212"/>
        <v>72</v>
      </c>
      <c r="AN108" s="69">
        <f t="shared" si="138"/>
        <v>2.5</v>
      </c>
      <c r="AO108" s="69">
        <f t="shared" si="138"/>
        <v>2.5</v>
      </c>
      <c r="AP108" s="69">
        <f t="shared" si="138"/>
        <v>31</v>
      </c>
      <c r="AQ108" s="69">
        <f t="shared" si="138"/>
        <v>11</v>
      </c>
      <c r="AR108" s="69">
        <f t="shared" si="251"/>
        <v>2.5</v>
      </c>
      <c r="AS108" s="69">
        <f t="shared" si="251"/>
        <v>2.5</v>
      </c>
      <c r="AT108" s="69">
        <f t="shared" si="251"/>
        <v>82</v>
      </c>
      <c r="AU108" s="69">
        <f t="shared" si="251"/>
        <v>39</v>
      </c>
      <c r="AV108" s="69">
        <f t="shared" si="251"/>
        <v>27</v>
      </c>
      <c r="AW108" s="69">
        <f t="shared" ref="AW108:AY108" si="286">AW304*1000</f>
        <v>22</v>
      </c>
      <c r="AX108" s="69">
        <f t="shared" si="286"/>
        <v>15</v>
      </c>
      <c r="AY108" s="69">
        <f t="shared" si="286"/>
        <v>2.5</v>
      </c>
      <c r="AZ108" s="69">
        <v>2.5</v>
      </c>
      <c r="BA108" s="82">
        <f t="shared" si="214"/>
        <v>405</v>
      </c>
      <c r="BB108" s="69">
        <v>0.5</v>
      </c>
      <c r="BC108" s="69">
        <v>0.5</v>
      </c>
      <c r="BD108" s="69">
        <v>0.5</v>
      </c>
      <c r="BE108" s="69">
        <v>0.5</v>
      </c>
      <c r="BF108" s="69">
        <v>0.5</v>
      </c>
      <c r="BG108" s="69">
        <v>0.5</v>
      </c>
      <c r="BH108" s="69">
        <v>0.5</v>
      </c>
      <c r="BI108" s="69">
        <v>0.5</v>
      </c>
      <c r="BJ108" s="69">
        <v>5.0000000000000001E-3</v>
      </c>
      <c r="BK108" s="69">
        <v>0.5</v>
      </c>
      <c r="BL108" s="69">
        <v>0.05</v>
      </c>
      <c r="BM108" s="69">
        <v>0.05</v>
      </c>
      <c r="BN108" s="69">
        <v>0.05</v>
      </c>
      <c r="BO108" s="69">
        <v>0.05</v>
      </c>
      <c r="BP108" s="69">
        <v>0.05</v>
      </c>
      <c r="BQ108" s="69">
        <v>0.4</v>
      </c>
      <c r="BR108" s="69">
        <v>0.05</v>
      </c>
      <c r="BS108" s="69">
        <v>0.05</v>
      </c>
      <c r="BT108" s="69">
        <v>0.05</v>
      </c>
      <c r="BU108" s="69">
        <v>0.05</v>
      </c>
      <c r="BV108" s="69">
        <v>0.05</v>
      </c>
      <c r="BW108" s="69">
        <v>0.1</v>
      </c>
      <c r="BX108" s="69">
        <v>0.15</v>
      </c>
      <c r="BY108" s="86"/>
      <c r="BZ108" s="86"/>
      <c r="CA108" s="86"/>
      <c r="CB108" s="86"/>
      <c r="CC108" s="86"/>
      <c r="CD108" s="86"/>
      <c r="CE108" s="86"/>
      <c r="CF108" s="86"/>
      <c r="CG108" s="86"/>
      <c r="CH108" s="86"/>
      <c r="CI108" s="86"/>
      <c r="CJ108" s="86"/>
      <c r="CK108" s="86"/>
      <c r="CL108" s="86"/>
      <c r="CM108" s="86"/>
      <c r="CN108" s="86"/>
      <c r="CO108" s="86"/>
      <c r="CP108" s="86"/>
      <c r="CQ108" s="86"/>
      <c r="CR108" s="86"/>
      <c r="CS108" s="86"/>
      <c r="CT108" s="86"/>
      <c r="CU108" s="86"/>
      <c r="CV108" s="86"/>
      <c r="CW108" s="86"/>
      <c r="CX108" s="86"/>
      <c r="CY108" s="86"/>
      <c r="CZ108" s="86"/>
      <c r="DA108" s="86"/>
      <c r="DB108" s="86"/>
      <c r="DC108" s="69">
        <f t="shared" si="265"/>
        <v>0.05</v>
      </c>
      <c r="DD108" s="69">
        <f t="shared" si="265"/>
        <v>0.05</v>
      </c>
      <c r="DE108" s="115">
        <v>6820</v>
      </c>
      <c r="DF108" s="86"/>
      <c r="DG108" s="86"/>
      <c r="DH108" s="86"/>
      <c r="DI108" s="86"/>
      <c r="DJ108" s="86"/>
    </row>
    <row r="109" spans="1:114" x14ac:dyDescent="0.2">
      <c r="A109" s="68">
        <v>104</v>
      </c>
      <c r="B109" s="107">
        <v>158</v>
      </c>
      <c r="C109" s="99" t="s">
        <v>293</v>
      </c>
      <c r="D109" s="99" t="s">
        <v>480</v>
      </c>
      <c r="E109" s="101" t="s">
        <v>670</v>
      </c>
      <c r="F109" s="104" t="s">
        <v>857</v>
      </c>
      <c r="G109" s="81">
        <v>7.1</v>
      </c>
      <c r="H109" s="81">
        <v>692</v>
      </c>
      <c r="I109" s="98">
        <v>0.05</v>
      </c>
      <c r="J109" s="98">
        <v>17.899999999999999</v>
      </c>
      <c r="K109" s="84">
        <v>91.2</v>
      </c>
      <c r="L109" s="84">
        <v>2.5000000000000001E-2</v>
      </c>
      <c r="M109" s="84">
        <v>1.0900000000000001</v>
      </c>
      <c r="N109" s="84">
        <v>4.95</v>
      </c>
      <c r="O109" s="98">
        <v>0.2</v>
      </c>
      <c r="P109" s="94">
        <v>8.9399999999999993E-2</v>
      </c>
      <c r="Q109" s="56">
        <v>2210</v>
      </c>
      <c r="R109" s="98">
        <v>1.2</v>
      </c>
      <c r="S109" s="85">
        <v>5.04</v>
      </c>
      <c r="T109" s="84">
        <v>53.5</v>
      </c>
      <c r="U109" s="84">
        <v>1</v>
      </c>
      <c r="V109" s="84">
        <v>129</v>
      </c>
      <c r="W109" s="84">
        <v>12.1</v>
      </c>
      <c r="X109" s="84">
        <v>71.2</v>
      </c>
      <c r="Y109" s="56">
        <v>181000</v>
      </c>
      <c r="Z109" s="84">
        <v>8.89</v>
      </c>
      <c r="AA109" s="59">
        <v>27118.2</v>
      </c>
      <c r="AB109" s="60">
        <v>968.08399999999995</v>
      </c>
      <c r="AC109" s="56">
        <v>1020</v>
      </c>
      <c r="AD109" s="59">
        <v>10230</v>
      </c>
      <c r="AE109" s="60">
        <v>47.4</v>
      </c>
      <c r="AF109" s="59">
        <v>1865.37</v>
      </c>
      <c r="AG109" s="98">
        <v>50</v>
      </c>
      <c r="AH109" s="69">
        <f t="shared" si="212"/>
        <v>2.5</v>
      </c>
      <c r="AI109" s="69">
        <f t="shared" si="212"/>
        <v>101</v>
      </c>
      <c r="AJ109" s="69">
        <f t="shared" si="212"/>
        <v>2.5</v>
      </c>
      <c r="AK109" s="69">
        <f t="shared" si="212"/>
        <v>450</v>
      </c>
      <c r="AL109" s="69">
        <f t="shared" si="212"/>
        <v>220</v>
      </c>
      <c r="AM109" s="69">
        <f t="shared" si="212"/>
        <v>115</v>
      </c>
      <c r="AN109" s="69">
        <f t="shared" si="138"/>
        <v>148</v>
      </c>
      <c r="AO109" s="69">
        <f t="shared" si="138"/>
        <v>2.5</v>
      </c>
      <c r="AP109" s="69">
        <f t="shared" si="138"/>
        <v>165</v>
      </c>
      <c r="AQ109" s="69">
        <f t="shared" si="138"/>
        <v>1.5</v>
      </c>
      <c r="AR109" s="69">
        <f t="shared" si="251"/>
        <v>2.5</v>
      </c>
      <c r="AS109" s="69">
        <f t="shared" si="251"/>
        <v>53</v>
      </c>
      <c r="AT109" s="69">
        <f t="shared" si="251"/>
        <v>284</v>
      </c>
      <c r="AU109" s="69">
        <f t="shared" si="251"/>
        <v>316</v>
      </c>
      <c r="AV109" s="69">
        <f t="shared" si="251"/>
        <v>118</v>
      </c>
      <c r="AW109" s="69">
        <f t="shared" ref="AW109:AY109" si="287">AW305*1000</f>
        <v>179</v>
      </c>
      <c r="AX109" s="69">
        <f t="shared" si="287"/>
        <v>275</v>
      </c>
      <c r="AY109" s="69">
        <f t="shared" si="287"/>
        <v>59</v>
      </c>
      <c r="AZ109" s="69">
        <v>2.5</v>
      </c>
      <c r="BA109" s="82">
        <f t="shared" si="214"/>
        <v>1814</v>
      </c>
      <c r="BB109" s="69">
        <v>0.5</v>
      </c>
      <c r="BC109" s="69">
        <v>0.5</v>
      </c>
      <c r="BD109" s="69">
        <v>0.5</v>
      </c>
      <c r="BE109" s="69">
        <v>0.5</v>
      </c>
      <c r="BF109" s="69">
        <v>0.5</v>
      </c>
      <c r="BG109" s="69">
        <v>0.5</v>
      </c>
      <c r="BH109" s="69">
        <v>0.5</v>
      </c>
      <c r="BI109" s="69">
        <v>0.5</v>
      </c>
      <c r="BJ109" s="69">
        <v>5.0000000000000001E-3</v>
      </c>
      <c r="BK109" s="69">
        <v>0.5</v>
      </c>
      <c r="BL109" s="69">
        <v>0.05</v>
      </c>
      <c r="BM109" s="69">
        <v>0.05</v>
      </c>
      <c r="BN109" s="69">
        <v>0.05</v>
      </c>
      <c r="BO109" s="69">
        <v>0.05</v>
      </c>
      <c r="BP109" s="69">
        <v>0.05</v>
      </c>
      <c r="BQ109" s="69">
        <v>0.4</v>
      </c>
      <c r="BR109" s="69">
        <v>0.05</v>
      </c>
      <c r="BS109" s="69">
        <v>0.05</v>
      </c>
      <c r="BT109" s="69">
        <v>0.05</v>
      </c>
      <c r="BU109" s="69">
        <v>0.05</v>
      </c>
      <c r="BV109" s="69">
        <v>0.05</v>
      </c>
      <c r="BW109" s="69">
        <v>0.1</v>
      </c>
      <c r="BX109" s="69">
        <v>0.15</v>
      </c>
      <c r="BY109" s="86"/>
      <c r="BZ109" s="86"/>
      <c r="CA109" s="86"/>
      <c r="CB109" s="86"/>
      <c r="CC109" s="86"/>
      <c r="CD109" s="86"/>
      <c r="CE109" s="86"/>
      <c r="CF109" s="86"/>
      <c r="CG109" s="86"/>
      <c r="CH109" s="86"/>
      <c r="CI109" s="86"/>
      <c r="CJ109" s="86"/>
      <c r="CK109" s="86"/>
      <c r="CL109" s="86"/>
      <c r="CM109" s="86"/>
      <c r="CN109" s="86"/>
      <c r="CO109" s="86"/>
      <c r="CP109" s="86"/>
      <c r="CQ109" s="86"/>
      <c r="CR109" s="86"/>
      <c r="CS109" s="86"/>
      <c r="CT109" s="86"/>
      <c r="CU109" s="86"/>
      <c r="CV109" s="86"/>
      <c r="CW109" s="86"/>
      <c r="CX109" s="86"/>
      <c r="CY109" s="86"/>
      <c r="CZ109" s="86"/>
      <c r="DA109" s="86"/>
      <c r="DB109" s="86"/>
      <c r="DC109" s="69">
        <f t="shared" si="265"/>
        <v>0.05</v>
      </c>
      <c r="DD109" s="69">
        <f t="shared" si="265"/>
        <v>0.05</v>
      </c>
      <c r="DE109" s="115">
        <v>32816</v>
      </c>
      <c r="DF109" s="86"/>
      <c r="DG109" s="86"/>
      <c r="DH109" s="86"/>
      <c r="DI109" s="86"/>
      <c r="DJ109" s="86"/>
    </row>
    <row r="110" spans="1:114" x14ac:dyDescent="0.2">
      <c r="A110" s="68">
        <v>105</v>
      </c>
      <c r="B110" s="108">
        <v>159</v>
      </c>
      <c r="C110" s="99" t="s">
        <v>294</v>
      </c>
      <c r="D110" s="99" t="s">
        <v>481</v>
      </c>
      <c r="E110" s="101" t="s">
        <v>671</v>
      </c>
      <c r="F110" s="104" t="s">
        <v>858</v>
      </c>
      <c r="G110" s="81">
        <v>6.7</v>
      </c>
      <c r="H110" s="81">
        <v>814</v>
      </c>
      <c r="I110" s="98">
        <v>0.106</v>
      </c>
      <c r="J110" s="98">
        <v>5.31</v>
      </c>
      <c r="K110" s="84">
        <v>96.8</v>
      </c>
      <c r="L110" s="84">
        <v>0.57399999999999995</v>
      </c>
      <c r="M110" s="84">
        <v>1.6</v>
      </c>
      <c r="N110" s="84">
        <v>5.14</v>
      </c>
      <c r="O110" s="84">
        <v>20.9</v>
      </c>
      <c r="P110" s="94">
        <v>4.48E-2</v>
      </c>
      <c r="Q110" s="56">
        <v>1370</v>
      </c>
      <c r="R110" s="98">
        <v>1.22</v>
      </c>
      <c r="S110" s="85">
        <v>4.83</v>
      </c>
      <c r="T110" s="84">
        <v>33</v>
      </c>
      <c r="U110" s="84">
        <v>2.4500000000000002</v>
      </c>
      <c r="V110" s="84">
        <v>254</v>
      </c>
      <c r="W110" s="84">
        <v>6.5</v>
      </c>
      <c r="X110" s="84">
        <v>78.8</v>
      </c>
      <c r="Y110" s="56">
        <v>158000</v>
      </c>
      <c r="Z110" s="84">
        <v>3.59</v>
      </c>
      <c r="AA110" s="59">
        <v>18200.83448261</v>
      </c>
      <c r="AB110" s="60">
        <v>1642.1931778941801</v>
      </c>
      <c r="AC110" s="81">
        <v>911</v>
      </c>
      <c r="AD110" s="59">
        <v>25243.5897435898</v>
      </c>
      <c r="AE110" s="60">
        <v>62.4</v>
      </c>
      <c r="AF110" s="59">
        <v>1545.5789510715599</v>
      </c>
      <c r="AG110" s="56">
        <v>417</v>
      </c>
      <c r="AH110" s="69">
        <f t="shared" si="212"/>
        <v>150</v>
      </c>
      <c r="AI110" s="69">
        <f t="shared" si="212"/>
        <v>119</v>
      </c>
      <c r="AJ110" s="69">
        <f t="shared" si="212"/>
        <v>2.5</v>
      </c>
      <c r="AK110" s="69">
        <f t="shared" si="212"/>
        <v>341</v>
      </c>
      <c r="AL110" s="69">
        <f t="shared" si="212"/>
        <v>84</v>
      </c>
      <c r="AM110" s="69">
        <f t="shared" si="212"/>
        <v>2.5</v>
      </c>
      <c r="AN110" s="69">
        <f t="shared" si="138"/>
        <v>55</v>
      </c>
      <c r="AO110" s="69">
        <f t="shared" si="138"/>
        <v>2.5</v>
      </c>
      <c r="AP110" s="69">
        <f t="shared" si="138"/>
        <v>65</v>
      </c>
      <c r="AQ110" s="69">
        <f t="shared" si="138"/>
        <v>1.5</v>
      </c>
      <c r="AR110" s="69">
        <f t="shared" si="251"/>
        <v>2.5</v>
      </c>
      <c r="AS110" s="69">
        <f t="shared" si="251"/>
        <v>66</v>
      </c>
      <c r="AT110" s="69">
        <f t="shared" si="251"/>
        <v>211</v>
      </c>
      <c r="AU110" s="69">
        <f t="shared" si="251"/>
        <v>127</v>
      </c>
      <c r="AV110" s="69">
        <f t="shared" si="251"/>
        <v>75</v>
      </c>
      <c r="AW110" s="69">
        <f t="shared" ref="AW110:AY110" si="288">AW306*1000</f>
        <v>139</v>
      </c>
      <c r="AX110" s="69">
        <f t="shared" si="288"/>
        <v>156</v>
      </c>
      <c r="AY110" s="69">
        <f t="shared" si="288"/>
        <v>2.5</v>
      </c>
      <c r="AZ110" s="69">
        <v>2.5</v>
      </c>
      <c r="BA110" s="82">
        <f t="shared" si="214"/>
        <v>1237</v>
      </c>
      <c r="BB110" s="69">
        <v>0.5</v>
      </c>
      <c r="BC110" s="69">
        <v>0.5</v>
      </c>
      <c r="BD110" s="69">
        <v>0.5</v>
      </c>
      <c r="BE110" s="69">
        <v>0.5</v>
      </c>
      <c r="BF110" s="69">
        <v>0.5</v>
      </c>
      <c r="BG110" s="69">
        <v>0.5</v>
      </c>
      <c r="BH110" s="69">
        <v>0.5</v>
      </c>
      <c r="BI110" s="69">
        <v>0.5</v>
      </c>
      <c r="BJ110" s="69">
        <v>5.0000000000000001E-3</v>
      </c>
      <c r="BK110" s="69">
        <v>0.5</v>
      </c>
      <c r="BL110" s="69">
        <v>0.05</v>
      </c>
      <c r="BM110" s="69">
        <v>0.05</v>
      </c>
      <c r="BN110" s="69">
        <v>0.05</v>
      </c>
      <c r="BO110" s="69">
        <v>0.05</v>
      </c>
      <c r="BP110" s="69">
        <v>0.05</v>
      </c>
      <c r="BQ110" s="69">
        <v>0.4</v>
      </c>
      <c r="BR110" s="69">
        <v>0.05</v>
      </c>
      <c r="BS110" s="69">
        <v>0.05</v>
      </c>
      <c r="BT110" s="69">
        <v>0.05</v>
      </c>
      <c r="BU110" s="69">
        <v>0.05</v>
      </c>
      <c r="BV110" s="69">
        <v>0.05</v>
      </c>
      <c r="BW110" s="69">
        <v>0.1</v>
      </c>
      <c r="BX110" s="69">
        <v>0.15</v>
      </c>
      <c r="BY110" s="86"/>
      <c r="BZ110" s="86"/>
      <c r="CA110" s="86"/>
      <c r="CB110" s="86"/>
      <c r="CC110" s="86"/>
      <c r="CD110" s="86"/>
      <c r="CE110" s="86"/>
      <c r="CF110" s="86"/>
      <c r="CG110" s="86"/>
      <c r="CH110" s="86"/>
      <c r="CI110" s="86"/>
      <c r="CJ110" s="86"/>
      <c r="CK110" s="86"/>
      <c r="CL110" s="86"/>
      <c r="CM110" s="86"/>
      <c r="CN110" s="86"/>
      <c r="CO110" s="86"/>
      <c r="CP110" s="86"/>
      <c r="CQ110" s="86"/>
      <c r="CR110" s="86"/>
      <c r="CS110" s="86"/>
      <c r="CT110" s="86"/>
      <c r="CU110" s="86"/>
      <c r="CV110" s="86"/>
      <c r="CW110" s="86"/>
      <c r="CX110" s="86"/>
      <c r="CY110" s="86"/>
      <c r="CZ110" s="86"/>
      <c r="DA110" s="86"/>
      <c r="DB110" s="86"/>
      <c r="DC110" s="69">
        <f t="shared" ref="DC110:DD129" si="289">DC306*1000</f>
        <v>0.05</v>
      </c>
      <c r="DD110" s="69">
        <f t="shared" si="289"/>
        <v>0.05</v>
      </c>
      <c r="DE110" s="115">
        <v>5889</v>
      </c>
      <c r="DF110" s="86"/>
      <c r="DG110" s="86"/>
      <c r="DH110" s="86"/>
      <c r="DI110" s="86"/>
      <c r="DJ110" s="86"/>
    </row>
    <row r="111" spans="1:114" x14ac:dyDescent="0.2">
      <c r="A111" s="68">
        <v>106</v>
      </c>
      <c r="B111" s="106">
        <v>160</v>
      </c>
      <c r="C111" s="99" t="s">
        <v>295</v>
      </c>
      <c r="D111" s="99" t="s">
        <v>482</v>
      </c>
      <c r="E111" s="101" t="s">
        <v>672</v>
      </c>
      <c r="F111" s="104" t="s">
        <v>859</v>
      </c>
      <c r="G111" s="81">
        <v>6.7</v>
      </c>
      <c r="H111" s="81">
        <v>755</v>
      </c>
      <c r="I111" s="98">
        <v>0.05</v>
      </c>
      <c r="J111" s="98">
        <v>9.69</v>
      </c>
      <c r="K111" s="84">
        <v>133</v>
      </c>
      <c r="L111" s="85">
        <v>0.189</v>
      </c>
      <c r="M111" s="84">
        <v>6.49</v>
      </c>
      <c r="N111" s="84">
        <v>23.7</v>
      </c>
      <c r="O111" s="98">
        <v>17.399999999999999</v>
      </c>
      <c r="P111" s="94">
        <v>6.3500000000000001E-2</v>
      </c>
      <c r="Q111" s="56">
        <v>3320</v>
      </c>
      <c r="R111" s="84">
        <v>0.61399999999999999</v>
      </c>
      <c r="S111" s="85">
        <v>16.3</v>
      </c>
      <c r="T111" s="84">
        <v>16.3</v>
      </c>
      <c r="U111" s="84">
        <v>1</v>
      </c>
      <c r="V111" s="84">
        <v>59.7</v>
      </c>
      <c r="W111" s="84">
        <v>27.7</v>
      </c>
      <c r="X111" s="84">
        <v>104</v>
      </c>
      <c r="Y111" s="56">
        <v>40100</v>
      </c>
      <c r="Z111" s="84">
        <v>4.3</v>
      </c>
      <c r="AA111" s="59">
        <v>35048.877934769502</v>
      </c>
      <c r="AB111" s="60">
        <v>1300.89456078642</v>
      </c>
      <c r="AC111" s="56">
        <v>2080</v>
      </c>
      <c r="AD111" s="59">
        <v>4850</v>
      </c>
      <c r="AE111" s="60">
        <v>417.82906175406703</v>
      </c>
      <c r="AF111" s="59">
        <v>10957.816394388599</v>
      </c>
      <c r="AG111" s="98">
        <v>3120</v>
      </c>
      <c r="AH111" s="69">
        <f t="shared" si="212"/>
        <v>57</v>
      </c>
      <c r="AI111" s="69">
        <f t="shared" si="212"/>
        <v>62</v>
      </c>
      <c r="AJ111" s="69">
        <f t="shared" si="212"/>
        <v>2.5</v>
      </c>
      <c r="AK111" s="69">
        <f t="shared" si="212"/>
        <v>2.5</v>
      </c>
      <c r="AL111" s="69">
        <f t="shared" si="212"/>
        <v>2.5</v>
      </c>
      <c r="AM111" s="69">
        <f t="shared" si="212"/>
        <v>2.5</v>
      </c>
      <c r="AN111" s="69">
        <f t="shared" si="138"/>
        <v>2.5</v>
      </c>
      <c r="AO111" s="69">
        <f t="shared" si="138"/>
        <v>2.5</v>
      </c>
      <c r="AP111" s="69">
        <f t="shared" si="138"/>
        <v>2.5</v>
      </c>
      <c r="AQ111" s="69">
        <f t="shared" si="138"/>
        <v>1.5</v>
      </c>
      <c r="AR111" s="69">
        <f t="shared" si="251"/>
        <v>2.5</v>
      </c>
      <c r="AS111" s="69">
        <f t="shared" si="251"/>
        <v>2.5</v>
      </c>
      <c r="AT111" s="69">
        <f t="shared" si="251"/>
        <v>2.5</v>
      </c>
      <c r="AU111" s="69">
        <f t="shared" si="251"/>
        <v>2.5</v>
      </c>
      <c r="AV111" s="69">
        <f t="shared" si="251"/>
        <v>2.5</v>
      </c>
      <c r="AW111" s="69">
        <f t="shared" ref="AW111:AY111" si="290">AW307*1000</f>
        <v>35</v>
      </c>
      <c r="AX111" s="69">
        <f t="shared" si="290"/>
        <v>51</v>
      </c>
      <c r="AY111" s="69">
        <f t="shared" si="290"/>
        <v>2.5</v>
      </c>
      <c r="AZ111" s="69">
        <v>2.5</v>
      </c>
      <c r="BA111" s="82">
        <f t="shared" si="214"/>
        <v>145.5</v>
      </c>
      <c r="BB111" s="69">
        <v>0.5</v>
      </c>
      <c r="BC111" s="69">
        <v>0.5</v>
      </c>
      <c r="BD111" s="69">
        <v>0.5</v>
      </c>
      <c r="BE111" s="69">
        <v>0.5</v>
      </c>
      <c r="BF111" s="69">
        <v>0.5</v>
      </c>
      <c r="BG111" s="69">
        <v>0.5</v>
      </c>
      <c r="BH111" s="69">
        <v>0.5</v>
      </c>
      <c r="BI111" s="69">
        <v>0.5</v>
      </c>
      <c r="BJ111" s="69">
        <v>5.0000000000000001E-3</v>
      </c>
      <c r="BK111" s="69">
        <v>0.5</v>
      </c>
      <c r="BL111" s="69">
        <v>0.05</v>
      </c>
      <c r="BM111" s="69">
        <v>0.05</v>
      </c>
      <c r="BN111" s="69">
        <v>0.05</v>
      </c>
      <c r="BO111" s="69">
        <v>0.05</v>
      </c>
      <c r="BP111" s="69">
        <v>0.05</v>
      </c>
      <c r="BQ111" s="69">
        <v>0.4</v>
      </c>
      <c r="BR111" s="69">
        <v>0.05</v>
      </c>
      <c r="BS111" s="69">
        <v>0.05</v>
      </c>
      <c r="BT111" s="69">
        <v>0.05</v>
      </c>
      <c r="BU111" s="69">
        <v>0.05</v>
      </c>
      <c r="BV111" s="69">
        <v>0.05</v>
      </c>
      <c r="BW111" s="69">
        <v>0.1</v>
      </c>
      <c r="BX111" s="69">
        <v>0.15</v>
      </c>
      <c r="BY111" s="86"/>
      <c r="BZ111" s="86"/>
      <c r="CA111" s="86"/>
      <c r="CB111" s="86"/>
      <c r="CC111" s="86"/>
      <c r="CD111" s="86"/>
      <c r="CE111" s="86"/>
      <c r="CF111" s="86"/>
      <c r="CG111" s="86"/>
      <c r="CH111" s="86"/>
      <c r="CI111" s="86"/>
      <c r="CJ111" s="86"/>
      <c r="CK111" s="86"/>
      <c r="CL111" s="86"/>
      <c r="CM111" s="86"/>
      <c r="CN111" s="86"/>
      <c r="CO111" s="86"/>
      <c r="CP111" s="86"/>
      <c r="CQ111" s="86"/>
      <c r="CR111" s="86"/>
      <c r="CS111" s="86"/>
      <c r="CT111" s="86"/>
      <c r="CU111" s="86"/>
      <c r="CV111" s="86"/>
      <c r="CW111" s="86"/>
      <c r="CX111" s="86"/>
      <c r="CY111" s="86"/>
      <c r="CZ111" s="86"/>
      <c r="DA111" s="86"/>
      <c r="DB111" s="86"/>
      <c r="DC111" s="69">
        <f t="shared" si="289"/>
        <v>0.05</v>
      </c>
      <c r="DD111" s="69">
        <f t="shared" si="289"/>
        <v>0.05</v>
      </c>
      <c r="DE111" s="115">
        <v>6257</v>
      </c>
      <c r="DF111" s="86"/>
      <c r="DG111" s="86"/>
      <c r="DH111" s="86"/>
      <c r="DI111" s="86"/>
      <c r="DJ111" s="86"/>
    </row>
    <row r="112" spans="1:114" x14ac:dyDescent="0.2">
      <c r="A112" s="68">
        <v>107</v>
      </c>
      <c r="B112" s="107">
        <v>161</v>
      </c>
      <c r="C112" s="99" t="s">
        <v>296</v>
      </c>
      <c r="D112" s="99" t="s">
        <v>483</v>
      </c>
      <c r="E112" s="101" t="s">
        <v>673</v>
      </c>
      <c r="F112" s="104" t="s">
        <v>860</v>
      </c>
      <c r="G112" s="81">
        <v>7.2</v>
      </c>
      <c r="H112" s="81">
        <v>834</v>
      </c>
      <c r="I112" s="98">
        <v>0.46600000000000003</v>
      </c>
      <c r="J112" s="98">
        <v>6.87</v>
      </c>
      <c r="K112" s="84">
        <v>252</v>
      </c>
      <c r="L112" s="84">
        <v>0.89800000000000002</v>
      </c>
      <c r="M112" s="84">
        <v>4.7</v>
      </c>
      <c r="N112" s="84">
        <v>19.8</v>
      </c>
      <c r="O112" s="98">
        <v>45.5</v>
      </c>
      <c r="P112" s="94">
        <v>7.22E-2</v>
      </c>
      <c r="Q112" s="56">
        <v>4050</v>
      </c>
      <c r="R112" s="84">
        <v>3.58</v>
      </c>
      <c r="S112" s="85">
        <v>13</v>
      </c>
      <c r="T112" s="84">
        <v>55.6</v>
      </c>
      <c r="U112" s="84">
        <v>5.03</v>
      </c>
      <c r="V112" s="84">
        <v>387</v>
      </c>
      <c r="W112" s="84">
        <v>16.899999999999999</v>
      </c>
      <c r="X112" s="84">
        <v>340</v>
      </c>
      <c r="Y112" s="56">
        <v>367667.05487919901</v>
      </c>
      <c r="Z112" s="84">
        <v>5.01</v>
      </c>
      <c r="AA112" s="59">
        <v>18110.236766824</v>
      </c>
      <c r="AB112" s="60">
        <v>1125.0901216971299</v>
      </c>
      <c r="AC112" s="56">
        <v>1790</v>
      </c>
      <c r="AD112" s="59">
        <v>25984.615384615401</v>
      </c>
      <c r="AE112" s="60">
        <v>230.39627826500501</v>
      </c>
      <c r="AF112" s="59">
        <v>5562.5954154251403</v>
      </c>
      <c r="AG112" s="56">
        <v>1920</v>
      </c>
      <c r="AH112" s="69">
        <f t="shared" si="212"/>
        <v>1240</v>
      </c>
      <c r="AI112" s="69">
        <f t="shared" si="212"/>
        <v>999</v>
      </c>
      <c r="AJ112" s="69">
        <f t="shared" si="212"/>
        <v>269</v>
      </c>
      <c r="AK112" s="69">
        <f t="shared" si="212"/>
        <v>3020</v>
      </c>
      <c r="AL112" s="69">
        <f t="shared" si="212"/>
        <v>1680</v>
      </c>
      <c r="AM112" s="69">
        <f t="shared" si="212"/>
        <v>1060</v>
      </c>
      <c r="AN112" s="69">
        <f t="shared" si="138"/>
        <v>1410</v>
      </c>
      <c r="AO112" s="69">
        <f t="shared" si="138"/>
        <v>251</v>
      </c>
      <c r="AP112" s="69">
        <f t="shared" si="138"/>
        <v>1200</v>
      </c>
      <c r="AQ112" s="69">
        <f t="shared" si="138"/>
        <v>86</v>
      </c>
      <c r="AR112" s="69">
        <f t="shared" si="251"/>
        <v>135</v>
      </c>
      <c r="AS112" s="69">
        <f t="shared" si="251"/>
        <v>190</v>
      </c>
      <c r="AT112" s="69">
        <f t="shared" si="251"/>
        <v>2750</v>
      </c>
      <c r="AU112" s="69">
        <f t="shared" si="251"/>
        <v>2240</v>
      </c>
      <c r="AV112" s="69">
        <f t="shared" si="251"/>
        <v>884</v>
      </c>
      <c r="AW112" s="69">
        <f t="shared" ref="AW112:AY112" si="291">AW308*1000</f>
        <v>1360</v>
      </c>
      <c r="AX112" s="69">
        <f t="shared" si="291"/>
        <v>1580</v>
      </c>
      <c r="AY112" s="69">
        <f t="shared" si="291"/>
        <v>313</v>
      </c>
      <c r="AZ112" s="69">
        <v>2.5</v>
      </c>
      <c r="BA112" s="82">
        <f t="shared" si="214"/>
        <v>15963</v>
      </c>
      <c r="BB112" s="69">
        <v>0.5</v>
      </c>
      <c r="BC112" s="69">
        <v>0.5</v>
      </c>
      <c r="BD112" s="69">
        <v>0.5</v>
      </c>
      <c r="BE112" s="69">
        <v>0.5</v>
      </c>
      <c r="BF112" s="69">
        <v>0.5</v>
      </c>
      <c r="BG112" s="69">
        <v>0.5</v>
      </c>
      <c r="BH112" s="69">
        <v>0.5</v>
      </c>
      <c r="BI112" s="69">
        <v>0.5</v>
      </c>
      <c r="BJ112" s="69">
        <v>5.0000000000000001E-3</v>
      </c>
      <c r="BK112" s="69">
        <v>0.5</v>
      </c>
      <c r="BL112" s="69">
        <v>0.05</v>
      </c>
      <c r="BM112" s="69">
        <v>0.05</v>
      </c>
      <c r="BN112" s="69">
        <v>0.05</v>
      </c>
      <c r="BO112" s="69">
        <v>0.05</v>
      </c>
      <c r="BP112" s="69">
        <v>0.05</v>
      </c>
      <c r="BQ112" s="69">
        <v>0.4</v>
      </c>
      <c r="BR112" s="69">
        <v>0.05</v>
      </c>
      <c r="BS112" s="69">
        <v>0.05</v>
      </c>
      <c r="BT112" s="69">
        <v>0.05</v>
      </c>
      <c r="BU112" s="69">
        <v>0.05</v>
      </c>
      <c r="BV112" s="69">
        <v>0.05</v>
      </c>
      <c r="BW112" s="69">
        <v>0.1</v>
      </c>
      <c r="BX112" s="69">
        <v>0.15</v>
      </c>
      <c r="BY112" s="86"/>
      <c r="BZ112" s="86"/>
      <c r="CA112" s="86"/>
      <c r="CB112" s="86"/>
      <c r="CC112" s="86"/>
      <c r="CD112" s="86"/>
      <c r="CE112" s="86"/>
      <c r="CF112" s="86"/>
      <c r="CG112" s="86"/>
      <c r="CH112" s="86"/>
      <c r="CI112" s="86"/>
      <c r="CJ112" s="86"/>
      <c r="CK112" s="86"/>
      <c r="CL112" s="86"/>
      <c r="CM112" s="86"/>
      <c r="CN112" s="86"/>
      <c r="CO112" s="86"/>
      <c r="CP112" s="86"/>
      <c r="CQ112" s="86"/>
      <c r="CR112" s="86"/>
      <c r="CS112" s="86"/>
      <c r="CT112" s="86"/>
      <c r="CU112" s="86"/>
      <c r="CV112" s="86"/>
      <c r="CW112" s="86"/>
      <c r="CX112" s="86"/>
      <c r="CY112" s="86"/>
      <c r="CZ112" s="86"/>
      <c r="DA112" s="86"/>
      <c r="DB112" s="86"/>
      <c r="DC112" s="69">
        <f t="shared" si="289"/>
        <v>0.05</v>
      </c>
      <c r="DD112" s="69">
        <f t="shared" si="289"/>
        <v>0.05</v>
      </c>
      <c r="DE112" s="115">
        <v>4417</v>
      </c>
      <c r="DF112" s="86"/>
      <c r="DG112" s="86"/>
      <c r="DH112" s="86"/>
      <c r="DI112" s="86"/>
      <c r="DJ112" s="86"/>
    </row>
    <row r="113" spans="1:114" x14ac:dyDescent="0.2">
      <c r="A113" s="68">
        <v>108</v>
      </c>
      <c r="B113" s="108">
        <v>162</v>
      </c>
      <c r="C113" s="99" t="s">
        <v>297</v>
      </c>
      <c r="D113" s="99" t="s">
        <v>484</v>
      </c>
      <c r="E113" s="101" t="s">
        <v>674</v>
      </c>
      <c r="F113" s="104" t="s">
        <v>861</v>
      </c>
      <c r="G113" s="81">
        <v>6.9</v>
      </c>
      <c r="H113" s="81">
        <v>888</v>
      </c>
      <c r="I113" s="98">
        <v>0.05</v>
      </c>
      <c r="J113" s="98">
        <v>1.5</v>
      </c>
      <c r="K113" s="84">
        <v>21</v>
      </c>
      <c r="L113" s="84">
        <v>2.5000000000000001E-2</v>
      </c>
      <c r="M113" s="84">
        <v>1.78</v>
      </c>
      <c r="N113" s="84">
        <v>6.89</v>
      </c>
      <c r="O113" s="98">
        <v>2.5499999999999998</v>
      </c>
      <c r="P113" s="94">
        <v>7.2300000000000003E-2</v>
      </c>
      <c r="Q113" s="56">
        <v>1080</v>
      </c>
      <c r="R113" s="84">
        <v>0.88300000000000001</v>
      </c>
      <c r="S113" s="85">
        <v>3.87</v>
      </c>
      <c r="T113" s="84">
        <v>8.4499999999999993</v>
      </c>
      <c r="U113" s="84">
        <v>1</v>
      </c>
      <c r="V113" s="84">
        <v>26.5</v>
      </c>
      <c r="W113" s="84">
        <v>3.44</v>
      </c>
      <c r="X113" s="84">
        <v>15.8</v>
      </c>
      <c r="Y113" s="56">
        <v>91500</v>
      </c>
      <c r="Z113" s="84">
        <v>5.77</v>
      </c>
      <c r="AA113" s="59">
        <v>29583.4</v>
      </c>
      <c r="AB113" s="60">
        <v>91.7</v>
      </c>
      <c r="AC113" s="56">
        <v>180</v>
      </c>
      <c r="AD113" s="59">
        <v>12180</v>
      </c>
      <c r="AE113" s="60">
        <v>58.2</v>
      </c>
      <c r="AF113" s="59">
        <v>2685.28</v>
      </c>
      <c r="AG113" s="98">
        <v>825</v>
      </c>
      <c r="AH113" s="69">
        <f t="shared" si="212"/>
        <v>150</v>
      </c>
      <c r="AI113" s="69">
        <f t="shared" si="212"/>
        <v>195</v>
      </c>
      <c r="AJ113" s="69">
        <f t="shared" si="212"/>
        <v>39</v>
      </c>
      <c r="AK113" s="69">
        <f t="shared" si="212"/>
        <v>745</v>
      </c>
      <c r="AL113" s="69">
        <f t="shared" si="212"/>
        <v>320</v>
      </c>
      <c r="AM113" s="69">
        <f t="shared" si="212"/>
        <v>169</v>
      </c>
      <c r="AN113" s="69">
        <f t="shared" ref="AN113:AQ176" si="292">AN309*1000</f>
        <v>190</v>
      </c>
      <c r="AO113" s="69">
        <f t="shared" si="292"/>
        <v>28</v>
      </c>
      <c r="AP113" s="69">
        <f t="shared" si="292"/>
        <v>111</v>
      </c>
      <c r="AQ113" s="69">
        <f t="shared" si="292"/>
        <v>20</v>
      </c>
      <c r="AR113" s="69">
        <f t="shared" si="251"/>
        <v>2.5</v>
      </c>
      <c r="AS113" s="69">
        <f t="shared" si="251"/>
        <v>88</v>
      </c>
      <c r="AT113" s="69">
        <f t="shared" si="251"/>
        <v>421</v>
      </c>
      <c r="AU113" s="69">
        <f t="shared" si="251"/>
        <v>364</v>
      </c>
      <c r="AV113" s="69">
        <f t="shared" si="251"/>
        <v>135</v>
      </c>
      <c r="AW113" s="69">
        <f t="shared" ref="AW113:AY113" si="293">AW309*1000</f>
        <v>184</v>
      </c>
      <c r="AX113" s="69">
        <f t="shared" si="293"/>
        <v>159</v>
      </c>
      <c r="AY113" s="69">
        <f t="shared" si="293"/>
        <v>53</v>
      </c>
      <c r="AZ113" s="69">
        <v>2.5</v>
      </c>
      <c r="BA113" s="82">
        <f t="shared" si="214"/>
        <v>2838.5</v>
      </c>
      <c r="BB113" s="69">
        <v>0.5</v>
      </c>
      <c r="BC113" s="69">
        <v>0.5</v>
      </c>
      <c r="BD113" s="69">
        <v>0.5</v>
      </c>
      <c r="BE113" s="69">
        <v>0.5</v>
      </c>
      <c r="BF113" s="69">
        <v>0.5</v>
      </c>
      <c r="BG113" s="69">
        <v>0.5</v>
      </c>
      <c r="BH113" s="69">
        <v>0.5</v>
      </c>
      <c r="BI113" s="69">
        <v>0.5</v>
      </c>
      <c r="BJ113" s="69">
        <v>5.0000000000000001E-3</v>
      </c>
      <c r="BK113" s="69">
        <v>0.5</v>
      </c>
      <c r="BL113" s="69">
        <v>0.05</v>
      </c>
      <c r="BM113" s="69">
        <v>0.05</v>
      </c>
      <c r="BN113" s="69">
        <v>0.05</v>
      </c>
      <c r="BO113" s="69">
        <v>0.05</v>
      </c>
      <c r="BP113" s="69">
        <v>0.05</v>
      </c>
      <c r="BQ113" s="69">
        <v>0.4</v>
      </c>
      <c r="BR113" s="69">
        <v>0.05</v>
      </c>
      <c r="BS113" s="69">
        <v>0.05</v>
      </c>
      <c r="BT113" s="69">
        <v>0.05</v>
      </c>
      <c r="BU113" s="69">
        <v>0.05</v>
      </c>
      <c r="BV113" s="69">
        <v>0.05</v>
      </c>
      <c r="BW113" s="69">
        <v>0.1</v>
      </c>
      <c r="BX113" s="69">
        <v>0.15</v>
      </c>
      <c r="BY113" s="86"/>
      <c r="BZ113" s="86"/>
      <c r="CA113" s="86"/>
      <c r="CB113" s="86"/>
      <c r="CC113" s="86"/>
      <c r="CD113" s="86"/>
      <c r="CE113" s="86"/>
      <c r="CF113" s="86"/>
      <c r="CG113" s="86"/>
      <c r="CH113" s="86"/>
      <c r="CI113" s="86"/>
      <c r="CJ113" s="86"/>
      <c r="CK113" s="86"/>
      <c r="CL113" s="86"/>
      <c r="CM113" s="86"/>
      <c r="CN113" s="86"/>
      <c r="CO113" s="86"/>
      <c r="CP113" s="86"/>
      <c r="CQ113" s="86"/>
      <c r="CR113" s="86"/>
      <c r="CS113" s="86"/>
      <c r="CT113" s="86"/>
      <c r="CU113" s="86"/>
      <c r="CV113" s="86"/>
      <c r="CW113" s="86"/>
      <c r="CX113" s="86"/>
      <c r="CY113" s="86"/>
      <c r="CZ113" s="86"/>
      <c r="DA113" s="86"/>
      <c r="DB113" s="86"/>
      <c r="DC113" s="69">
        <f t="shared" si="289"/>
        <v>0.05</v>
      </c>
      <c r="DD113" s="69">
        <f t="shared" si="289"/>
        <v>0.05</v>
      </c>
      <c r="DE113" s="115">
        <v>18279</v>
      </c>
      <c r="DF113" s="86"/>
      <c r="DG113" s="86"/>
      <c r="DH113" s="86"/>
      <c r="DI113" s="86"/>
      <c r="DJ113" s="86"/>
    </row>
    <row r="114" spans="1:114" x14ac:dyDescent="0.2">
      <c r="A114" s="68">
        <v>109</v>
      </c>
      <c r="B114" s="106">
        <v>163</v>
      </c>
      <c r="C114" s="99" t="s">
        <v>298</v>
      </c>
      <c r="D114" s="99" t="s">
        <v>485</v>
      </c>
      <c r="E114" s="101" t="s">
        <v>675</v>
      </c>
      <c r="F114" s="104" t="s">
        <v>862</v>
      </c>
      <c r="G114" s="81">
        <v>7.4</v>
      </c>
      <c r="H114" s="81">
        <v>801</v>
      </c>
      <c r="I114" s="98">
        <v>0.05</v>
      </c>
      <c r="J114" s="98">
        <v>1.5</v>
      </c>
      <c r="K114" s="84">
        <v>5.0999999999999996</v>
      </c>
      <c r="L114" s="84">
        <v>2.5000000000000001E-2</v>
      </c>
      <c r="M114" s="84">
        <v>0.1</v>
      </c>
      <c r="N114" s="84">
        <v>5.14</v>
      </c>
      <c r="O114" s="98">
        <v>2.41</v>
      </c>
      <c r="P114" s="94">
        <v>8.1100000000000005E-2</v>
      </c>
      <c r="Q114" s="56">
        <v>198</v>
      </c>
      <c r="R114" s="98">
        <v>1.49</v>
      </c>
      <c r="S114" s="85">
        <v>4.42</v>
      </c>
      <c r="T114" s="84">
        <v>8.91</v>
      </c>
      <c r="U114" s="84">
        <v>1</v>
      </c>
      <c r="V114" s="84">
        <v>11.2</v>
      </c>
      <c r="W114" s="84">
        <v>0.25</v>
      </c>
      <c r="X114" s="84">
        <v>14.1</v>
      </c>
      <c r="Y114" s="56">
        <v>149000</v>
      </c>
      <c r="Z114" s="84">
        <v>9.76</v>
      </c>
      <c r="AA114" s="59">
        <v>728</v>
      </c>
      <c r="AB114" s="60">
        <v>70.5</v>
      </c>
      <c r="AC114" s="81">
        <v>76</v>
      </c>
      <c r="AD114" s="59">
        <v>8460</v>
      </c>
      <c r="AE114" s="60">
        <v>8.06</v>
      </c>
      <c r="AF114" s="59">
        <v>246</v>
      </c>
      <c r="AG114" s="98">
        <v>50</v>
      </c>
      <c r="AH114" s="69">
        <f t="shared" si="212"/>
        <v>2.5</v>
      </c>
      <c r="AI114" s="69">
        <f t="shared" si="212"/>
        <v>184</v>
      </c>
      <c r="AJ114" s="69">
        <f t="shared" si="212"/>
        <v>69</v>
      </c>
      <c r="AK114" s="69">
        <f t="shared" si="212"/>
        <v>737</v>
      </c>
      <c r="AL114" s="69">
        <f t="shared" si="212"/>
        <v>330</v>
      </c>
      <c r="AM114" s="69">
        <f t="shared" si="212"/>
        <v>151</v>
      </c>
      <c r="AN114" s="69">
        <f t="shared" si="292"/>
        <v>198</v>
      </c>
      <c r="AO114" s="69">
        <f t="shared" si="292"/>
        <v>2.5</v>
      </c>
      <c r="AP114" s="69">
        <f t="shared" si="292"/>
        <v>230</v>
      </c>
      <c r="AQ114" s="69">
        <f t="shared" si="292"/>
        <v>1.5</v>
      </c>
      <c r="AR114" s="69">
        <f t="shared" si="251"/>
        <v>24</v>
      </c>
      <c r="AS114" s="69">
        <f t="shared" si="251"/>
        <v>291</v>
      </c>
      <c r="AT114" s="69">
        <f t="shared" si="251"/>
        <v>425</v>
      </c>
      <c r="AU114" s="69">
        <f t="shared" si="251"/>
        <v>445</v>
      </c>
      <c r="AV114" s="69">
        <f t="shared" si="251"/>
        <v>172</v>
      </c>
      <c r="AW114" s="69">
        <f t="shared" ref="AW114:AY114" si="294">AW310*1000</f>
        <v>219</v>
      </c>
      <c r="AX114" s="69">
        <f t="shared" si="294"/>
        <v>349</v>
      </c>
      <c r="AY114" s="69">
        <f t="shared" si="294"/>
        <v>95</v>
      </c>
      <c r="AZ114" s="69">
        <v>2.5</v>
      </c>
      <c r="BA114" s="82">
        <f t="shared" si="214"/>
        <v>3030</v>
      </c>
      <c r="BB114" s="69">
        <v>0.5</v>
      </c>
      <c r="BC114" s="69">
        <v>0.5</v>
      </c>
      <c r="BD114" s="69">
        <v>0.5</v>
      </c>
      <c r="BE114" s="69">
        <v>0.5</v>
      </c>
      <c r="BF114" s="69">
        <v>0.5</v>
      </c>
      <c r="BG114" s="69">
        <v>0.5</v>
      </c>
      <c r="BH114" s="69">
        <v>0.5</v>
      </c>
      <c r="BI114" s="69">
        <v>0.5</v>
      </c>
      <c r="BJ114" s="69">
        <v>5.0000000000000001E-3</v>
      </c>
      <c r="BK114" s="69">
        <v>0.5</v>
      </c>
      <c r="BL114" s="69">
        <v>0.05</v>
      </c>
      <c r="BM114" s="69">
        <v>0.05</v>
      </c>
      <c r="BN114" s="69">
        <v>0.05</v>
      </c>
      <c r="BO114" s="69">
        <v>0.05</v>
      </c>
      <c r="BP114" s="69">
        <v>0.05</v>
      </c>
      <c r="BQ114" s="69">
        <v>0.4</v>
      </c>
      <c r="BR114" s="69">
        <v>0.05</v>
      </c>
      <c r="BS114" s="69">
        <v>0.05</v>
      </c>
      <c r="BT114" s="69">
        <v>0.05</v>
      </c>
      <c r="BU114" s="69">
        <v>0.05</v>
      </c>
      <c r="BV114" s="69">
        <v>0.05</v>
      </c>
      <c r="BW114" s="69">
        <v>0.1</v>
      </c>
      <c r="BX114" s="69">
        <v>0.15</v>
      </c>
      <c r="BY114" s="86"/>
      <c r="BZ114" s="86"/>
      <c r="CA114" s="86"/>
      <c r="CB114" s="86"/>
      <c r="CC114" s="86"/>
      <c r="CD114" s="86"/>
      <c r="CE114" s="86"/>
      <c r="CF114" s="86"/>
      <c r="CG114" s="86"/>
      <c r="CH114" s="86"/>
      <c r="CI114" s="86"/>
      <c r="CJ114" s="86"/>
      <c r="CK114" s="86"/>
      <c r="CL114" s="86"/>
      <c r="CM114" s="86"/>
      <c r="CN114" s="86"/>
      <c r="CO114" s="86"/>
      <c r="CP114" s="86"/>
      <c r="CQ114" s="86"/>
      <c r="CR114" s="86"/>
      <c r="CS114" s="86"/>
      <c r="CT114" s="86"/>
      <c r="CU114" s="86"/>
      <c r="CV114" s="86"/>
      <c r="CW114" s="86"/>
      <c r="CX114" s="86"/>
      <c r="CY114" s="86"/>
      <c r="CZ114" s="86"/>
      <c r="DA114" s="86"/>
      <c r="DB114" s="86"/>
      <c r="DC114" s="69">
        <f t="shared" si="289"/>
        <v>0.05</v>
      </c>
      <c r="DD114" s="69">
        <f t="shared" si="289"/>
        <v>0.05</v>
      </c>
      <c r="DE114" s="115">
        <v>13128</v>
      </c>
      <c r="DF114" s="86"/>
      <c r="DG114" s="86"/>
      <c r="DH114" s="86"/>
      <c r="DI114" s="86"/>
      <c r="DJ114" s="86"/>
    </row>
    <row r="115" spans="1:114" x14ac:dyDescent="0.2">
      <c r="A115" s="68">
        <v>110</v>
      </c>
      <c r="B115" s="107">
        <v>164</v>
      </c>
      <c r="C115" s="99" t="s">
        <v>299</v>
      </c>
      <c r="D115" s="99" t="s">
        <v>486</v>
      </c>
      <c r="E115" s="101" t="s">
        <v>676</v>
      </c>
      <c r="F115" s="104" t="s">
        <v>863</v>
      </c>
      <c r="G115" s="81">
        <v>7</v>
      </c>
      <c r="H115" s="81">
        <v>851</v>
      </c>
      <c r="I115" s="85">
        <v>0.05</v>
      </c>
      <c r="J115" s="98">
        <v>7.85</v>
      </c>
      <c r="K115" s="84">
        <v>53.5</v>
      </c>
      <c r="L115" s="85">
        <v>0.22900000000000001</v>
      </c>
      <c r="M115" s="84">
        <v>1.65</v>
      </c>
      <c r="N115" s="84">
        <v>11.6</v>
      </c>
      <c r="O115" s="84">
        <v>12.7</v>
      </c>
      <c r="P115" s="94">
        <v>2.1100000000000001E-2</v>
      </c>
      <c r="Q115" s="84">
        <v>700</v>
      </c>
      <c r="R115" s="84">
        <v>1.48</v>
      </c>
      <c r="S115" s="85">
        <v>3.53</v>
      </c>
      <c r="T115" s="84">
        <v>15.5</v>
      </c>
      <c r="U115" s="84">
        <v>1</v>
      </c>
      <c r="V115" s="84">
        <v>92.7</v>
      </c>
      <c r="W115" s="84">
        <v>12.1</v>
      </c>
      <c r="X115" s="84">
        <v>42.1</v>
      </c>
      <c r="Y115" s="56">
        <v>97700</v>
      </c>
      <c r="Z115" s="84">
        <v>4.3499999999999996</v>
      </c>
      <c r="AA115" s="59">
        <v>14700</v>
      </c>
      <c r="AB115" s="60">
        <v>808.98357202226998</v>
      </c>
      <c r="AC115" s="56">
        <v>961</v>
      </c>
      <c r="AD115" s="59">
        <v>10503.6496350365</v>
      </c>
      <c r="AE115" s="60">
        <v>106.038443979227</v>
      </c>
      <c r="AF115" s="59">
        <v>1746.48002413677</v>
      </c>
      <c r="AG115" s="56">
        <v>434</v>
      </c>
      <c r="AH115" s="69">
        <f t="shared" si="212"/>
        <v>200</v>
      </c>
      <c r="AI115" s="69">
        <f t="shared" si="212"/>
        <v>178</v>
      </c>
      <c r="AJ115" s="69">
        <f t="shared" si="212"/>
        <v>40</v>
      </c>
      <c r="AK115" s="69">
        <f t="shared" si="212"/>
        <v>575</v>
      </c>
      <c r="AL115" s="69">
        <f t="shared" si="212"/>
        <v>270</v>
      </c>
      <c r="AM115" s="69">
        <f t="shared" si="212"/>
        <v>165</v>
      </c>
      <c r="AN115" s="69">
        <f t="shared" si="292"/>
        <v>231</v>
      </c>
      <c r="AO115" s="69">
        <f t="shared" si="292"/>
        <v>43</v>
      </c>
      <c r="AP115" s="69">
        <f t="shared" si="292"/>
        <v>162</v>
      </c>
      <c r="AQ115" s="69">
        <f t="shared" si="292"/>
        <v>1.5</v>
      </c>
      <c r="AR115" s="69">
        <f t="shared" si="251"/>
        <v>2.5</v>
      </c>
      <c r="AS115" s="69">
        <f t="shared" si="251"/>
        <v>49</v>
      </c>
      <c r="AT115" s="69">
        <f t="shared" si="251"/>
        <v>532</v>
      </c>
      <c r="AU115" s="69">
        <f t="shared" si="251"/>
        <v>345</v>
      </c>
      <c r="AV115" s="69">
        <f t="shared" si="251"/>
        <v>161</v>
      </c>
      <c r="AW115" s="69">
        <f t="shared" ref="AW115:AY115" si="295">AW311*1000</f>
        <v>187</v>
      </c>
      <c r="AX115" s="69">
        <f t="shared" si="295"/>
        <v>201</v>
      </c>
      <c r="AY115" s="69">
        <f t="shared" si="295"/>
        <v>47</v>
      </c>
      <c r="AZ115" s="69">
        <v>2.5</v>
      </c>
      <c r="BA115" s="82">
        <f t="shared" si="214"/>
        <v>2750</v>
      </c>
      <c r="BB115" s="69">
        <v>0.5</v>
      </c>
      <c r="BC115" s="69">
        <v>0.5</v>
      </c>
      <c r="BD115" s="69">
        <v>0.5</v>
      </c>
      <c r="BE115" s="69">
        <v>0.5</v>
      </c>
      <c r="BF115" s="69">
        <v>0.5</v>
      </c>
      <c r="BG115" s="69">
        <v>0.5</v>
      </c>
      <c r="BH115" s="69">
        <v>0.5</v>
      </c>
      <c r="BI115" s="69">
        <v>0.5</v>
      </c>
      <c r="BJ115" s="69">
        <v>5.0000000000000001E-3</v>
      </c>
      <c r="BK115" s="69">
        <v>0.5</v>
      </c>
      <c r="BL115" s="69">
        <v>0.05</v>
      </c>
      <c r="BM115" s="69">
        <v>0.05</v>
      </c>
      <c r="BN115" s="69">
        <v>0.05</v>
      </c>
      <c r="BO115" s="69">
        <v>0.05</v>
      </c>
      <c r="BP115" s="69">
        <v>0.05</v>
      </c>
      <c r="BQ115" s="69">
        <v>0.4</v>
      </c>
      <c r="BR115" s="69">
        <v>0.05</v>
      </c>
      <c r="BS115" s="69">
        <v>0.05</v>
      </c>
      <c r="BT115" s="69">
        <v>0.05</v>
      </c>
      <c r="BU115" s="69">
        <v>0.05</v>
      </c>
      <c r="BV115" s="69">
        <v>0.05</v>
      </c>
      <c r="BW115" s="69">
        <v>0.1</v>
      </c>
      <c r="BX115" s="69">
        <v>0.15</v>
      </c>
      <c r="BY115" s="86"/>
      <c r="BZ115" s="86"/>
      <c r="CA115" s="86"/>
      <c r="CB115" s="86"/>
      <c r="CC115" s="86"/>
      <c r="CD115" s="86"/>
      <c r="CE115" s="86"/>
      <c r="CF115" s="86"/>
      <c r="CG115" s="86"/>
      <c r="CH115" s="86"/>
      <c r="CI115" s="86"/>
      <c r="CJ115" s="86"/>
      <c r="CK115" s="86"/>
      <c r="CL115" s="86"/>
      <c r="CM115" s="86"/>
      <c r="CN115" s="86"/>
      <c r="CO115" s="86"/>
      <c r="CP115" s="86"/>
      <c r="CQ115" s="86"/>
      <c r="CR115" s="86"/>
      <c r="CS115" s="86"/>
      <c r="CT115" s="86"/>
      <c r="CU115" s="86"/>
      <c r="CV115" s="86"/>
      <c r="CW115" s="86"/>
      <c r="CX115" s="86"/>
      <c r="CY115" s="86"/>
      <c r="CZ115" s="86"/>
      <c r="DA115" s="86"/>
      <c r="DB115" s="86"/>
      <c r="DC115" s="69">
        <f t="shared" si="289"/>
        <v>0.05</v>
      </c>
      <c r="DD115" s="69">
        <f t="shared" si="289"/>
        <v>0.05</v>
      </c>
      <c r="DE115" s="115">
        <v>3298</v>
      </c>
      <c r="DF115" s="86"/>
      <c r="DG115" s="86"/>
      <c r="DH115" s="86"/>
      <c r="DI115" s="86"/>
      <c r="DJ115" s="86"/>
    </row>
    <row r="116" spans="1:114" x14ac:dyDescent="0.2">
      <c r="A116" s="68">
        <v>111</v>
      </c>
      <c r="B116" s="108">
        <v>165</v>
      </c>
      <c r="C116" s="99" t="s">
        <v>300</v>
      </c>
      <c r="D116" s="99" t="s">
        <v>487</v>
      </c>
      <c r="E116" s="101" t="s">
        <v>677</v>
      </c>
      <c r="F116" s="104" t="s">
        <v>864</v>
      </c>
      <c r="G116" s="81">
        <v>6.8</v>
      </c>
      <c r="H116" s="81">
        <v>669</v>
      </c>
      <c r="I116" s="98">
        <v>0.05</v>
      </c>
      <c r="J116" s="98">
        <v>28.8</v>
      </c>
      <c r="K116" s="84">
        <v>588</v>
      </c>
      <c r="L116" s="85">
        <v>2.5000000000000001E-2</v>
      </c>
      <c r="M116" s="84">
        <v>6.26</v>
      </c>
      <c r="N116" s="84">
        <v>16.100000000000001</v>
      </c>
      <c r="O116" s="98">
        <v>3.43</v>
      </c>
      <c r="P116" s="94">
        <v>8.4699999999999998E-2</v>
      </c>
      <c r="Q116" s="56">
        <v>3070</v>
      </c>
      <c r="R116" s="84">
        <v>0.2</v>
      </c>
      <c r="S116" s="85">
        <v>8.52</v>
      </c>
      <c r="T116" s="84">
        <v>25.4</v>
      </c>
      <c r="U116" s="84">
        <v>1</v>
      </c>
      <c r="V116" s="84">
        <v>119</v>
      </c>
      <c r="W116" s="84">
        <v>30.6</v>
      </c>
      <c r="X116" s="84">
        <v>68.400000000000006</v>
      </c>
      <c r="Y116" s="56">
        <v>168000</v>
      </c>
      <c r="Z116" s="84">
        <v>10.1</v>
      </c>
      <c r="AA116" s="59">
        <v>35548.400000000001</v>
      </c>
      <c r="AB116" s="60">
        <v>10413.700000000001</v>
      </c>
      <c r="AC116" s="56">
        <v>2870</v>
      </c>
      <c r="AD116" s="59">
        <v>8780</v>
      </c>
      <c r="AE116" s="60">
        <v>196.78</v>
      </c>
      <c r="AF116" s="59">
        <v>7883.17</v>
      </c>
      <c r="AG116" s="56">
        <v>823</v>
      </c>
      <c r="AH116" s="69">
        <f t="shared" si="212"/>
        <v>64</v>
      </c>
      <c r="AI116" s="69">
        <f t="shared" si="212"/>
        <v>122</v>
      </c>
      <c r="AJ116" s="69">
        <f t="shared" si="212"/>
        <v>34</v>
      </c>
      <c r="AK116" s="69">
        <f t="shared" si="212"/>
        <v>569</v>
      </c>
      <c r="AL116" s="69">
        <f t="shared" si="212"/>
        <v>320</v>
      </c>
      <c r="AM116" s="69">
        <f t="shared" si="212"/>
        <v>218</v>
      </c>
      <c r="AN116" s="69">
        <f t="shared" si="292"/>
        <v>275</v>
      </c>
      <c r="AO116" s="69">
        <f t="shared" si="292"/>
        <v>46</v>
      </c>
      <c r="AP116" s="69">
        <f t="shared" si="292"/>
        <v>320</v>
      </c>
      <c r="AQ116" s="69">
        <f t="shared" si="292"/>
        <v>1.5</v>
      </c>
      <c r="AR116" s="69">
        <f t="shared" si="251"/>
        <v>26</v>
      </c>
      <c r="AS116" s="69">
        <f t="shared" si="251"/>
        <v>122</v>
      </c>
      <c r="AT116" s="69">
        <f t="shared" si="251"/>
        <v>415</v>
      </c>
      <c r="AU116" s="69">
        <f t="shared" si="251"/>
        <v>470</v>
      </c>
      <c r="AV116" s="69">
        <f t="shared" si="251"/>
        <v>190</v>
      </c>
      <c r="AW116" s="69">
        <f t="shared" ref="AW116:AY116" si="296">AW312*1000</f>
        <v>244</v>
      </c>
      <c r="AX116" s="69">
        <f t="shared" si="296"/>
        <v>331</v>
      </c>
      <c r="AY116" s="69">
        <f t="shared" si="296"/>
        <v>135</v>
      </c>
      <c r="AZ116" s="69">
        <v>2.5</v>
      </c>
      <c r="BA116" s="82">
        <f t="shared" si="214"/>
        <v>2826.5</v>
      </c>
      <c r="BB116" s="69">
        <v>0.5</v>
      </c>
      <c r="BC116" s="69">
        <v>0.5</v>
      </c>
      <c r="BD116" s="69">
        <v>0.5</v>
      </c>
      <c r="BE116" s="69">
        <v>0.5</v>
      </c>
      <c r="BF116" s="69">
        <v>0.5</v>
      </c>
      <c r="BG116" s="69">
        <v>0.5</v>
      </c>
      <c r="BH116" s="69">
        <v>0.5</v>
      </c>
      <c r="BI116" s="69">
        <v>0.5</v>
      </c>
      <c r="BJ116" s="69">
        <v>5.0000000000000001E-3</v>
      </c>
      <c r="BK116" s="69">
        <v>0.5</v>
      </c>
      <c r="BL116" s="69">
        <v>0.05</v>
      </c>
      <c r="BM116" s="69">
        <v>0.05</v>
      </c>
      <c r="BN116" s="69">
        <v>0.05</v>
      </c>
      <c r="BO116" s="69">
        <v>0.05</v>
      </c>
      <c r="BP116" s="69">
        <v>0.05</v>
      </c>
      <c r="BQ116" s="69">
        <v>0.4</v>
      </c>
      <c r="BR116" s="69">
        <v>0.05</v>
      </c>
      <c r="BS116" s="69">
        <v>0.05</v>
      </c>
      <c r="BT116" s="69">
        <v>0.05</v>
      </c>
      <c r="BU116" s="69">
        <v>0.05</v>
      </c>
      <c r="BV116" s="69">
        <v>0.05</v>
      </c>
      <c r="BW116" s="69">
        <v>0.1</v>
      </c>
      <c r="BX116" s="69">
        <v>0.15</v>
      </c>
      <c r="BY116" s="86"/>
      <c r="BZ116" s="86"/>
      <c r="CA116" s="86"/>
      <c r="CB116" s="86"/>
      <c r="CC116" s="86"/>
      <c r="CD116" s="86"/>
      <c r="CE116" s="86"/>
      <c r="CF116" s="86"/>
      <c r="CG116" s="86"/>
      <c r="CH116" s="86"/>
      <c r="CI116" s="86"/>
      <c r="CJ116" s="86"/>
      <c r="CK116" s="86"/>
      <c r="CL116" s="86"/>
      <c r="CM116" s="86"/>
      <c r="CN116" s="86"/>
      <c r="CO116" s="86"/>
      <c r="CP116" s="86"/>
      <c r="CQ116" s="86"/>
      <c r="CR116" s="86"/>
      <c r="CS116" s="86"/>
      <c r="CT116" s="86"/>
      <c r="CU116" s="86"/>
      <c r="CV116" s="86"/>
      <c r="CW116" s="86"/>
      <c r="CX116" s="86"/>
      <c r="CY116" s="86"/>
      <c r="CZ116" s="86"/>
      <c r="DA116" s="86"/>
      <c r="DB116" s="86"/>
      <c r="DC116" s="69">
        <f t="shared" si="289"/>
        <v>0.05</v>
      </c>
      <c r="DD116" s="69">
        <f t="shared" si="289"/>
        <v>0.05</v>
      </c>
      <c r="DE116" s="115">
        <v>38743</v>
      </c>
      <c r="DF116" s="86"/>
      <c r="DG116" s="86"/>
      <c r="DH116" s="86"/>
      <c r="DI116" s="86"/>
      <c r="DJ116" s="86"/>
    </row>
    <row r="117" spans="1:114" x14ac:dyDescent="0.2">
      <c r="A117" s="68">
        <v>112</v>
      </c>
      <c r="B117" s="106">
        <v>166</v>
      </c>
      <c r="C117" s="99" t="s">
        <v>301</v>
      </c>
      <c r="D117" s="99" t="s">
        <v>488</v>
      </c>
      <c r="E117" s="101" t="s">
        <v>678</v>
      </c>
      <c r="F117" s="104" t="s">
        <v>865</v>
      </c>
      <c r="G117" s="81">
        <v>7.4</v>
      </c>
      <c r="H117" s="81">
        <v>840</v>
      </c>
      <c r="I117" s="98">
        <v>0.05</v>
      </c>
      <c r="J117" s="98">
        <v>6.61</v>
      </c>
      <c r="K117" s="84">
        <v>101</v>
      </c>
      <c r="L117" s="85">
        <v>1.1000000000000001</v>
      </c>
      <c r="M117" s="84">
        <v>3.46</v>
      </c>
      <c r="N117" s="84">
        <v>11.3</v>
      </c>
      <c r="O117" s="98">
        <v>13.3</v>
      </c>
      <c r="P117" s="94">
        <v>0.1</v>
      </c>
      <c r="Q117" s="56">
        <v>29084.817841349399</v>
      </c>
      <c r="R117" s="98">
        <v>0.89400000000000002</v>
      </c>
      <c r="S117" s="85">
        <v>8.26</v>
      </c>
      <c r="T117" s="84">
        <v>50.9</v>
      </c>
      <c r="U117" s="84">
        <v>2.11</v>
      </c>
      <c r="V117" s="84">
        <v>126</v>
      </c>
      <c r="W117" s="84">
        <v>13.5</v>
      </c>
      <c r="X117" s="84">
        <v>94.3</v>
      </c>
      <c r="Y117" s="56">
        <v>116000</v>
      </c>
      <c r="Z117" s="84">
        <v>8.0500000000000007</v>
      </c>
      <c r="AA117" s="59">
        <v>2360</v>
      </c>
      <c r="AB117" s="60">
        <v>2147.15897268871</v>
      </c>
      <c r="AC117" s="81">
        <v>1210</v>
      </c>
      <c r="AD117" s="59">
        <v>18620</v>
      </c>
      <c r="AE117" s="60">
        <v>158.738972467087</v>
      </c>
      <c r="AF117" s="59">
        <v>4715.4383684235499</v>
      </c>
      <c r="AG117" s="56">
        <v>1230</v>
      </c>
      <c r="AH117" s="69">
        <f t="shared" si="212"/>
        <v>76</v>
      </c>
      <c r="AI117" s="69">
        <f t="shared" si="212"/>
        <v>111</v>
      </c>
      <c r="AJ117" s="69">
        <f t="shared" si="212"/>
        <v>48</v>
      </c>
      <c r="AK117" s="69">
        <f t="shared" si="212"/>
        <v>467</v>
      </c>
      <c r="AL117" s="69">
        <f t="shared" si="212"/>
        <v>250</v>
      </c>
      <c r="AM117" s="69">
        <f t="shared" si="212"/>
        <v>99</v>
      </c>
      <c r="AN117" s="69">
        <f t="shared" si="292"/>
        <v>125</v>
      </c>
      <c r="AO117" s="69">
        <f t="shared" si="292"/>
        <v>2.5</v>
      </c>
      <c r="AP117" s="69">
        <f t="shared" si="292"/>
        <v>115</v>
      </c>
      <c r="AQ117" s="69">
        <f t="shared" si="292"/>
        <v>37</v>
      </c>
      <c r="AR117" s="69">
        <f t="shared" si="251"/>
        <v>2.5</v>
      </c>
      <c r="AS117" s="69">
        <f t="shared" si="251"/>
        <v>51</v>
      </c>
      <c r="AT117" s="69">
        <f t="shared" si="251"/>
        <v>250</v>
      </c>
      <c r="AU117" s="69">
        <f t="shared" si="251"/>
        <v>261</v>
      </c>
      <c r="AV117" s="69">
        <f t="shared" si="251"/>
        <v>88</v>
      </c>
      <c r="AW117" s="69">
        <f t="shared" ref="AW117:AY117" si="297">AW313*1000</f>
        <v>125</v>
      </c>
      <c r="AX117" s="69">
        <f t="shared" si="297"/>
        <v>172</v>
      </c>
      <c r="AY117" s="69">
        <f t="shared" si="297"/>
        <v>47</v>
      </c>
      <c r="AZ117" s="69">
        <v>2.5</v>
      </c>
      <c r="BA117" s="82">
        <f t="shared" si="214"/>
        <v>1865.5</v>
      </c>
      <c r="BB117" s="69">
        <v>0.5</v>
      </c>
      <c r="BC117" s="69">
        <v>0.5</v>
      </c>
      <c r="BD117" s="69">
        <v>0.5</v>
      </c>
      <c r="BE117" s="69">
        <v>0.5</v>
      </c>
      <c r="BF117" s="69">
        <v>0.5</v>
      </c>
      <c r="BG117" s="69">
        <v>0.5</v>
      </c>
      <c r="BH117" s="69">
        <v>0.5</v>
      </c>
      <c r="BI117" s="69">
        <v>0.5</v>
      </c>
      <c r="BJ117" s="69">
        <v>5.0000000000000001E-3</v>
      </c>
      <c r="BK117" s="69">
        <v>0.5</v>
      </c>
      <c r="BL117" s="69">
        <v>0.05</v>
      </c>
      <c r="BM117" s="69">
        <v>0.05</v>
      </c>
      <c r="BN117" s="69">
        <v>0.05</v>
      </c>
      <c r="BO117" s="69">
        <v>0.05</v>
      </c>
      <c r="BP117" s="69">
        <v>0.05</v>
      </c>
      <c r="BQ117" s="69">
        <v>0.4</v>
      </c>
      <c r="BR117" s="69">
        <v>0.05</v>
      </c>
      <c r="BS117" s="69">
        <v>0.05</v>
      </c>
      <c r="BT117" s="69">
        <v>0.05</v>
      </c>
      <c r="BU117" s="69">
        <v>0.05</v>
      </c>
      <c r="BV117" s="69">
        <v>0.05</v>
      </c>
      <c r="BW117" s="69">
        <v>0.1</v>
      </c>
      <c r="BX117" s="69">
        <v>0.15</v>
      </c>
      <c r="BY117" s="86"/>
      <c r="BZ117" s="86"/>
      <c r="CA117" s="86"/>
      <c r="CB117" s="86"/>
      <c r="CC117" s="86"/>
      <c r="CD117" s="86"/>
      <c r="CE117" s="86"/>
      <c r="CF117" s="86"/>
      <c r="CG117" s="86"/>
      <c r="CH117" s="86"/>
      <c r="CI117" s="86"/>
      <c r="CJ117" s="86"/>
      <c r="CK117" s="86"/>
      <c r="CL117" s="86"/>
      <c r="CM117" s="86"/>
      <c r="CN117" s="86"/>
      <c r="CO117" s="86"/>
      <c r="CP117" s="86"/>
      <c r="CQ117" s="86"/>
      <c r="CR117" s="86"/>
      <c r="CS117" s="86"/>
      <c r="CT117" s="86"/>
      <c r="CU117" s="86"/>
      <c r="CV117" s="86"/>
      <c r="CW117" s="86"/>
      <c r="CX117" s="86"/>
      <c r="CY117" s="86"/>
      <c r="CZ117" s="86"/>
      <c r="DA117" s="86"/>
      <c r="DB117" s="86"/>
      <c r="DC117" s="69">
        <f t="shared" si="289"/>
        <v>0.05</v>
      </c>
      <c r="DD117" s="69">
        <f t="shared" si="289"/>
        <v>0.05</v>
      </c>
      <c r="DE117" s="115">
        <v>22800</v>
      </c>
      <c r="DF117" s="86"/>
      <c r="DG117" s="86"/>
      <c r="DH117" s="86"/>
      <c r="DI117" s="86"/>
      <c r="DJ117" s="86"/>
    </row>
    <row r="118" spans="1:114" x14ac:dyDescent="0.2">
      <c r="A118" s="68">
        <v>113</v>
      </c>
      <c r="B118" s="107">
        <v>167</v>
      </c>
      <c r="C118" s="99" t="s">
        <v>302</v>
      </c>
      <c r="D118" s="99" t="s">
        <v>489</v>
      </c>
      <c r="E118" s="101" t="s">
        <v>679</v>
      </c>
      <c r="F118" s="104" t="s">
        <v>866</v>
      </c>
      <c r="G118" s="81">
        <v>6.3</v>
      </c>
      <c r="H118" s="81">
        <v>758</v>
      </c>
      <c r="I118" s="98">
        <v>0.05</v>
      </c>
      <c r="J118" s="98">
        <v>1.5</v>
      </c>
      <c r="K118" s="84">
        <v>300</v>
      </c>
      <c r="L118" s="84">
        <v>0.29499999999999998</v>
      </c>
      <c r="M118" s="84">
        <v>2.89</v>
      </c>
      <c r="N118" s="84">
        <v>9.94</v>
      </c>
      <c r="O118" s="84">
        <v>534</v>
      </c>
      <c r="P118" s="94">
        <v>3.4299999999999997E-2</v>
      </c>
      <c r="Q118" s="56">
        <v>3980</v>
      </c>
      <c r="R118" s="98">
        <v>0.55400000000000005</v>
      </c>
      <c r="S118" s="85">
        <v>29.6</v>
      </c>
      <c r="T118" s="84">
        <v>18.899999999999999</v>
      </c>
      <c r="U118" s="84">
        <v>2.93</v>
      </c>
      <c r="V118" s="84">
        <v>660.11950006215704</v>
      </c>
      <c r="W118" s="84">
        <v>9.64</v>
      </c>
      <c r="X118" s="84">
        <v>121</v>
      </c>
      <c r="Y118" s="56">
        <v>242046.217155244</v>
      </c>
      <c r="Z118" s="84">
        <v>4.5999999999999996</v>
      </c>
      <c r="AA118" s="59">
        <v>8640</v>
      </c>
      <c r="AB118" s="60">
        <v>716.94859007196101</v>
      </c>
      <c r="AC118" s="81">
        <v>772</v>
      </c>
      <c r="AD118" s="59">
        <v>12073.033707865199</v>
      </c>
      <c r="AE118" s="60">
        <v>167.36501177516601</v>
      </c>
      <c r="AF118" s="59">
        <v>3507.26648108058</v>
      </c>
      <c r="AG118" s="56">
        <v>1100</v>
      </c>
      <c r="AH118" s="69">
        <f t="shared" si="212"/>
        <v>53</v>
      </c>
      <c r="AI118" s="69">
        <f t="shared" si="212"/>
        <v>76</v>
      </c>
      <c r="AJ118" s="69">
        <f t="shared" si="212"/>
        <v>2.5</v>
      </c>
      <c r="AK118" s="69">
        <f t="shared" si="212"/>
        <v>169</v>
      </c>
      <c r="AL118" s="69">
        <f t="shared" si="212"/>
        <v>47</v>
      </c>
      <c r="AM118" s="69">
        <f t="shared" si="212"/>
        <v>28</v>
      </c>
      <c r="AN118" s="69">
        <f t="shared" si="292"/>
        <v>29</v>
      </c>
      <c r="AO118" s="69">
        <f t="shared" si="292"/>
        <v>2.5</v>
      </c>
      <c r="AP118" s="69">
        <f t="shared" si="292"/>
        <v>36</v>
      </c>
      <c r="AQ118" s="69">
        <f t="shared" si="292"/>
        <v>1.5</v>
      </c>
      <c r="AR118" s="69">
        <f t="shared" si="251"/>
        <v>2.5</v>
      </c>
      <c r="AS118" s="69">
        <f t="shared" si="251"/>
        <v>2.5</v>
      </c>
      <c r="AT118" s="69">
        <f t="shared" si="251"/>
        <v>153</v>
      </c>
      <c r="AU118" s="69">
        <f t="shared" si="251"/>
        <v>68</v>
      </c>
      <c r="AV118" s="69">
        <f t="shared" ref="AV118:AY118" si="298">AV314*1000</f>
        <v>28</v>
      </c>
      <c r="AW118" s="69">
        <f t="shared" si="298"/>
        <v>69</v>
      </c>
      <c r="AX118" s="69">
        <f t="shared" si="298"/>
        <v>46</v>
      </c>
      <c r="AY118" s="69">
        <f t="shared" si="298"/>
        <v>2.5</v>
      </c>
      <c r="AZ118" s="69">
        <v>2.5</v>
      </c>
      <c r="BA118" s="82">
        <f t="shared" si="214"/>
        <v>660</v>
      </c>
      <c r="BB118" s="69">
        <v>0.5</v>
      </c>
      <c r="BC118" s="69">
        <v>0.5</v>
      </c>
      <c r="BD118" s="69">
        <v>0.5</v>
      </c>
      <c r="BE118" s="69">
        <v>0.5</v>
      </c>
      <c r="BF118" s="69">
        <v>0.5</v>
      </c>
      <c r="BG118" s="69">
        <v>0.5</v>
      </c>
      <c r="BH118" s="69">
        <v>0.5</v>
      </c>
      <c r="BI118" s="69">
        <v>0.5</v>
      </c>
      <c r="BJ118" s="69">
        <v>5.0000000000000001E-3</v>
      </c>
      <c r="BK118" s="69">
        <v>0.5</v>
      </c>
      <c r="BL118" s="69">
        <v>0.05</v>
      </c>
      <c r="BM118" s="69">
        <v>0.05</v>
      </c>
      <c r="BN118" s="69">
        <v>0.05</v>
      </c>
      <c r="BO118" s="69">
        <v>0.05</v>
      </c>
      <c r="BP118" s="69">
        <v>0.05</v>
      </c>
      <c r="BQ118" s="69">
        <v>0.4</v>
      </c>
      <c r="BR118" s="69">
        <v>0.05</v>
      </c>
      <c r="BS118" s="69">
        <v>0.05</v>
      </c>
      <c r="BT118" s="69">
        <v>0.05</v>
      </c>
      <c r="BU118" s="69">
        <v>0.05</v>
      </c>
      <c r="BV118" s="69">
        <v>0.05</v>
      </c>
      <c r="BW118" s="69">
        <v>0.1</v>
      </c>
      <c r="BX118" s="69">
        <v>0.15</v>
      </c>
      <c r="BY118" s="69">
        <f t="shared" ref="BY118:CN118" si="299">BY314*1000</f>
        <v>25</v>
      </c>
      <c r="BZ118" s="69">
        <f t="shared" si="299"/>
        <v>50</v>
      </c>
      <c r="CA118" s="69">
        <f t="shared" si="299"/>
        <v>1100</v>
      </c>
      <c r="CB118" s="69">
        <f t="shared" si="299"/>
        <v>0.01</v>
      </c>
      <c r="CC118" s="69">
        <f t="shared" si="299"/>
        <v>2.5000000000000001E-2</v>
      </c>
      <c r="CD118" s="69">
        <f t="shared" si="299"/>
        <v>2.5000000000000001E-2</v>
      </c>
      <c r="CE118" s="69">
        <f t="shared" si="299"/>
        <v>2.5000000000000001E-2</v>
      </c>
      <c r="CF118" s="69">
        <f t="shared" si="299"/>
        <v>2.5000000000000001E-2</v>
      </c>
      <c r="CG118" s="69">
        <f t="shared" si="299"/>
        <v>2.5000000000000001E-2</v>
      </c>
      <c r="CH118" s="69">
        <f t="shared" si="299"/>
        <v>2.5000000000000001E-2</v>
      </c>
      <c r="CI118" s="69">
        <f t="shared" si="299"/>
        <v>2.5000000000000001E-2</v>
      </c>
      <c r="CJ118" s="69">
        <v>5.0000000000000001E-3</v>
      </c>
      <c r="CK118" s="69">
        <f t="shared" si="299"/>
        <v>0.15</v>
      </c>
      <c r="CL118" s="69">
        <f t="shared" si="299"/>
        <v>0.5</v>
      </c>
      <c r="CM118" s="69">
        <f t="shared" si="299"/>
        <v>0.5</v>
      </c>
      <c r="CN118" s="69">
        <f t="shared" si="299"/>
        <v>0.5</v>
      </c>
      <c r="CO118" s="69">
        <f>SUM(CL118:CN118)</f>
        <v>1.5</v>
      </c>
      <c r="CP118" s="69">
        <f t="shared" ref="CP118:DB118" si="300">CP314*1000</f>
        <v>0.3</v>
      </c>
      <c r="CQ118" s="69">
        <f t="shared" si="300"/>
        <v>5</v>
      </c>
      <c r="CR118" s="69">
        <f t="shared" si="300"/>
        <v>0.5</v>
      </c>
      <c r="CS118" s="69">
        <f t="shared" si="300"/>
        <v>0.5</v>
      </c>
      <c r="CT118" s="69">
        <f t="shared" si="300"/>
        <v>0.05</v>
      </c>
      <c r="CU118" s="69">
        <f t="shared" si="300"/>
        <v>0.05</v>
      </c>
      <c r="CV118" s="69">
        <f t="shared" si="300"/>
        <v>0.05</v>
      </c>
      <c r="CW118" s="69">
        <f>CW314/1000</f>
        <v>1E-3</v>
      </c>
      <c r="CX118" s="69">
        <f t="shared" si="300"/>
        <v>0.05</v>
      </c>
      <c r="CY118" s="69">
        <f t="shared" si="300"/>
        <v>0.05</v>
      </c>
      <c r="CZ118" s="69">
        <f t="shared" si="300"/>
        <v>0.05</v>
      </c>
      <c r="DA118" s="69">
        <f t="shared" si="300"/>
        <v>0.05</v>
      </c>
      <c r="DB118" s="69">
        <f t="shared" si="300"/>
        <v>0.05</v>
      </c>
      <c r="DC118" s="69">
        <f t="shared" si="289"/>
        <v>0.05</v>
      </c>
      <c r="DD118" s="69">
        <f t="shared" si="289"/>
        <v>0.05</v>
      </c>
      <c r="DE118" s="115">
        <v>4231</v>
      </c>
      <c r="DF118" s="69">
        <f t="shared" ref="DF118:DJ118" si="301">DF314*1000</f>
        <v>0.5</v>
      </c>
      <c r="DG118" s="69">
        <f t="shared" si="301"/>
        <v>0.05</v>
      </c>
      <c r="DH118" s="69">
        <f t="shared" si="301"/>
        <v>2.5000000000000001E-2</v>
      </c>
      <c r="DI118" s="69">
        <f t="shared" si="301"/>
        <v>2.5000000000000001E-2</v>
      </c>
      <c r="DJ118" s="69">
        <f t="shared" si="301"/>
        <v>0.05</v>
      </c>
    </row>
    <row r="119" spans="1:114" x14ac:dyDescent="0.2">
      <c r="A119" s="68">
        <v>114</v>
      </c>
      <c r="B119" s="108">
        <v>168</v>
      </c>
      <c r="C119" s="99" t="s">
        <v>303</v>
      </c>
      <c r="D119" s="99" t="s">
        <v>490</v>
      </c>
      <c r="E119" s="101" t="s">
        <v>680</v>
      </c>
      <c r="F119" s="104" t="s">
        <v>867</v>
      </c>
      <c r="G119" s="81">
        <v>7.2</v>
      </c>
      <c r="H119" s="81">
        <v>641</v>
      </c>
      <c r="I119" s="98">
        <v>0.05</v>
      </c>
      <c r="J119" s="98">
        <v>8.0399999999999991</v>
      </c>
      <c r="K119" s="84">
        <v>99.8</v>
      </c>
      <c r="L119" s="84">
        <v>2.5000000000000001E-2</v>
      </c>
      <c r="M119" s="84">
        <v>2.14</v>
      </c>
      <c r="N119" s="84">
        <v>9.2100000000000009</v>
      </c>
      <c r="O119" s="84">
        <v>8.5399999999999991</v>
      </c>
      <c r="P119" s="94">
        <v>6.8500000000000005E-2</v>
      </c>
      <c r="Q119" s="56">
        <v>1060</v>
      </c>
      <c r="R119" s="98">
        <v>1.23</v>
      </c>
      <c r="S119" s="85">
        <v>4.75</v>
      </c>
      <c r="T119" s="84">
        <v>60.7</v>
      </c>
      <c r="U119" s="84">
        <v>1</v>
      </c>
      <c r="V119" s="84">
        <v>38.200000000000003</v>
      </c>
      <c r="W119" s="84">
        <v>12.5</v>
      </c>
      <c r="X119" s="84">
        <v>80.7</v>
      </c>
      <c r="Y119" s="56">
        <v>16300</v>
      </c>
      <c r="Z119" s="84">
        <v>15</v>
      </c>
      <c r="AA119" s="59">
        <v>4440</v>
      </c>
      <c r="AB119" s="60">
        <v>427</v>
      </c>
      <c r="AC119" s="56">
        <v>961</v>
      </c>
      <c r="AD119" s="59">
        <v>4460</v>
      </c>
      <c r="AE119" s="60">
        <v>76.599999999999994</v>
      </c>
      <c r="AF119" s="59">
        <v>4099.6400000000003</v>
      </c>
      <c r="AG119" s="56">
        <v>50</v>
      </c>
      <c r="AH119" s="69">
        <f t="shared" si="212"/>
        <v>2.5</v>
      </c>
      <c r="AI119" s="69">
        <f t="shared" si="212"/>
        <v>2.5</v>
      </c>
      <c r="AJ119" s="69">
        <f t="shared" si="212"/>
        <v>2.5</v>
      </c>
      <c r="AK119" s="69">
        <f t="shared" si="212"/>
        <v>2.5</v>
      </c>
      <c r="AL119" s="69">
        <f t="shared" si="212"/>
        <v>2.5</v>
      </c>
      <c r="AM119" s="69">
        <f t="shared" si="212"/>
        <v>2.5</v>
      </c>
      <c r="AN119" s="69">
        <f t="shared" si="292"/>
        <v>2.5</v>
      </c>
      <c r="AO119" s="69">
        <f t="shared" si="292"/>
        <v>2.5</v>
      </c>
      <c r="AP119" s="69">
        <f t="shared" si="292"/>
        <v>2.5</v>
      </c>
      <c r="AQ119" s="69">
        <f t="shared" si="292"/>
        <v>1.5</v>
      </c>
      <c r="AR119" s="69">
        <f t="shared" si="251"/>
        <v>2.5</v>
      </c>
      <c r="AS119" s="69">
        <f t="shared" si="251"/>
        <v>2.5</v>
      </c>
      <c r="AT119" s="69">
        <f t="shared" si="251"/>
        <v>2.5</v>
      </c>
      <c r="AU119" s="69">
        <f t="shared" ref="AU119:AY119" si="302">AU315*1000</f>
        <v>2.5</v>
      </c>
      <c r="AV119" s="69">
        <f t="shared" si="302"/>
        <v>2.5</v>
      </c>
      <c r="AW119" s="69">
        <f t="shared" si="302"/>
        <v>2.5</v>
      </c>
      <c r="AX119" s="69">
        <f t="shared" si="302"/>
        <v>161</v>
      </c>
      <c r="AY119" s="69">
        <f t="shared" si="302"/>
        <v>2.5</v>
      </c>
      <c r="AZ119" s="69">
        <v>2.5</v>
      </c>
      <c r="BA119" s="82">
        <f t="shared" si="214"/>
        <v>31.5</v>
      </c>
      <c r="BB119" s="69">
        <v>0.5</v>
      </c>
      <c r="BC119" s="69">
        <v>0.5</v>
      </c>
      <c r="BD119" s="69">
        <v>0.5</v>
      </c>
      <c r="BE119" s="69">
        <v>0.5</v>
      </c>
      <c r="BF119" s="69">
        <v>0.5</v>
      </c>
      <c r="BG119" s="69">
        <v>0.5</v>
      </c>
      <c r="BH119" s="69">
        <v>0.5</v>
      </c>
      <c r="BI119" s="69">
        <v>0.5</v>
      </c>
      <c r="BJ119" s="69">
        <v>5.0000000000000001E-3</v>
      </c>
      <c r="BK119" s="69">
        <v>0.5</v>
      </c>
      <c r="BL119" s="69">
        <v>0.05</v>
      </c>
      <c r="BM119" s="69">
        <v>0.05</v>
      </c>
      <c r="BN119" s="69">
        <v>0.05</v>
      </c>
      <c r="BO119" s="69">
        <v>0.05</v>
      </c>
      <c r="BP119" s="69">
        <v>0.05</v>
      </c>
      <c r="BQ119" s="69">
        <v>0.4</v>
      </c>
      <c r="BR119" s="69">
        <v>0.05</v>
      </c>
      <c r="BS119" s="69">
        <v>0.05</v>
      </c>
      <c r="BT119" s="69">
        <v>0.05</v>
      </c>
      <c r="BU119" s="69">
        <v>0.05</v>
      </c>
      <c r="BV119" s="69">
        <v>0.05</v>
      </c>
      <c r="BW119" s="69">
        <v>0.1</v>
      </c>
      <c r="BX119" s="69">
        <v>0.15</v>
      </c>
      <c r="BY119" s="86"/>
      <c r="BZ119" s="86"/>
      <c r="CA119" s="86"/>
      <c r="CB119" s="86"/>
      <c r="CC119" s="86"/>
      <c r="CD119" s="86"/>
      <c r="CE119" s="86"/>
      <c r="CF119" s="86"/>
      <c r="CG119" s="86"/>
      <c r="CH119" s="86"/>
      <c r="CI119" s="86"/>
      <c r="CJ119" s="86"/>
      <c r="CK119" s="86"/>
      <c r="CL119" s="86"/>
      <c r="CM119" s="86"/>
      <c r="CN119" s="86"/>
      <c r="CO119" s="86"/>
      <c r="CP119" s="86"/>
      <c r="CQ119" s="86"/>
      <c r="CR119" s="86"/>
      <c r="CS119" s="86"/>
      <c r="CT119" s="86"/>
      <c r="CU119" s="86"/>
      <c r="CV119" s="86"/>
      <c r="CW119" s="86"/>
      <c r="CX119" s="86"/>
      <c r="CY119" s="86"/>
      <c r="CZ119" s="86"/>
      <c r="DA119" s="86"/>
      <c r="DB119" s="86"/>
      <c r="DC119" s="69">
        <f t="shared" si="289"/>
        <v>0.05</v>
      </c>
      <c r="DD119" s="69">
        <f t="shared" si="289"/>
        <v>0.05</v>
      </c>
      <c r="DE119" s="115">
        <v>74106</v>
      </c>
      <c r="DF119" s="86"/>
      <c r="DG119" s="86"/>
      <c r="DH119" s="86"/>
      <c r="DI119" s="86"/>
      <c r="DJ119" s="86"/>
    </row>
    <row r="120" spans="1:114" x14ac:dyDescent="0.2">
      <c r="A120" s="68">
        <v>115</v>
      </c>
      <c r="B120" s="106">
        <v>169</v>
      </c>
      <c r="C120" s="99" t="s">
        <v>304</v>
      </c>
      <c r="D120" s="99" t="s">
        <v>491</v>
      </c>
      <c r="E120" s="101" t="s">
        <v>681</v>
      </c>
      <c r="F120" s="104" t="s">
        <v>868</v>
      </c>
      <c r="G120" s="81">
        <v>7</v>
      </c>
      <c r="H120" s="81">
        <v>658</v>
      </c>
      <c r="I120" s="98">
        <v>0.05</v>
      </c>
      <c r="J120" s="98">
        <v>1.5</v>
      </c>
      <c r="K120" s="84">
        <v>15.3</v>
      </c>
      <c r="L120" s="85">
        <v>0.24299999999999999</v>
      </c>
      <c r="M120" s="84">
        <v>0.73099999999999998</v>
      </c>
      <c r="N120" s="84">
        <v>2.38</v>
      </c>
      <c r="O120" s="84">
        <v>6.28</v>
      </c>
      <c r="P120" s="94">
        <v>2.2599999999999999E-2</v>
      </c>
      <c r="Q120" s="84">
        <v>336</v>
      </c>
      <c r="R120" s="84">
        <v>0.60799999999999998</v>
      </c>
      <c r="S120" s="85">
        <v>2.0499999999999998</v>
      </c>
      <c r="T120" s="84">
        <v>17.899999999999999</v>
      </c>
      <c r="U120" s="84">
        <v>1</v>
      </c>
      <c r="V120" s="84">
        <v>7.22</v>
      </c>
      <c r="W120" s="84">
        <v>4.0199999999999996</v>
      </c>
      <c r="X120" s="84">
        <v>24.5</v>
      </c>
      <c r="Y120" s="56">
        <v>10100</v>
      </c>
      <c r="Z120" s="84">
        <v>6.76</v>
      </c>
      <c r="AA120" s="59">
        <v>4010</v>
      </c>
      <c r="AB120" s="60">
        <v>294</v>
      </c>
      <c r="AC120" s="56">
        <v>174</v>
      </c>
      <c r="AD120" s="59">
        <v>3820</v>
      </c>
      <c r="AE120" s="60">
        <v>29.8</v>
      </c>
      <c r="AF120" s="59">
        <v>889</v>
      </c>
      <c r="AG120" s="56">
        <v>237</v>
      </c>
      <c r="AH120" s="69">
        <f t="shared" si="212"/>
        <v>54</v>
      </c>
      <c r="AI120" s="69">
        <f t="shared" si="212"/>
        <v>52</v>
      </c>
      <c r="AJ120" s="69">
        <f t="shared" si="212"/>
        <v>11</v>
      </c>
      <c r="AK120" s="69">
        <f t="shared" si="212"/>
        <v>192</v>
      </c>
      <c r="AL120" s="69">
        <f t="shared" si="212"/>
        <v>89</v>
      </c>
      <c r="AM120" s="69">
        <f t="shared" si="212"/>
        <v>33</v>
      </c>
      <c r="AN120" s="69">
        <f t="shared" si="292"/>
        <v>59</v>
      </c>
      <c r="AO120" s="69">
        <f t="shared" si="292"/>
        <v>13</v>
      </c>
      <c r="AP120" s="69">
        <f t="shared" si="292"/>
        <v>70</v>
      </c>
      <c r="AQ120" s="69">
        <f t="shared" si="292"/>
        <v>1.5</v>
      </c>
      <c r="AR120" s="69">
        <f t="shared" si="251"/>
        <v>2.5</v>
      </c>
      <c r="AS120" s="69">
        <f t="shared" si="251"/>
        <v>29</v>
      </c>
      <c r="AT120" s="69">
        <f t="shared" si="251"/>
        <v>146</v>
      </c>
      <c r="AU120" s="69">
        <f t="shared" ref="AU120:AY120" si="303">AU316*1000</f>
        <v>141</v>
      </c>
      <c r="AV120" s="69">
        <f t="shared" si="303"/>
        <v>50</v>
      </c>
      <c r="AW120" s="69">
        <f t="shared" si="303"/>
        <v>79</v>
      </c>
      <c r="AX120" s="69">
        <f t="shared" si="303"/>
        <v>96</v>
      </c>
      <c r="AY120" s="69">
        <f t="shared" si="303"/>
        <v>11</v>
      </c>
      <c r="AZ120" s="69">
        <v>2.5</v>
      </c>
      <c r="BA120" s="82">
        <f t="shared" si="214"/>
        <v>860</v>
      </c>
      <c r="BB120" s="69">
        <v>0.5</v>
      </c>
      <c r="BC120" s="69">
        <v>0.5</v>
      </c>
      <c r="BD120" s="69">
        <v>0.5</v>
      </c>
      <c r="BE120" s="69">
        <v>0.5</v>
      </c>
      <c r="BF120" s="69">
        <v>0.5</v>
      </c>
      <c r="BG120" s="69">
        <v>0.5</v>
      </c>
      <c r="BH120" s="69">
        <v>0.5</v>
      </c>
      <c r="BI120" s="69">
        <v>0.5</v>
      </c>
      <c r="BJ120" s="69">
        <v>5.0000000000000001E-3</v>
      </c>
      <c r="BK120" s="69">
        <v>0.5</v>
      </c>
      <c r="BL120" s="69">
        <v>0.05</v>
      </c>
      <c r="BM120" s="69">
        <v>0.05</v>
      </c>
      <c r="BN120" s="69">
        <v>0.05</v>
      </c>
      <c r="BO120" s="69">
        <v>0.05</v>
      </c>
      <c r="BP120" s="69">
        <v>0.05</v>
      </c>
      <c r="BQ120" s="69">
        <v>0.4</v>
      </c>
      <c r="BR120" s="69">
        <v>0.05</v>
      </c>
      <c r="BS120" s="69">
        <v>0.05</v>
      </c>
      <c r="BT120" s="69">
        <v>0.05</v>
      </c>
      <c r="BU120" s="69">
        <v>0.05</v>
      </c>
      <c r="BV120" s="69">
        <v>0.05</v>
      </c>
      <c r="BW120" s="69">
        <v>0.1</v>
      </c>
      <c r="BX120" s="69">
        <v>0.15</v>
      </c>
      <c r="BY120" s="86"/>
      <c r="BZ120" s="86"/>
      <c r="CA120" s="86"/>
      <c r="CB120" s="86"/>
      <c r="CC120" s="86"/>
      <c r="CD120" s="86"/>
      <c r="CE120" s="86"/>
      <c r="CF120" s="86"/>
      <c r="CG120" s="86"/>
      <c r="CH120" s="86"/>
      <c r="CI120" s="86"/>
      <c r="CJ120" s="86"/>
      <c r="CK120" s="86"/>
      <c r="CL120" s="86"/>
      <c r="CM120" s="86"/>
      <c r="CN120" s="86"/>
      <c r="CO120" s="86"/>
      <c r="CP120" s="86"/>
      <c r="CQ120" s="86"/>
      <c r="CR120" s="86"/>
      <c r="CS120" s="86"/>
      <c r="CT120" s="86"/>
      <c r="CU120" s="86"/>
      <c r="CV120" s="86"/>
      <c r="CW120" s="86"/>
      <c r="CX120" s="86"/>
      <c r="CY120" s="86"/>
      <c r="CZ120" s="86"/>
      <c r="DA120" s="86"/>
      <c r="DB120" s="86"/>
      <c r="DC120" s="69">
        <f t="shared" si="289"/>
        <v>0.05</v>
      </c>
      <c r="DD120" s="69">
        <f t="shared" si="289"/>
        <v>0.05</v>
      </c>
      <c r="DE120" s="115">
        <v>5246</v>
      </c>
      <c r="DF120" s="86"/>
      <c r="DG120" s="86"/>
      <c r="DH120" s="86"/>
      <c r="DI120" s="86"/>
      <c r="DJ120" s="86"/>
    </row>
    <row r="121" spans="1:114" x14ac:dyDescent="0.2">
      <c r="A121" s="68">
        <v>116</v>
      </c>
      <c r="B121" s="107">
        <v>170</v>
      </c>
      <c r="C121" s="99" t="s">
        <v>305</v>
      </c>
      <c r="D121" s="99" t="s">
        <v>492</v>
      </c>
      <c r="E121" s="101" t="s">
        <v>682</v>
      </c>
      <c r="F121" s="104" t="s">
        <v>869</v>
      </c>
      <c r="G121" s="81">
        <v>6.1</v>
      </c>
      <c r="H121" s="81">
        <v>695</v>
      </c>
      <c r="I121" s="98">
        <v>0.16300000000000001</v>
      </c>
      <c r="J121" s="98">
        <v>12.4</v>
      </c>
      <c r="K121" s="84">
        <v>187</v>
      </c>
      <c r="L121" s="84">
        <v>1.29</v>
      </c>
      <c r="M121" s="84">
        <v>12.6</v>
      </c>
      <c r="N121" s="84">
        <v>50.3</v>
      </c>
      <c r="O121" s="84">
        <v>33.5</v>
      </c>
      <c r="P121" s="94">
        <v>0.14000000000000001</v>
      </c>
      <c r="Q121" s="56">
        <v>45632.762683106797</v>
      </c>
      <c r="R121" s="98">
        <v>0.753</v>
      </c>
      <c r="S121" s="85">
        <v>31.9</v>
      </c>
      <c r="T121" s="84">
        <v>71.7</v>
      </c>
      <c r="U121" s="84">
        <v>3.6</v>
      </c>
      <c r="V121" s="84">
        <v>28.7</v>
      </c>
      <c r="W121" s="84">
        <v>62.5</v>
      </c>
      <c r="X121" s="84">
        <v>181</v>
      </c>
      <c r="Y121" s="56">
        <v>7250</v>
      </c>
      <c r="Z121" s="84">
        <v>6.41</v>
      </c>
      <c r="AA121" s="59">
        <v>6280</v>
      </c>
      <c r="AB121" s="60">
        <v>1541.2552251807699</v>
      </c>
      <c r="AC121" s="56">
        <v>3690</v>
      </c>
      <c r="AD121" s="59">
        <v>5960</v>
      </c>
      <c r="AE121" s="60">
        <v>783.874056367712</v>
      </c>
      <c r="AF121" s="59">
        <v>27850.269629402399</v>
      </c>
      <c r="AG121" s="56">
        <v>6290</v>
      </c>
      <c r="AH121" s="69">
        <f t="shared" si="212"/>
        <v>39</v>
      </c>
      <c r="AI121" s="69">
        <f t="shared" si="212"/>
        <v>109</v>
      </c>
      <c r="AJ121" s="69">
        <f t="shared" si="212"/>
        <v>35</v>
      </c>
      <c r="AK121" s="69">
        <f t="shared" si="212"/>
        <v>605</v>
      </c>
      <c r="AL121" s="69">
        <f t="shared" si="212"/>
        <v>290</v>
      </c>
      <c r="AM121" s="69">
        <f t="shared" si="212"/>
        <v>166</v>
      </c>
      <c r="AN121" s="69">
        <f t="shared" si="292"/>
        <v>193</v>
      </c>
      <c r="AO121" s="69">
        <f t="shared" si="292"/>
        <v>2.5</v>
      </c>
      <c r="AP121" s="69">
        <f t="shared" si="292"/>
        <v>167</v>
      </c>
      <c r="AQ121" s="69">
        <f t="shared" si="292"/>
        <v>18</v>
      </c>
      <c r="AR121" s="69">
        <f t="shared" si="251"/>
        <v>37</v>
      </c>
      <c r="AS121" s="69">
        <f t="shared" si="251"/>
        <v>105</v>
      </c>
      <c r="AT121" s="69">
        <f t="shared" si="251"/>
        <v>374</v>
      </c>
      <c r="AU121" s="69">
        <f t="shared" ref="AU121:AY121" si="304">AU317*1000</f>
        <v>426</v>
      </c>
      <c r="AV121" s="69">
        <f t="shared" si="304"/>
        <v>156</v>
      </c>
      <c r="AW121" s="69">
        <f t="shared" si="304"/>
        <v>236</v>
      </c>
      <c r="AX121" s="69">
        <f t="shared" si="304"/>
        <v>245</v>
      </c>
      <c r="AY121" s="69">
        <f t="shared" si="304"/>
        <v>71</v>
      </c>
      <c r="AZ121" s="69">
        <v>2.5</v>
      </c>
      <c r="BA121" s="82">
        <f t="shared" si="214"/>
        <v>2553</v>
      </c>
      <c r="BB121" s="69">
        <v>0.5</v>
      </c>
      <c r="BC121" s="69">
        <v>0.5</v>
      </c>
      <c r="BD121" s="69">
        <v>0.5</v>
      </c>
      <c r="BE121" s="69">
        <v>0.5</v>
      </c>
      <c r="BF121" s="69">
        <v>0.5</v>
      </c>
      <c r="BG121" s="69">
        <v>0.5</v>
      </c>
      <c r="BH121" s="69">
        <v>0.5</v>
      </c>
      <c r="BI121" s="69">
        <v>0.5</v>
      </c>
      <c r="BJ121" s="69">
        <v>5.0000000000000001E-3</v>
      </c>
      <c r="BK121" s="69">
        <v>0.5</v>
      </c>
      <c r="BL121" s="69">
        <v>0.05</v>
      </c>
      <c r="BM121" s="69">
        <v>0.05</v>
      </c>
      <c r="BN121" s="69">
        <v>0.05</v>
      </c>
      <c r="BO121" s="69">
        <v>0.05</v>
      </c>
      <c r="BP121" s="69">
        <v>0.05</v>
      </c>
      <c r="BQ121" s="69">
        <v>0.4</v>
      </c>
      <c r="BR121" s="69">
        <v>0.05</v>
      </c>
      <c r="BS121" s="69">
        <v>0.05</v>
      </c>
      <c r="BT121" s="69">
        <v>0.05</v>
      </c>
      <c r="BU121" s="69">
        <v>0.05</v>
      </c>
      <c r="BV121" s="69">
        <v>0.05</v>
      </c>
      <c r="BW121" s="69">
        <v>0.1</v>
      </c>
      <c r="BX121" s="69">
        <v>0.15</v>
      </c>
      <c r="BY121" s="86"/>
      <c r="BZ121" s="86"/>
      <c r="CA121" s="86"/>
      <c r="CB121" s="86"/>
      <c r="CC121" s="86"/>
      <c r="CD121" s="86"/>
      <c r="CE121" s="86"/>
      <c r="CF121" s="86"/>
      <c r="CG121" s="86"/>
      <c r="CH121" s="86"/>
      <c r="CI121" s="86"/>
      <c r="CJ121" s="86"/>
      <c r="CK121" s="86"/>
      <c r="CL121" s="86"/>
      <c r="CM121" s="86"/>
      <c r="CN121" s="86"/>
      <c r="CO121" s="86"/>
      <c r="CP121" s="86"/>
      <c r="CQ121" s="86"/>
      <c r="CR121" s="86"/>
      <c r="CS121" s="86"/>
      <c r="CT121" s="86"/>
      <c r="CU121" s="86"/>
      <c r="CV121" s="86"/>
      <c r="CW121" s="86"/>
      <c r="CX121" s="86"/>
      <c r="CY121" s="86"/>
      <c r="CZ121" s="86"/>
      <c r="DA121" s="86"/>
      <c r="DB121" s="86"/>
      <c r="DC121" s="69">
        <f t="shared" si="289"/>
        <v>0.05</v>
      </c>
      <c r="DD121" s="69">
        <f t="shared" si="289"/>
        <v>0.05</v>
      </c>
      <c r="DE121" s="115">
        <v>8220</v>
      </c>
      <c r="DF121" s="86"/>
      <c r="DG121" s="86"/>
      <c r="DH121" s="86"/>
      <c r="DI121" s="86"/>
      <c r="DJ121" s="86"/>
    </row>
    <row r="122" spans="1:114" x14ac:dyDescent="0.2">
      <c r="A122" s="68">
        <v>117</v>
      </c>
      <c r="B122" s="108">
        <v>171</v>
      </c>
      <c r="C122" s="99" t="s">
        <v>306</v>
      </c>
      <c r="D122" s="99" t="s">
        <v>493</v>
      </c>
      <c r="E122" s="101" t="s">
        <v>683</v>
      </c>
      <c r="F122" s="104" t="s">
        <v>870</v>
      </c>
      <c r="G122" s="81">
        <v>7.7</v>
      </c>
      <c r="H122" s="81">
        <v>727</v>
      </c>
      <c r="I122" s="98">
        <v>0.14599999999999999</v>
      </c>
      <c r="J122" s="98">
        <v>11.2</v>
      </c>
      <c r="K122" s="84">
        <v>42</v>
      </c>
      <c r="L122" s="84">
        <v>1.95</v>
      </c>
      <c r="M122" s="84">
        <v>3.4</v>
      </c>
      <c r="N122" s="84">
        <v>14.8</v>
      </c>
      <c r="O122" s="98">
        <v>17.399999999999999</v>
      </c>
      <c r="P122" s="94">
        <v>0.14899999999999999</v>
      </c>
      <c r="Q122" s="56">
        <v>19900</v>
      </c>
      <c r="R122" s="98">
        <v>1.72</v>
      </c>
      <c r="S122" s="85">
        <v>8.7899999999999991</v>
      </c>
      <c r="T122" s="84">
        <v>92.4</v>
      </c>
      <c r="U122" s="84">
        <v>3.26</v>
      </c>
      <c r="V122" s="84">
        <v>74.099999999999994</v>
      </c>
      <c r="W122" s="84">
        <v>18.8</v>
      </c>
      <c r="X122" s="84">
        <v>158</v>
      </c>
      <c r="Y122" s="56">
        <v>74700</v>
      </c>
      <c r="Z122" s="84">
        <v>8.83</v>
      </c>
      <c r="AA122" s="59">
        <v>1780</v>
      </c>
      <c r="AB122" s="60">
        <v>650.78362872237597</v>
      </c>
      <c r="AC122" s="81">
        <v>1330</v>
      </c>
      <c r="AD122" s="59">
        <v>19220</v>
      </c>
      <c r="AE122" s="60">
        <v>201.25122512291401</v>
      </c>
      <c r="AF122" s="59">
        <v>4611.1430489009099</v>
      </c>
      <c r="AG122" s="98">
        <v>1360</v>
      </c>
      <c r="AH122" s="69">
        <f t="shared" si="212"/>
        <v>70</v>
      </c>
      <c r="AI122" s="69">
        <f t="shared" si="212"/>
        <v>171</v>
      </c>
      <c r="AJ122" s="69">
        <f t="shared" si="212"/>
        <v>92</v>
      </c>
      <c r="AK122" s="69">
        <f t="shared" si="212"/>
        <v>843</v>
      </c>
      <c r="AL122" s="69">
        <f t="shared" si="212"/>
        <v>470</v>
      </c>
      <c r="AM122" s="69">
        <f t="shared" si="212"/>
        <v>193</v>
      </c>
      <c r="AN122" s="69">
        <f t="shared" si="292"/>
        <v>242</v>
      </c>
      <c r="AO122" s="69">
        <f t="shared" si="292"/>
        <v>2.5</v>
      </c>
      <c r="AP122" s="69">
        <f t="shared" si="292"/>
        <v>242</v>
      </c>
      <c r="AQ122" s="69">
        <f t="shared" si="292"/>
        <v>1.5</v>
      </c>
      <c r="AR122" s="69">
        <f t="shared" si="251"/>
        <v>2.5</v>
      </c>
      <c r="AS122" s="69">
        <f t="shared" si="251"/>
        <v>70</v>
      </c>
      <c r="AT122" s="69">
        <f t="shared" si="251"/>
        <v>491</v>
      </c>
      <c r="AU122" s="69">
        <f t="shared" ref="AU122:AY122" si="305">AU318*1000</f>
        <v>511</v>
      </c>
      <c r="AV122" s="69">
        <f t="shared" si="305"/>
        <v>198</v>
      </c>
      <c r="AW122" s="69">
        <f t="shared" si="305"/>
        <v>205</v>
      </c>
      <c r="AX122" s="69">
        <f t="shared" si="305"/>
        <v>363</v>
      </c>
      <c r="AY122" s="69">
        <f t="shared" si="305"/>
        <v>77</v>
      </c>
      <c r="AZ122" s="69">
        <v>2.5</v>
      </c>
      <c r="BA122" s="82">
        <f t="shared" si="214"/>
        <v>3355</v>
      </c>
      <c r="BB122" s="69">
        <v>0.5</v>
      </c>
      <c r="BC122" s="69">
        <v>0.5</v>
      </c>
      <c r="BD122" s="69">
        <v>0.5</v>
      </c>
      <c r="BE122" s="69">
        <v>0.5</v>
      </c>
      <c r="BF122" s="69">
        <v>0.5</v>
      </c>
      <c r="BG122" s="69">
        <v>0.5</v>
      </c>
      <c r="BH122" s="69">
        <v>0.5</v>
      </c>
      <c r="BI122" s="69">
        <v>0.5</v>
      </c>
      <c r="BJ122" s="69">
        <v>5.0000000000000001E-3</v>
      </c>
      <c r="BK122" s="69">
        <v>0.5</v>
      </c>
      <c r="BL122" s="69">
        <v>0.05</v>
      </c>
      <c r="BM122" s="69">
        <v>0.05</v>
      </c>
      <c r="BN122" s="69">
        <v>0.05</v>
      </c>
      <c r="BO122" s="69">
        <v>0.05</v>
      </c>
      <c r="BP122" s="69">
        <v>0.05</v>
      </c>
      <c r="BQ122" s="69">
        <v>0.4</v>
      </c>
      <c r="BR122" s="69">
        <v>0.05</v>
      </c>
      <c r="BS122" s="69">
        <v>0.05</v>
      </c>
      <c r="BT122" s="69">
        <v>0.05</v>
      </c>
      <c r="BU122" s="69">
        <v>0.05</v>
      </c>
      <c r="BV122" s="69">
        <v>0.05</v>
      </c>
      <c r="BW122" s="69">
        <v>0.1</v>
      </c>
      <c r="BX122" s="69">
        <v>0.15</v>
      </c>
      <c r="BY122" s="86"/>
      <c r="BZ122" s="86"/>
      <c r="CA122" s="86"/>
      <c r="CB122" s="86"/>
      <c r="CC122" s="86"/>
      <c r="CD122" s="86"/>
      <c r="CE122" s="86"/>
      <c r="CF122" s="86"/>
      <c r="CG122" s="86"/>
      <c r="CH122" s="86"/>
      <c r="CI122" s="86"/>
      <c r="CJ122" s="86"/>
      <c r="CK122" s="86"/>
      <c r="CL122" s="86"/>
      <c r="CM122" s="86"/>
      <c r="CN122" s="86"/>
      <c r="CO122" s="86"/>
      <c r="CP122" s="86"/>
      <c r="CQ122" s="86"/>
      <c r="CR122" s="86"/>
      <c r="CS122" s="86"/>
      <c r="CT122" s="86"/>
      <c r="CU122" s="86"/>
      <c r="CV122" s="86"/>
      <c r="CW122" s="86"/>
      <c r="CX122" s="86"/>
      <c r="CY122" s="86"/>
      <c r="CZ122" s="86"/>
      <c r="DA122" s="86"/>
      <c r="DB122" s="86"/>
      <c r="DC122" s="69">
        <f t="shared" si="289"/>
        <v>0.05</v>
      </c>
      <c r="DD122" s="69">
        <f t="shared" si="289"/>
        <v>0.05</v>
      </c>
      <c r="DE122" s="115">
        <v>9936</v>
      </c>
      <c r="DF122" s="86"/>
      <c r="DG122" s="86"/>
      <c r="DH122" s="86"/>
      <c r="DI122" s="86"/>
      <c r="DJ122" s="86"/>
    </row>
    <row r="123" spans="1:114" x14ac:dyDescent="0.2">
      <c r="A123" s="68">
        <v>118</v>
      </c>
      <c r="B123" s="106">
        <v>172</v>
      </c>
      <c r="C123" s="99" t="s">
        <v>307</v>
      </c>
      <c r="D123" s="99" t="s">
        <v>494</v>
      </c>
      <c r="E123" s="101" t="s">
        <v>684</v>
      </c>
      <c r="F123" s="104" t="s">
        <v>871</v>
      </c>
      <c r="G123" s="81">
        <v>7.6</v>
      </c>
      <c r="H123" s="81">
        <v>666</v>
      </c>
      <c r="I123" s="85">
        <v>0.05</v>
      </c>
      <c r="J123" s="98">
        <v>9.61</v>
      </c>
      <c r="K123" s="84">
        <v>130</v>
      </c>
      <c r="L123" s="85">
        <v>2.5000000000000001E-2</v>
      </c>
      <c r="M123" s="84">
        <v>2.25</v>
      </c>
      <c r="N123" s="84">
        <v>10.5</v>
      </c>
      <c r="O123" s="84">
        <v>5.15</v>
      </c>
      <c r="P123" s="94">
        <v>7.7899999999999997E-2</v>
      </c>
      <c r="Q123" s="56">
        <v>3280</v>
      </c>
      <c r="R123" s="84">
        <v>2.4500000000000002</v>
      </c>
      <c r="S123" s="85">
        <v>8.69</v>
      </c>
      <c r="T123" s="84">
        <v>25.3</v>
      </c>
      <c r="U123" s="84">
        <v>1</v>
      </c>
      <c r="V123" s="84">
        <v>199</v>
      </c>
      <c r="W123" s="84">
        <v>13.5</v>
      </c>
      <c r="X123" s="84">
        <v>68.7</v>
      </c>
      <c r="Y123" s="56">
        <v>212357</v>
      </c>
      <c r="Z123" s="84">
        <v>12.2</v>
      </c>
      <c r="AA123" s="59">
        <v>17762.3</v>
      </c>
      <c r="AB123" s="60">
        <v>695.75300000000004</v>
      </c>
      <c r="AC123" s="56">
        <v>810</v>
      </c>
      <c r="AD123" s="59">
        <v>16960</v>
      </c>
      <c r="AE123" s="60">
        <v>143.59100000000001</v>
      </c>
      <c r="AF123" s="59">
        <v>4428.58</v>
      </c>
      <c r="AG123" s="56">
        <v>432</v>
      </c>
      <c r="AH123" s="69">
        <f t="shared" si="212"/>
        <v>65</v>
      </c>
      <c r="AI123" s="69">
        <f t="shared" si="212"/>
        <v>199</v>
      </c>
      <c r="AJ123" s="69">
        <f t="shared" si="212"/>
        <v>67</v>
      </c>
      <c r="AK123" s="69">
        <f t="shared" si="212"/>
        <v>953</v>
      </c>
      <c r="AL123" s="69">
        <f t="shared" si="212"/>
        <v>540</v>
      </c>
      <c r="AM123" s="69">
        <f t="shared" si="212"/>
        <v>355</v>
      </c>
      <c r="AN123" s="69">
        <f t="shared" si="292"/>
        <v>363</v>
      </c>
      <c r="AO123" s="69">
        <f t="shared" si="292"/>
        <v>55</v>
      </c>
      <c r="AP123" s="69">
        <f t="shared" si="292"/>
        <v>229</v>
      </c>
      <c r="AQ123" s="69">
        <f t="shared" si="292"/>
        <v>14</v>
      </c>
      <c r="AR123" s="69">
        <f t="shared" si="251"/>
        <v>2.5</v>
      </c>
      <c r="AS123" s="69">
        <f t="shared" si="251"/>
        <v>81</v>
      </c>
      <c r="AT123" s="69">
        <f t="shared" si="251"/>
        <v>688</v>
      </c>
      <c r="AU123" s="69">
        <f t="shared" ref="AU123:AY123" si="306">AU319*1000</f>
        <v>609</v>
      </c>
      <c r="AV123" s="69">
        <f t="shared" si="306"/>
        <v>254</v>
      </c>
      <c r="AW123" s="69">
        <f t="shared" si="306"/>
        <v>290</v>
      </c>
      <c r="AX123" s="69">
        <f t="shared" si="306"/>
        <v>319</v>
      </c>
      <c r="AY123" s="69">
        <f t="shared" si="306"/>
        <v>112</v>
      </c>
      <c r="AZ123" s="69">
        <v>2.5</v>
      </c>
      <c r="BA123" s="82">
        <f t="shared" si="214"/>
        <v>4190.5</v>
      </c>
      <c r="BB123" s="69">
        <v>0.5</v>
      </c>
      <c r="BC123" s="69">
        <v>0.5</v>
      </c>
      <c r="BD123" s="69">
        <v>0.5</v>
      </c>
      <c r="BE123" s="69">
        <v>0.5</v>
      </c>
      <c r="BF123" s="69">
        <v>0.5</v>
      </c>
      <c r="BG123" s="69">
        <v>0.5</v>
      </c>
      <c r="BH123" s="69">
        <v>0.5</v>
      </c>
      <c r="BI123" s="69">
        <v>0.5</v>
      </c>
      <c r="BJ123" s="69">
        <v>5.0000000000000001E-3</v>
      </c>
      <c r="BK123" s="69">
        <v>0.5</v>
      </c>
      <c r="BL123" s="69">
        <v>0.05</v>
      </c>
      <c r="BM123" s="69">
        <v>0.05</v>
      </c>
      <c r="BN123" s="69">
        <v>0.05</v>
      </c>
      <c r="BO123" s="69">
        <v>0.05</v>
      </c>
      <c r="BP123" s="69">
        <v>0.05</v>
      </c>
      <c r="BQ123" s="69">
        <v>0.4</v>
      </c>
      <c r="BR123" s="69">
        <v>0.05</v>
      </c>
      <c r="BS123" s="69">
        <v>0.05</v>
      </c>
      <c r="BT123" s="69">
        <v>0.05</v>
      </c>
      <c r="BU123" s="69">
        <v>0.05</v>
      </c>
      <c r="BV123" s="69">
        <v>0.05</v>
      </c>
      <c r="BW123" s="69">
        <v>0.1</v>
      </c>
      <c r="BX123" s="69">
        <v>0.15</v>
      </c>
      <c r="BY123" s="86"/>
      <c r="BZ123" s="86"/>
      <c r="CA123" s="86"/>
      <c r="CB123" s="86"/>
      <c r="CC123" s="86"/>
      <c r="CD123" s="86"/>
      <c r="CE123" s="86"/>
      <c r="CF123" s="86"/>
      <c r="CG123" s="86"/>
      <c r="CH123" s="86"/>
      <c r="CI123" s="86"/>
      <c r="CJ123" s="86"/>
      <c r="CK123" s="86"/>
      <c r="CL123" s="86"/>
      <c r="CM123" s="86"/>
      <c r="CN123" s="86"/>
      <c r="CO123" s="86"/>
      <c r="CP123" s="86"/>
      <c r="CQ123" s="86"/>
      <c r="CR123" s="86"/>
      <c r="CS123" s="86"/>
      <c r="CT123" s="86"/>
      <c r="CU123" s="86"/>
      <c r="CV123" s="86"/>
      <c r="CW123" s="86"/>
      <c r="CX123" s="86"/>
      <c r="CY123" s="86"/>
      <c r="CZ123" s="86"/>
      <c r="DA123" s="86"/>
      <c r="DB123" s="86"/>
      <c r="DC123" s="69">
        <f t="shared" si="289"/>
        <v>0.05</v>
      </c>
      <c r="DD123" s="69">
        <f t="shared" si="289"/>
        <v>0.05</v>
      </c>
      <c r="DE123" s="115">
        <v>65118</v>
      </c>
      <c r="DF123" s="86"/>
      <c r="DG123" s="86"/>
      <c r="DH123" s="86"/>
      <c r="DI123" s="86"/>
      <c r="DJ123" s="86"/>
    </row>
    <row r="124" spans="1:114" x14ac:dyDescent="0.2">
      <c r="A124" s="68">
        <v>119</v>
      </c>
      <c r="B124" s="107">
        <v>173</v>
      </c>
      <c r="C124" s="99" t="s">
        <v>308</v>
      </c>
      <c r="D124" s="99" t="s">
        <v>495</v>
      </c>
      <c r="E124" s="101" t="s">
        <v>685</v>
      </c>
      <c r="F124" s="104" t="s">
        <v>872</v>
      </c>
      <c r="G124" s="81">
        <v>6.9</v>
      </c>
      <c r="H124" s="81">
        <v>665</v>
      </c>
      <c r="I124" s="98">
        <v>0.05</v>
      </c>
      <c r="J124" s="98">
        <v>11.4</v>
      </c>
      <c r="K124" s="84">
        <v>278</v>
      </c>
      <c r="L124" s="85">
        <v>2.5000000000000001E-2</v>
      </c>
      <c r="M124" s="84">
        <v>3.3</v>
      </c>
      <c r="N124" s="84">
        <v>13.5</v>
      </c>
      <c r="O124" s="98">
        <v>1.74</v>
      </c>
      <c r="P124" s="94">
        <v>6.7299999999999999E-2</v>
      </c>
      <c r="Q124" s="56">
        <v>3230</v>
      </c>
      <c r="R124" s="84">
        <v>0.2</v>
      </c>
      <c r="S124" s="85">
        <v>3.76</v>
      </c>
      <c r="T124" s="84">
        <v>37.4</v>
      </c>
      <c r="U124" s="84">
        <v>1</v>
      </c>
      <c r="V124" s="84">
        <v>119</v>
      </c>
      <c r="W124" s="84">
        <v>22.1</v>
      </c>
      <c r="X124" s="84">
        <v>58.6</v>
      </c>
      <c r="Y124" s="56">
        <v>142000</v>
      </c>
      <c r="Z124" s="84">
        <v>12.7</v>
      </c>
      <c r="AA124" s="59">
        <v>34919.199999999997</v>
      </c>
      <c r="AB124" s="60">
        <v>26707.8</v>
      </c>
      <c r="AC124" s="81">
        <v>4220</v>
      </c>
      <c r="AD124" s="59">
        <v>8890</v>
      </c>
      <c r="AE124" s="60">
        <v>164.09</v>
      </c>
      <c r="AF124" s="59">
        <v>5399.91</v>
      </c>
      <c r="AG124" s="56">
        <v>580</v>
      </c>
      <c r="AH124" s="69">
        <f t="shared" si="212"/>
        <v>40</v>
      </c>
      <c r="AI124" s="69">
        <f t="shared" si="212"/>
        <v>97</v>
      </c>
      <c r="AJ124" s="69">
        <f t="shared" si="212"/>
        <v>33</v>
      </c>
      <c r="AK124" s="69">
        <f t="shared" si="212"/>
        <v>438</v>
      </c>
      <c r="AL124" s="69">
        <f t="shared" si="212"/>
        <v>220</v>
      </c>
      <c r="AM124" s="69">
        <f t="shared" si="212"/>
        <v>96</v>
      </c>
      <c r="AN124" s="69">
        <f t="shared" si="292"/>
        <v>119</v>
      </c>
      <c r="AO124" s="69">
        <f t="shared" si="292"/>
        <v>2.5</v>
      </c>
      <c r="AP124" s="69">
        <f t="shared" si="292"/>
        <v>186</v>
      </c>
      <c r="AQ124" s="69">
        <f t="shared" si="292"/>
        <v>1.5</v>
      </c>
      <c r="AR124" s="69">
        <f t="shared" si="251"/>
        <v>2.5</v>
      </c>
      <c r="AS124" s="69">
        <f t="shared" si="251"/>
        <v>79</v>
      </c>
      <c r="AT124" s="69">
        <f t="shared" si="251"/>
        <v>257</v>
      </c>
      <c r="AU124" s="69">
        <f t="shared" ref="AU124:AY124" si="307">AU320*1000</f>
        <v>260</v>
      </c>
      <c r="AV124" s="69">
        <f t="shared" si="307"/>
        <v>99</v>
      </c>
      <c r="AW124" s="69">
        <f t="shared" si="307"/>
        <v>130</v>
      </c>
      <c r="AX124" s="69">
        <f t="shared" si="307"/>
        <v>239</v>
      </c>
      <c r="AY124" s="69">
        <f t="shared" si="307"/>
        <v>60</v>
      </c>
      <c r="AZ124" s="69">
        <v>2.5</v>
      </c>
      <c r="BA124" s="82">
        <f t="shared" si="214"/>
        <v>1742</v>
      </c>
      <c r="BB124" s="69">
        <v>0.5</v>
      </c>
      <c r="BC124" s="69">
        <v>0.5</v>
      </c>
      <c r="BD124" s="69">
        <v>0.5</v>
      </c>
      <c r="BE124" s="69">
        <v>0.5</v>
      </c>
      <c r="BF124" s="69">
        <v>0.5</v>
      </c>
      <c r="BG124" s="69">
        <v>0.5</v>
      </c>
      <c r="BH124" s="69">
        <v>0.5</v>
      </c>
      <c r="BI124" s="69">
        <v>0.5</v>
      </c>
      <c r="BJ124" s="69">
        <v>5.0000000000000001E-3</v>
      </c>
      <c r="BK124" s="69">
        <v>0.5</v>
      </c>
      <c r="BL124" s="69">
        <v>0.05</v>
      </c>
      <c r="BM124" s="69">
        <v>0.05</v>
      </c>
      <c r="BN124" s="69">
        <v>0.05</v>
      </c>
      <c r="BO124" s="69">
        <v>0.05</v>
      </c>
      <c r="BP124" s="69">
        <v>0.05</v>
      </c>
      <c r="BQ124" s="69">
        <v>0.4</v>
      </c>
      <c r="BR124" s="69">
        <v>0.05</v>
      </c>
      <c r="BS124" s="69">
        <v>0.05</v>
      </c>
      <c r="BT124" s="69">
        <v>0.05</v>
      </c>
      <c r="BU124" s="69">
        <v>0.05</v>
      </c>
      <c r="BV124" s="69">
        <v>0.05</v>
      </c>
      <c r="BW124" s="69">
        <v>0.1</v>
      </c>
      <c r="BX124" s="69">
        <v>0.15</v>
      </c>
      <c r="BY124" s="86"/>
      <c r="BZ124" s="86"/>
      <c r="CA124" s="86"/>
      <c r="CB124" s="86"/>
      <c r="CC124" s="86"/>
      <c r="CD124" s="86"/>
      <c r="CE124" s="86"/>
      <c r="CF124" s="86"/>
      <c r="CG124" s="86"/>
      <c r="CH124" s="86"/>
      <c r="CI124" s="86"/>
      <c r="CJ124" s="86"/>
      <c r="CK124" s="86"/>
      <c r="CL124" s="86"/>
      <c r="CM124" s="86"/>
      <c r="CN124" s="86"/>
      <c r="CO124" s="86"/>
      <c r="CP124" s="86"/>
      <c r="CQ124" s="86"/>
      <c r="CR124" s="86"/>
      <c r="CS124" s="86"/>
      <c r="CT124" s="86"/>
      <c r="CU124" s="86"/>
      <c r="CV124" s="86"/>
      <c r="CW124" s="86"/>
      <c r="CX124" s="86"/>
      <c r="CY124" s="86"/>
      <c r="CZ124" s="86"/>
      <c r="DA124" s="86"/>
      <c r="DB124" s="86"/>
      <c r="DC124" s="69">
        <f t="shared" si="289"/>
        <v>0.05</v>
      </c>
      <c r="DD124" s="69">
        <f t="shared" si="289"/>
        <v>0.05</v>
      </c>
      <c r="DE124" s="115">
        <v>47334</v>
      </c>
      <c r="DF124" s="86"/>
      <c r="DG124" s="86"/>
      <c r="DH124" s="86"/>
      <c r="DI124" s="86"/>
      <c r="DJ124" s="86"/>
    </row>
    <row r="125" spans="1:114" x14ac:dyDescent="0.2">
      <c r="A125" s="68">
        <v>120</v>
      </c>
      <c r="B125" s="108">
        <v>174</v>
      </c>
      <c r="C125" s="99" t="s">
        <v>309</v>
      </c>
      <c r="D125" s="99" t="s">
        <v>496</v>
      </c>
      <c r="E125" s="101" t="s">
        <v>686</v>
      </c>
      <c r="F125" s="104" t="s">
        <v>873</v>
      </c>
      <c r="G125" s="81">
        <v>6.4</v>
      </c>
      <c r="H125" s="81">
        <v>686</v>
      </c>
      <c r="I125" s="85">
        <v>0.05</v>
      </c>
      <c r="J125" s="98">
        <v>22.3</v>
      </c>
      <c r="K125" s="84">
        <v>206</v>
      </c>
      <c r="L125" s="85">
        <v>2.5000000000000001E-2</v>
      </c>
      <c r="M125" s="84">
        <v>1.49</v>
      </c>
      <c r="N125" s="84">
        <v>6.25</v>
      </c>
      <c r="O125" s="84">
        <v>1.0900000000000001</v>
      </c>
      <c r="P125" s="94">
        <v>6.5100000000000005E-2</v>
      </c>
      <c r="Q125" s="56">
        <v>2110</v>
      </c>
      <c r="R125" s="84">
        <v>0.68799999999999994</v>
      </c>
      <c r="S125" s="85">
        <v>5.12</v>
      </c>
      <c r="T125" s="84">
        <v>27.2</v>
      </c>
      <c r="U125" s="84">
        <v>1</v>
      </c>
      <c r="V125" s="84">
        <v>134</v>
      </c>
      <c r="W125" s="84">
        <v>17.3</v>
      </c>
      <c r="X125" s="84">
        <v>45.7</v>
      </c>
      <c r="Y125" s="56">
        <v>186000</v>
      </c>
      <c r="Z125" s="84">
        <v>12.8</v>
      </c>
      <c r="AA125" s="59">
        <v>35417</v>
      </c>
      <c r="AB125" s="60">
        <v>3140.21</v>
      </c>
      <c r="AC125" s="56">
        <v>2660</v>
      </c>
      <c r="AD125" s="59">
        <v>14040</v>
      </c>
      <c r="AE125" s="60">
        <v>51.3</v>
      </c>
      <c r="AF125" s="59">
        <v>2342.46</v>
      </c>
      <c r="AG125" s="56">
        <v>122</v>
      </c>
      <c r="AH125" s="69">
        <f t="shared" si="212"/>
        <v>2.5</v>
      </c>
      <c r="AI125" s="69">
        <f t="shared" si="212"/>
        <v>78</v>
      </c>
      <c r="AJ125" s="69">
        <f t="shared" si="212"/>
        <v>2.5</v>
      </c>
      <c r="AK125" s="69">
        <f t="shared" si="212"/>
        <v>481</v>
      </c>
      <c r="AL125" s="69">
        <f t="shared" si="212"/>
        <v>240</v>
      </c>
      <c r="AM125" s="69">
        <f t="shared" si="212"/>
        <v>158</v>
      </c>
      <c r="AN125" s="69">
        <f t="shared" si="292"/>
        <v>204</v>
      </c>
      <c r="AO125" s="69">
        <f t="shared" si="292"/>
        <v>2.5</v>
      </c>
      <c r="AP125" s="69">
        <f t="shared" si="292"/>
        <v>187</v>
      </c>
      <c r="AQ125" s="69">
        <f t="shared" si="292"/>
        <v>1.5</v>
      </c>
      <c r="AR125" s="69">
        <f t="shared" si="251"/>
        <v>2.5</v>
      </c>
      <c r="AS125" s="69">
        <f t="shared" si="251"/>
        <v>208</v>
      </c>
      <c r="AT125" s="69">
        <f t="shared" si="251"/>
        <v>335</v>
      </c>
      <c r="AU125" s="69">
        <f t="shared" ref="AU125:AY125" si="308">AU321*1000</f>
        <v>329</v>
      </c>
      <c r="AV125" s="69">
        <f t="shared" si="308"/>
        <v>138</v>
      </c>
      <c r="AW125" s="69">
        <f t="shared" si="308"/>
        <v>192</v>
      </c>
      <c r="AX125" s="69">
        <f t="shared" si="308"/>
        <v>298</v>
      </c>
      <c r="AY125" s="69">
        <f t="shared" si="308"/>
        <v>68</v>
      </c>
      <c r="AZ125" s="69">
        <v>2.5</v>
      </c>
      <c r="BA125" s="82">
        <f t="shared" si="214"/>
        <v>2180</v>
      </c>
      <c r="BB125" s="69">
        <v>0.5</v>
      </c>
      <c r="BC125" s="69">
        <v>0.5</v>
      </c>
      <c r="BD125" s="69">
        <v>0.5</v>
      </c>
      <c r="BE125" s="69">
        <v>0.5</v>
      </c>
      <c r="BF125" s="69">
        <v>0.5</v>
      </c>
      <c r="BG125" s="69">
        <v>0.5</v>
      </c>
      <c r="BH125" s="69">
        <v>0.5</v>
      </c>
      <c r="BI125" s="69">
        <v>0.5</v>
      </c>
      <c r="BJ125" s="69">
        <v>5.0000000000000001E-3</v>
      </c>
      <c r="BK125" s="69">
        <v>0.5</v>
      </c>
      <c r="BL125" s="69">
        <v>0.05</v>
      </c>
      <c r="BM125" s="69">
        <v>0.05</v>
      </c>
      <c r="BN125" s="69">
        <v>0.05</v>
      </c>
      <c r="BO125" s="69">
        <v>0.05</v>
      </c>
      <c r="BP125" s="69">
        <v>0.05</v>
      </c>
      <c r="BQ125" s="69">
        <v>0.4</v>
      </c>
      <c r="BR125" s="69">
        <v>0.05</v>
      </c>
      <c r="BS125" s="69">
        <v>0.05</v>
      </c>
      <c r="BT125" s="69">
        <v>0.05</v>
      </c>
      <c r="BU125" s="69">
        <v>0.05</v>
      </c>
      <c r="BV125" s="69">
        <v>0.05</v>
      </c>
      <c r="BW125" s="69">
        <v>0.1</v>
      </c>
      <c r="BX125" s="69">
        <v>0.15</v>
      </c>
      <c r="BY125" s="86"/>
      <c r="BZ125" s="86"/>
      <c r="CA125" s="86"/>
      <c r="CB125" s="86"/>
      <c r="CC125" s="86"/>
      <c r="CD125" s="86"/>
      <c r="CE125" s="86"/>
      <c r="CF125" s="86"/>
      <c r="CG125" s="86"/>
      <c r="CH125" s="86"/>
      <c r="CI125" s="86"/>
      <c r="CJ125" s="86"/>
      <c r="CK125" s="86"/>
      <c r="CL125" s="86"/>
      <c r="CM125" s="86"/>
      <c r="CN125" s="86"/>
      <c r="CO125" s="86"/>
      <c r="CP125" s="86"/>
      <c r="CQ125" s="86"/>
      <c r="CR125" s="86"/>
      <c r="CS125" s="86"/>
      <c r="CT125" s="86"/>
      <c r="CU125" s="86"/>
      <c r="CV125" s="86"/>
      <c r="CW125" s="86"/>
      <c r="CX125" s="86"/>
      <c r="CY125" s="86"/>
      <c r="CZ125" s="86"/>
      <c r="DA125" s="86"/>
      <c r="DB125" s="86"/>
      <c r="DC125" s="69">
        <f t="shared" si="289"/>
        <v>0.05</v>
      </c>
      <c r="DD125" s="69">
        <f t="shared" si="289"/>
        <v>0.05</v>
      </c>
      <c r="DE125" s="115">
        <v>61636</v>
      </c>
      <c r="DF125" s="86"/>
      <c r="DG125" s="86"/>
      <c r="DH125" s="86"/>
      <c r="DI125" s="86"/>
      <c r="DJ125" s="86"/>
    </row>
    <row r="126" spans="1:114" x14ac:dyDescent="0.2">
      <c r="A126" s="68">
        <v>121</v>
      </c>
      <c r="B126" s="106">
        <v>175</v>
      </c>
      <c r="C126" s="99" t="s">
        <v>310</v>
      </c>
      <c r="D126" s="99" t="s">
        <v>497</v>
      </c>
      <c r="E126" s="101" t="s">
        <v>687</v>
      </c>
      <c r="F126" s="104" t="s">
        <v>874</v>
      </c>
      <c r="G126" s="81">
        <v>7.2</v>
      </c>
      <c r="H126" s="81">
        <v>742</v>
      </c>
      <c r="I126" s="98">
        <v>0.05</v>
      </c>
      <c r="J126" s="98">
        <v>10.6</v>
      </c>
      <c r="K126" s="84">
        <v>135</v>
      </c>
      <c r="L126" s="84">
        <v>2.5000000000000001E-2</v>
      </c>
      <c r="M126" s="84">
        <v>0.1</v>
      </c>
      <c r="N126" s="84">
        <v>3.55</v>
      </c>
      <c r="O126" s="98">
        <v>0.2</v>
      </c>
      <c r="P126" s="94">
        <v>2.92E-2</v>
      </c>
      <c r="Q126" s="56">
        <v>2200</v>
      </c>
      <c r="R126" s="84">
        <v>4</v>
      </c>
      <c r="S126" s="85">
        <v>4.83</v>
      </c>
      <c r="T126" s="84">
        <v>15.6</v>
      </c>
      <c r="U126" s="84">
        <v>1</v>
      </c>
      <c r="V126" s="84">
        <v>218</v>
      </c>
      <c r="W126" s="84">
        <v>7.18</v>
      </c>
      <c r="X126" s="84">
        <v>27.5</v>
      </c>
      <c r="Y126" s="56">
        <v>227009</v>
      </c>
      <c r="Z126" s="84">
        <v>15.4</v>
      </c>
      <c r="AA126" s="59">
        <v>12600</v>
      </c>
      <c r="AB126" s="60">
        <v>1407.75</v>
      </c>
      <c r="AC126" s="56">
        <v>783</v>
      </c>
      <c r="AD126" s="59">
        <v>11460</v>
      </c>
      <c r="AE126" s="60">
        <v>22.2</v>
      </c>
      <c r="AF126" s="59">
        <v>1259.1199999999999</v>
      </c>
      <c r="AG126" s="98">
        <v>50</v>
      </c>
      <c r="AH126" s="69">
        <f t="shared" si="212"/>
        <v>34</v>
      </c>
      <c r="AI126" s="69">
        <f t="shared" si="212"/>
        <v>41</v>
      </c>
      <c r="AJ126" s="69">
        <f t="shared" si="212"/>
        <v>80</v>
      </c>
      <c r="AK126" s="69">
        <f t="shared" si="212"/>
        <v>269</v>
      </c>
      <c r="AL126" s="69">
        <f t="shared" si="212"/>
        <v>100</v>
      </c>
      <c r="AM126" s="69">
        <f t="shared" si="212"/>
        <v>54</v>
      </c>
      <c r="AN126" s="69">
        <f t="shared" si="292"/>
        <v>71</v>
      </c>
      <c r="AO126" s="69">
        <f t="shared" si="292"/>
        <v>2.5</v>
      </c>
      <c r="AP126" s="69">
        <f t="shared" si="292"/>
        <v>96</v>
      </c>
      <c r="AQ126" s="69">
        <f t="shared" si="292"/>
        <v>1.5</v>
      </c>
      <c r="AR126" s="69">
        <f t="shared" si="251"/>
        <v>2.5</v>
      </c>
      <c r="AS126" s="69">
        <f t="shared" si="251"/>
        <v>520</v>
      </c>
      <c r="AT126" s="69">
        <f t="shared" si="251"/>
        <v>135</v>
      </c>
      <c r="AU126" s="69">
        <f t="shared" ref="AU126:AY126" si="309">AU322*1000</f>
        <v>145</v>
      </c>
      <c r="AV126" s="69">
        <f t="shared" si="309"/>
        <v>59</v>
      </c>
      <c r="AW126" s="69">
        <f t="shared" si="309"/>
        <v>74</v>
      </c>
      <c r="AX126" s="69">
        <f t="shared" si="309"/>
        <v>145</v>
      </c>
      <c r="AY126" s="69">
        <f t="shared" si="309"/>
        <v>40</v>
      </c>
      <c r="AZ126" s="69">
        <v>2.5</v>
      </c>
      <c r="BA126" s="82">
        <f t="shared" si="214"/>
        <v>1512</v>
      </c>
      <c r="BB126" s="69">
        <v>0.5</v>
      </c>
      <c r="BC126" s="69">
        <v>0.5</v>
      </c>
      <c r="BD126" s="69">
        <v>0.5</v>
      </c>
      <c r="BE126" s="69">
        <v>0.5</v>
      </c>
      <c r="BF126" s="69">
        <v>0.5</v>
      </c>
      <c r="BG126" s="69">
        <v>0.5</v>
      </c>
      <c r="BH126" s="69">
        <v>0.5</v>
      </c>
      <c r="BI126" s="69">
        <v>0.5</v>
      </c>
      <c r="BJ126" s="69">
        <v>5.0000000000000001E-3</v>
      </c>
      <c r="BK126" s="69">
        <v>0.5</v>
      </c>
      <c r="BL126" s="69">
        <v>0.05</v>
      </c>
      <c r="BM126" s="69">
        <v>0.05</v>
      </c>
      <c r="BN126" s="69">
        <v>0.05</v>
      </c>
      <c r="BO126" s="69">
        <v>0.05</v>
      </c>
      <c r="BP126" s="69">
        <v>0.05</v>
      </c>
      <c r="BQ126" s="69">
        <v>0.4</v>
      </c>
      <c r="BR126" s="69">
        <v>0.05</v>
      </c>
      <c r="BS126" s="69">
        <v>0.05</v>
      </c>
      <c r="BT126" s="69">
        <v>0.05</v>
      </c>
      <c r="BU126" s="69">
        <v>0.05</v>
      </c>
      <c r="BV126" s="69">
        <v>0.05</v>
      </c>
      <c r="BW126" s="69">
        <v>0.1</v>
      </c>
      <c r="BX126" s="69">
        <v>0.15</v>
      </c>
      <c r="BY126" s="86"/>
      <c r="BZ126" s="86"/>
      <c r="CA126" s="86"/>
      <c r="CB126" s="86"/>
      <c r="CC126" s="86"/>
      <c r="CD126" s="86"/>
      <c r="CE126" s="86"/>
      <c r="CF126" s="86"/>
      <c r="CG126" s="86"/>
      <c r="CH126" s="86"/>
      <c r="CI126" s="86"/>
      <c r="CJ126" s="86"/>
      <c r="CK126" s="86"/>
      <c r="CL126" s="86"/>
      <c r="CM126" s="86"/>
      <c r="CN126" s="86"/>
      <c r="CO126" s="86"/>
      <c r="CP126" s="86"/>
      <c r="CQ126" s="86"/>
      <c r="CR126" s="86"/>
      <c r="CS126" s="86"/>
      <c r="CT126" s="86"/>
      <c r="CU126" s="86"/>
      <c r="CV126" s="86"/>
      <c r="CW126" s="86"/>
      <c r="CX126" s="86"/>
      <c r="CY126" s="86"/>
      <c r="CZ126" s="86"/>
      <c r="DA126" s="86"/>
      <c r="DB126" s="86"/>
      <c r="DC126" s="69">
        <f t="shared" si="289"/>
        <v>0.05</v>
      </c>
      <c r="DD126" s="69">
        <f t="shared" si="289"/>
        <v>0.05</v>
      </c>
      <c r="DE126" s="115">
        <v>26980</v>
      </c>
      <c r="DF126" s="86"/>
      <c r="DG126" s="86"/>
      <c r="DH126" s="86"/>
      <c r="DI126" s="86"/>
      <c r="DJ126" s="86"/>
    </row>
    <row r="127" spans="1:114" x14ac:dyDescent="0.2">
      <c r="A127" s="68">
        <v>122</v>
      </c>
      <c r="B127" s="107">
        <v>176</v>
      </c>
      <c r="C127" s="99" t="s">
        <v>311</v>
      </c>
      <c r="D127" s="99" t="s">
        <v>498</v>
      </c>
      <c r="E127" s="101" t="s">
        <v>688</v>
      </c>
      <c r="F127" s="104" t="s">
        <v>875</v>
      </c>
      <c r="G127" s="81">
        <v>7.1</v>
      </c>
      <c r="H127" s="81">
        <v>669</v>
      </c>
      <c r="I127" s="98">
        <v>0.05</v>
      </c>
      <c r="J127" s="98">
        <v>5.25</v>
      </c>
      <c r="K127" s="84">
        <v>93.1</v>
      </c>
      <c r="L127" s="84">
        <v>2.5000000000000001E-2</v>
      </c>
      <c r="M127" s="84">
        <v>4.12</v>
      </c>
      <c r="N127" s="84">
        <v>18.8</v>
      </c>
      <c r="O127" s="84">
        <v>6.58</v>
      </c>
      <c r="P127" s="94">
        <v>6.3E-2</v>
      </c>
      <c r="Q127" s="56">
        <v>4390</v>
      </c>
      <c r="R127" s="98">
        <v>1.1499999999999999</v>
      </c>
      <c r="S127" s="85">
        <v>13.9</v>
      </c>
      <c r="T127" s="84">
        <v>30.4</v>
      </c>
      <c r="U127" s="84">
        <v>1</v>
      </c>
      <c r="V127" s="84">
        <v>109</v>
      </c>
      <c r="W127" s="84">
        <v>21.9</v>
      </c>
      <c r="X127" s="84">
        <v>65.7</v>
      </c>
      <c r="Y127" s="56">
        <v>157000</v>
      </c>
      <c r="Z127" s="84">
        <v>9.44</v>
      </c>
      <c r="AA127" s="59">
        <v>16584.8</v>
      </c>
      <c r="AB127" s="60">
        <v>1081.6400000000001</v>
      </c>
      <c r="AC127" s="56">
        <v>809</v>
      </c>
      <c r="AD127" s="59">
        <v>9770</v>
      </c>
      <c r="AE127" s="60">
        <v>253.215</v>
      </c>
      <c r="AF127" s="59">
        <v>10355.5</v>
      </c>
      <c r="AG127" s="56">
        <v>1430</v>
      </c>
      <c r="AH127" s="69">
        <f t="shared" si="212"/>
        <v>62</v>
      </c>
      <c r="AI127" s="69">
        <f t="shared" si="212"/>
        <v>128</v>
      </c>
      <c r="AJ127" s="69">
        <f t="shared" si="212"/>
        <v>48</v>
      </c>
      <c r="AK127" s="69">
        <f t="shared" si="212"/>
        <v>719</v>
      </c>
      <c r="AL127" s="69">
        <f t="shared" si="212"/>
        <v>410</v>
      </c>
      <c r="AM127" s="69">
        <f t="shared" si="212"/>
        <v>239</v>
      </c>
      <c r="AN127" s="69">
        <f t="shared" si="292"/>
        <v>290</v>
      </c>
      <c r="AO127" s="69">
        <f t="shared" si="292"/>
        <v>56</v>
      </c>
      <c r="AP127" s="69">
        <f t="shared" si="292"/>
        <v>277</v>
      </c>
      <c r="AQ127" s="69">
        <f t="shared" si="292"/>
        <v>1.5</v>
      </c>
      <c r="AR127" s="69">
        <f t="shared" si="251"/>
        <v>2.5</v>
      </c>
      <c r="AS127" s="69">
        <f t="shared" si="251"/>
        <v>288</v>
      </c>
      <c r="AT127" s="69">
        <f t="shared" si="251"/>
        <v>543</v>
      </c>
      <c r="AU127" s="69">
        <f t="shared" ref="AU127:AY127" si="310">AU323*1000</f>
        <v>463</v>
      </c>
      <c r="AV127" s="69">
        <f t="shared" si="310"/>
        <v>195</v>
      </c>
      <c r="AW127" s="69">
        <f t="shared" si="310"/>
        <v>225</v>
      </c>
      <c r="AX127" s="69">
        <f t="shared" si="310"/>
        <v>280</v>
      </c>
      <c r="AY127" s="69">
        <f t="shared" si="310"/>
        <v>121</v>
      </c>
      <c r="AZ127" s="69">
        <v>2.5</v>
      </c>
      <c r="BA127" s="82">
        <f t="shared" si="214"/>
        <v>3389</v>
      </c>
      <c r="BB127" s="69">
        <v>0.5</v>
      </c>
      <c r="BC127" s="69">
        <v>0.5</v>
      </c>
      <c r="BD127" s="69">
        <v>0.5</v>
      </c>
      <c r="BE127" s="69">
        <v>0.5</v>
      </c>
      <c r="BF127" s="69">
        <v>0.5</v>
      </c>
      <c r="BG127" s="69">
        <v>0.5</v>
      </c>
      <c r="BH127" s="69">
        <v>0.5</v>
      </c>
      <c r="BI127" s="69">
        <v>0.5</v>
      </c>
      <c r="BJ127" s="69">
        <v>5.0000000000000001E-3</v>
      </c>
      <c r="BK127" s="69">
        <v>0.5</v>
      </c>
      <c r="BL127" s="69">
        <v>0.05</v>
      </c>
      <c r="BM127" s="69">
        <v>0.05</v>
      </c>
      <c r="BN127" s="69">
        <v>0.05</v>
      </c>
      <c r="BO127" s="69">
        <v>0.05</v>
      </c>
      <c r="BP127" s="69">
        <v>0.05</v>
      </c>
      <c r="BQ127" s="69">
        <v>0.4</v>
      </c>
      <c r="BR127" s="69">
        <v>0.05</v>
      </c>
      <c r="BS127" s="69">
        <v>0.05</v>
      </c>
      <c r="BT127" s="69">
        <v>0.05</v>
      </c>
      <c r="BU127" s="69">
        <v>0.05</v>
      </c>
      <c r="BV127" s="69">
        <v>0.05</v>
      </c>
      <c r="BW127" s="69">
        <v>0.1</v>
      </c>
      <c r="BX127" s="69">
        <v>0.15</v>
      </c>
      <c r="BY127" s="86"/>
      <c r="BZ127" s="86"/>
      <c r="CA127" s="86"/>
      <c r="CB127" s="86"/>
      <c r="CC127" s="86"/>
      <c r="CD127" s="86"/>
      <c r="CE127" s="86"/>
      <c r="CF127" s="86"/>
      <c r="CG127" s="86"/>
      <c r="CH127" s="86"/>
      <c r="CI127" s="86"/>
      <c r="CJ127" s="86"/>
      <c r="CK127" s="86"/>
      <c r="CL127" s="86"/>
      <c r="CM127" s="86"/>
      <c r="CN127" s="86"/>
      <c r="CO127" s="86"/>
      <c r="CP127" s="86"/>
      <c r="CQ127" s="86"/>
      <c r="CR127" s="86"/>
      <c r="CS127" s="86"/>
      <c r="CT127" s="86"/>
      <c r="CU127" s="86"/>
      <c r="CV127" s="86"/>
      <c r="CW127" s="86"/>
      <c r="CX127" s="86"/>
      <c r="CY127" s="86"/>
      <c r="CZ127" s="86"/>
      <c r="DA127" s="86"/>
      <c r="DB127" s="86"/>
      <c r="DC127" s="69">
        <f t="shared" si="289"/>
        <v>0.05</v>
      </c>
      <c r="DD127" s="69">
        <f t="shared" si="289"/>
        <v>0.05</v>
      </c>
      <c r="DE127" s="115">
        <v>24202</v>
      </c>
      <c r="DF127" s="86"/>
      <c r="DG127" s="86"/>
      <c r="DH127" s="86"/>
      <c r="DI127" s="86"/>
      <c r="DJ127" s="86"/>
    </row>
    <row r="128" spans="1:114" x14ac:dyDescent="0.2">
      <c r="A128" s="68">
        <v>123</v>
      </c>
      <c r="B128" s="108">
        <v>177</v>
      </c>
      <c r="C128" s="99" t="s">
        <v>312</v>
      </c>
      <c r="D128" s="99" t="s">
        <v>499</v>
      </c>
      <c r="E128" s="101" t="s">
        <v>689</v>
      </c>
      <c r="F128" s="104" t="s">
        <v>876</v>
      </c>
      <c r="G128" s="81">
        <v>6.8</v>
      </c>
      <c r="H128" s="81">
        <v>731</v>
      </c>
      <c r="I128" s="98">
        <v>0.27700000000000002</v>
      </c>
      <c r="J128" s="98">
        <v>12.5</v>
      </c>
      <c r="K128" s="84">
        <v>42.2</v>
      </c>
      <c r="L128" s="85">
        <v>0.55000000000000004</v>
      </c>
      <c r="M128" s="84">
        <v>2.98</v>
      </c>
      <c r="N128" s="84">
        <v>12</v>
      </c>
      <c r="O128" s="98">
        <v>21.9</v>
      </c>
      <c r="P128" s="94">
        <v>1.47E-2</v>
      </c>
      <c r="Q128" s="56">
        <v>1760</v>
      </c>
      <c r="R128" s="84">
        <v>1.69</v>
      </c>
      <c r="S128" s="85">
        <v>7.16</v>
      </c>
      <c r="T128" s="84">
        <v>26.8</v>
      </c>
      <c r="U128" s="84">
        <v>2.7</v>
      </c>
      <c r="V128" s="84">
        <v>74</v>
      </c>
      <c r="W128" s="84">
        <v>12.7</v>
      </c>
      <c r="X128" s="84">
        <v>83.3</v>
      </c>
      <c r="Y128" s="56">
        <v>116000</v>
      </c>
      <c r="Z128" s="84">
        <v>4.91</v>
      </c>
      <c r="AA128" s="59">
        <v>21608.594103131501</v>
      </c>
      <c r="AB128" s="60">
        <v>594.17922640376605</v>
      </c>
      <c r="AC128" s="56">
        <v>900</v>
      </c>
      <c r="AD128" s="59">
        <v>23569.8924731183</v>
      </c>
      <c r="AE128" s="60">
        <v>155.76951890320001</v>
      </c>
      <c r="AF128" s="59">
        <v>3720.8392178404101</v>
      </c>
      <c r="AG128" s="98">
        <v>989</v>
      </c>
      <c r="AH128" s="69">
        <f t="shared" si="212"/>
        <v>71</v>
      </c>
      <c r="AI128" s="69">
        <f t="shared" si="212"/>
        <v>133</v>
      </c>
      <c r="AJ128" s="69">
        <f t="shared" si="212"/>
        <v>2.5</v>
      </c>
      <c r="AK128" s="69">
        <f t="shared" si="212"/>
        <v>442</v>
      </c>
      <c r="AL128" s="69">
        <f t="shared" si="212"/>
        <v>150</v>
      </c>
      <c r="AM128" s="69">
        <f t="shared" si="212"/>
        <v>107</v>
      </c>
      <c r="AN128" s="69">
        <f t="shared" si="292"/>
        <v>160</v>
      </c>
      <c r="AO128" s="69">
        <f t="shared" si="292"/>
        <v>2.5</v>
      </c>
      <c r="AP128" s="69">
        <f t="shared" si="292"/>
        <v>135</v>
      </c>
      <c r="AQ128" s="69">
        <f t="shared" si="292"/>
        <v>41</v>
      </c>
      <c r="AR128" s="69">
        <f t="shared" si="251"/>
        <v>2.5</v>
      </c>
      <c r="AS128" s="69">
        <f t="shared" si="251"/>
        <v>2.5</v>
      </c>
      <c r="AT128" s="69">
        <f t="shared" si="251"/>
        <v>437</v>
      </c>
      <c r="AU128" s="69">
        <f t="shared" ref="AU128:AY128" si="311">AU324*1000</f>
        <v>262</v>
      </c>
      <c r="AV128" s="69">
        <f t="shared" si="311"/>
        <v>120</v>
      </c>
      <c r="AW128" s="69">
        <f t="shared" si="311"/>
        <v>213</v>
      </c>
      <c r="AX128" s="69">
        <f t="shared" si="311"/>
        <v>194</v>
      </c>
      <c r="AY128" s="69">
        <f t="shared" si="311"/>
        <v>2.5</v>
      </c>
      <c r="AZ128" s="69">
        <v>2.5</v>
      </c>
      <c r="BA128" s="82">
        <f t="shared" si="214"/>
        <v>1930.5</v>
      </c>
      <c r="BB128" s="69">
        <v>0.5</v>
      </c>
      <c r="BC128" s="69">
        <v>0.5</v>
      </c>
      <c r="BD128" s="69">
        <v>0.5</v>
      </c>
      <c r="BE128" s="69">
        <v>0.5</v>
      </c>
      <c r="BF128" s="69">
        <v>0.5</v>
      </c>
      <c r="BG128" s="69">
        <v>0.5</v>
      </c>
      <c r="BH128" s="69">
        <v>0.5</v>
      </c>
      <c r="BI128" s="69">
        <v>0.5</v>
      </c>
      <c r="BJ128" s="69">
        <v>5.0000000000000001E-3</v>
      </c>
      <c r="BK128" s="69">
        <v>0.5</v>
      </c>
      <c r="BL128" s="69">
        <v>0.05</v>
      </c>
      <c r="BM128" s="69">
        <v>0.05</v>
      </c>
      <c r="BN128" s="69">
        <v>0.05</v>
      </c>
      <c r="BO128" s="69">
        <v>0.05</v>
      </c>
      <c r="BP128" s="69">
        <v>0.05</v>
      </c>
      <c r="BQ128" s="69">
        <v>0.4</v>
      </c>
      <c r="BR128" s="69">
        <v>0.05</v>
      </c>
      <c r="BS128" s="69">
        <v>0.05</v>
      </c>
      <c r="BT128" s="69">
        <v>0.05</v>
      </c>
      <c r="BU128" s="69">
        <v>0.05</v>
      </c>
      <c r="BV128" s="69">
        <v>0.05</v>
      </c>
      <c r="BW128" s="69">
        <v>0.1</v>
      </c>
      <c r="BX128" s="69">
        <v>0.15</v>
      </c>
      <c r="BY128" s="86"/>
      <c r="BZ128" s="86"/>
      <c r="CA128" s="86"/>
      <c r="CB128" s="86"/>
      <c r="CC128" s="86"/>
      <c r="CD128" s="86"/>
      <c r="CE128" s="86"/>
      <c r="CF128" s="86"/>
      <c r="CG128" s="86"/>
      <c r="CH128" s="86"/>
      <c r="CI128" s="86"/>
      <c r="CJ128" s="86"/>
      <c r="CK128" s="86"/>
      <c r="CL128" s="86"/>
      <c r="CM128" s="86"/>
      <c r="CN128" s="86"/>
      <c r="CO128" s="86"/>
      <c r="CP128" s="86"/>
      <c r="CQ128" s="86"/>
      <c r="CR128" s="86"/>
      <c r="CS128" s="86"/>
      <c r="CT128" s="86"/>
      <c r="CU128" s="86"/>
      <c r="CV128" s="86"/>
      <c r="CW128" s="86"/>
      <c r="CX128" s="86"/>
      <c r="CY128" s="86"/>
      <c r="CZ128" s="86"/>
      <c r="DA128" s="86"/>
      <c r="DB128" s="86"/>
      <c r="DC128" s="69">
        <f t="shared" si="289"/>
        <v>0.05</v>
      </c>
      <c r="DD128" s="69">
        <f t="shared" si="289"/>
        <v>0.05</v>
      </c>
      <c r="DE128" s="115">
        <v>11782</v>
      </c>
      <c r="DF128" s="86"/>
      <c r="DG128" s="86"/>
      <c r="DH128" s="86"/>
      <c r="DI128" s="86"/>
      <c r="DJ128" s="86"/>
    </row>
    <row r="129" spans="1:114" x14ac:dyDescent="0.2">
      <c r="A129" s="68">
        <v>124</v>
      </c>
      <c r="B129" s="106">
        <v>178</v>
      </c>
      <c r="C129" s="99" t="s">
        <v>313</v>
      </c>
      <c r="D129" s="99" t="s">
        <v>500</v>
      </c>
      <c r="E129" s="101" t="s">
        <v>690</v>
      </c>
      <c r="F129" s="104" t="s">
        <v>877</v>
      </c>
      <c r="G129" s="81">
        <v>7.3</v>
      </c>
      <c r="H129" s="81">
        <v>671</v>
      </c>
      <c r="I129" s="98">
        <v>0.05</v>
      </c>
      <c r="J129" s="98">
        <v>10.1</v>
      </c>
      <c r="K129" s="84">
        <v>137</v>
      </c>
      <c r="L129" s="85">
        <v>2.5000000000000001E-2</v>
      </c>
      <c r="M129" s="84">
        <v>3.87</v>
      </c>
      <c r="N129" s="84">
        <v>15.7</v>
      </c>
      <c r="O129" s="98">
        <v>3.47</v>
      </c>
      <c r="P129" s="94">
        <v>8.9899999999999994E-2</v>
      </c>
      <c r="Q129" s="56">
        <v>4470</v>
      </c>
      <c r="R129" s="84">
        <v>1.1000000000000001</v>
      </c>
      <c r="S129" s="84">
        <v>10.4</v>
      </c>
      <c r="T129" s="84">
        <v>43.2</v>
      </c>
      <c r="U129" s="84">
        <v>1</v>
      </c>
      <c r="V129" s="84">
        <v>89</v>
      </c>
      <c r="W129" s="84">
        <v>24</v>
      </c>
      <c r="X129" s="84">
        <v>76.5</v>
      </c>
      <c r="Y129" s="56">
        <v>155000</v>
      </c>
      <c r="Z129" s="84">
        <v>7.94</v>
      </c>
      <c r="AA129" s="59">
        <v>16188.2</v>
      </c>
      <c r="AB129" s="60">
        <v>1122.98</v>
      </c>
      <c r="AC129" s="56">
        <v>520</v>
      </c>
      <c r="AD129" s="59">
        <v>7980</v>
      </c>
      <c r="AE129" s="60">
        <v>257.70800000000003</v>
      </c>
      <c r="AF129" s="59">
        <v>9072.73</v>
      </c>
      <c r="AG129" s="56">
        <v>1600</v>
      </c>
      <c r="AH129" s="69">
        <f t="shared" si="212"/>
        <v>33</v>
      </c>
      <c r="AI129" s="69">
        <f t="shared" si="212"/>
        <v>113</v>
      </c>
      <c r="AJ129" s="69">
        <f t="shared" si="212"/>
        <v>36</v>
      </c>
      <c r="AK129" s="69">
        <f t="shared" si="212"/>
        <v>432</v>
      </c>
      <c r="AL129" s="69">
        <f t="shared" si="212"/>
        <v>200</v>
      </c>
      <c r="AM129" s="69">
        <f t="shared" si="212"/>
        <v>94</v>
      </c>
      <c r="AN129" s="69">
        <f t="shared" si="292"/>
        <v>124</v>
      </c>
      <c r="AO129" s="69">
        <f t="shared" si="292"/>
        <v>2.5</v>
      </c>
      <c r="AP129" s="69">
        <f t="shared" si="292"/>
        <v>160</v>
      </c>
      <c r="AQ129" s="69">
        <f t="shared" si="292"/>
        <v>1.5</v>
      </c>
      <c r="AR129" s="69">
        <f t="shared" si="251"/>
        <v>2.5</v>
      </c>
      <c r="AS129" s="69">
        <f t="shared" si="251"/>
        <v>56</v>
      </c>
      <c r="AT129" s="69">
        <f t="shared" si="251"/>
        <v>267</v>
      </c>
      <c r="AU129" s="69">
        <f t="shared" ref="AU129:AY129" si="312">AU325*1000</f>
        <v>276</v>
      </c>
      <c r="AV129" s="69">
        <f t="shared" si="312"/>
        <v>98</v>
      </c>
      <c r="AW129" s="69">
        <f t="shared" si="312"/>
        <v>126</v>
      </c>
      <c r="AX129" s="69">
        <f t="shared" si="312"/>
        <v>245</v>
      </c>
      <c r="AY129" s="69">
        <f t="shared" si="312"/>
        <v>60</v>
      </c>
      <c r="AZ129" s="69">
        <v>2.5</v>
      </c>
      <c r="BA129" s="82">
        <f t="shared" si="214"/>
        <v>1733</v>
      </c>
      <c r="BB129" s="69">
        <v>0.5</v>
      </c>
      <c r="BC129" s="69">
        <v>0.5</v>
      </c>
      <c r="BD129" s="69">
        <v>0.5</v>
      </c>
      <c r="BE129" s="69">
        <v>0.5</v>
      </c>
      <c r="BF129" s="69">
        <v>0.5</v>
      </c>
      <c r="BG129" s="69">
        <v>0.5</v>
      </c>
      <c r="BH129" s="69">
        <v>0.5</v>
      </c>
      <c r="BI129" s="69">
        <v>0.5</v>
      </c>
      <c r="BJ129" s="69">
        <v>5.0000000000000001E-3</v>
      </c>
      <c r="BK129" s="69">
        <v>0.5</v>
      </c>
      <c r="BL129" s="69">
        <v>0.05</v>
      </c>
      <c r="BM129" s="69">
        <v>0.05</v>
      </c>
      <c r="BN129" s="69">
        <v>0.05</v>
      </c>
      <c r="BO129" s="69">
        <v>0.05</v>
      </c>
      <c r="BP129" s="69">
        <v>0.05</v>
      </c>
      <c r="BQ129" s="69">
        <v>0.4</v>
      </c>
      <c r="BR129" s="69">
        <v>0.05</v>
      </c>
      <c r="BS129" s="69">
        <v>0.05</v>
      </c>
      <c r="BT129" s="69">
        <v>0.05</v>
      </c>
      <c r="BU129" s="69">
        <v>0.05</v>
      </c>
      <c r="BV129" s="69">
        <v>0.05</v>
      </c>
      <c r="BW129" s="69">
        <v>0.1</v>
      </c>
      <c r="BX129" s="69">
        <v>0.15</v>
      </c>
      <c r="BY129" s="86"/>
      <c r="BZ129" s="86"/>
      <c r="CA129" s="86"/>
      <c r="CB129" s="86"/>
      <c r="CC129" s="86"/>
      <c r="CD129" s="86"/>
      <c r="CE129" s="86"/>
      <c r="CF129" s="86"/>
      <c r="CG129" s="86"/>
      <c r="CH129" s="86"/>
      <c r="CI129" s="86"/>
      <c r="CJ129" s="86"/>
      <c r="CK129" s="86"/>
      <c r="CL129" s="86"/>
      <c r="CM129" s="86"/>
      <c r="CN129" s="86"/>
      <c r="CO129" s="86"/>
      <c r="CP129" s="86"/>
      <c r="CQ129" s="86"/>
      <c r="CR129" s="86"/>
      <c r="CS129" s="86"/>
      <c r="CT129" s="86"/>
      <c r="CU129" s="86"/>
      <c r="CV129" s="86"/>
      <c r="CW129" s="86"/>
      <c r="CX129" s="86"/>
      <c r="CY129" s="86"/>
      <c r="CZ129" s="86"/>
      <c r="DA129" s="86"/>
      <c r="DB129" s="86"/>
      <c r="DC129" s="69">
        <f t="shared" si="289"/>
        <v>0.05</v>
      </c>
      <c r="DD129" s="69">
        <f t="shared" si="289"/>
        <v>0.05</v>
      </c>
      <c r="DE129" s="115">
        <v>12571</v>
      </c>
      <c r="DF129" s="86"/>
      <c r="DG129" s="86"/>
      <c r="DH129" s="86"/>
      <c r="DI129" s="86"/>
      <c r="DJ129" s="86"/>
    </row>
    <row r="130" spans="1:114" x14ac:dyDescent="0.2">
      <c r="A130" s="68">
        <v>125</v>
      </c>
      <c r="B130" s="107">
        <v>179</v>
      </c>
      <c r="C130" s="99" t="s">
        <v>314</v>
      </c>
      <c r="D130" s="99" t="s">
        <v>501</v>
      </c>
      <c r="E130" s="101" t="s">
        <v>691</v>
      </c>
      <c r="F130" s="104" t="s">
        <v>878</v>
      </c>
      <c r="G130" s="81">
        <v>6.8</v>
      </c>
      <c r="H130" s="81">
        <v>682</v>
      </c>
      <c r="I130" s="98">
        <v>0.05</v>
      </c>
      <c r="J130" s="98">
        <v>20.399999999999999</v>
      </c>
      <c r="K130" s="84">
        <v>189</v>
      </c>
      <c r="L130" s="85">
        <v>2.5000000000000001E-2</v>
      </c>
      <c r="M130" s="84">
        <v>1.45</v>
      </c>
      <c r="N130" s="84">
        <v>6.58</v>
      </c>
      <c r="O130" s="98">
        <v>0.2</v>
      </c>
      <c r="P130" s="94">
        <v>7.8200000000000006E-2</v>
      </c>
      <c r="Q130" s="56">
        <v>1890</v>
      </c>
      <c r="R130" s="84">
        <v>0.2</v>
      </c>
      <c r="S130" s="85">
        <v>2.2200000000000002</v>
      </c>
      <c r="T130" s="84">
        <v>52.8</v>
      </c>
      <c r="U130" s="84">
        <v>1</v>
      </c>
      <c r="V130" s="84">
        <v>70.3</v>
      </c>
      <c r="W130" s="84">
        <v>18</v>
      </c>
      <c r="X130" s="84">
        <v>74.400000000000006</v>
      </c>
      <c r="Y130" s="56">
        <v>141000</v>
      </c>
      <c r="Z130" s="84">
        <v>8.69</v>
      </c>
      <c r="AA130" s="59">
        <v>29196.6</v>
      </c>
      <c r="AB130" s="60">
        <v>11268.6</v>
      </c>
      <c r="AC130" s="56">
        <v>3140</v>
      </c>
      <c r="AD130" s="59">
        <v>9490</v>
      </c>
      <c r="AE130" s="60">
        <v>61.6</v>
      </c>
      <c r="AF130" s="59">
        <v>2259.4899999999998</v>
      </c>
      <c r="AG130" s="98">
        <v>50</v>
      </c>
      <c r="AH130" s="69">
        <f t="shared" si="212"/>
        <v>48</v>
      </c>
      <c r="AI130" s="69">
        <f t="shared" si="212"/>
        <v>96</v>
      </c>
      <c r="AJ130" s="69">
        <f t="shared" si="212"/>
        <v>2.5</v>
      </c>
      <c r="AK130" s="69">
        <f t="shared" si="212"/>
        <v>431</v>
      </c>
      <c r="AL130" s="69">
        <f t="shared" si="212"/>
        <v>190</v>
      </c>
      <c r="AM130" s="69">
        <f t="shared" si="212"/>
        <v>85</v>
      </c>
      <c r="AN130" s="69">
        <f t="shared" si="292"/>
        <v>137</v>
      </c>
      <c r="AO130" s="69">
        <f t="shared" si="292"/>
        <v>2.5</v>
      </c>
      <c r="AP130" s="69">
        <f t="shared" si="292"/>
        <v>169</v>
      </c>
      <c r="AQ130" s="69">
        <f t="shared" si="292"/>
        <v>1.5</v>
      </c>
      <c r="AR130" s="69">
        <f t="shared" si="251"/>
        <v>2.5</v>
      </c>
      <c r="AS130" s="69">
        <f t="shared" si="251"/>
        <v>42</v>
      </c>
      <c r="AT130" s="69">
        <f t="shared" si="251"/>
        <v>242</v>
      </c>
      <c r="AU130" s="69">
        <f t="shared" ref="AU130:AY130" si="313">AU326*1000</f>
        <v>313</v>
      </c>
      <c r="AV130" s="69">
        <f t="shared" si="313"/>
        <v>114</v>
      </c>
      <c r="AW130" s="69">
        <f t="shared" si="313"/>
        <v>141</v>
      </c>
      <c r="AX130" s="69">
        <f t="shared" si="313"/>
        <v>339</v>
      </c>
      <c r="AY130" s="69">
        <f t="shared" si="313"/>
        <v>58</v>
      </c>
      <c r="AZ130" s="69">
        <v>2.5</v>
      </c>
      <c r="BA130" s="82">
        <f t="shared" si="214"/>
        <v>1704.5</v>
      </c>
      <c r="BB130" s="69">
        <v>0.5</v>
      </c>
      <c r="BC130" s="69">
        <v>0.5</v>
      </c>
      <c r="BD130" s="69">
        <v>0.5</v>
      </c>
      <c r="BE130" s="69">
        <v>0.5</v>
      </c>
      <c r="BF130" s="69">
        <v>0.5</v>
      </c>
      <c r="BG130" s="69">
        <v>0.5</v>
      </c>
      <c r="BH130" s="69">
        <v>0.5</v>
      </c>
      <c r="BI130" s="69">
        <v>0.5</v>
      </c>
      <c r="BJ130" s="69">
        <v>5.0000000000000001E-3</v>
      </c>
      <c r="BK130" s="69">
        <v>0.5</v>
      </c>
      <c r="BL130" s="69">
        <v>0.05</v>
      </c>
      <c r="BM130" s="69">
        <v>0.05</v>
      </c>
      <c r="BN130" s="69">
        <v>0.05</v>
      </c>
      <c r="BO130" s="69">
        <v>0.05</v>
      </c>
      <c r="BP130" s="69">
        <v>0.05</v>
      </c>
      <c r="BQ130" s="69">
        <v>0.4</v>
      </c>
      <c r="BR130" s="69">
        <v>0.05</v>
      </c>
      <c r="BS130" s="69">
        <v>0.05</v>
      </c>
      <c r="BT130" s="69">
        <v>0.05</v>
      </c>
      <c r="BU130" s="69">
        <v>0.05</v>
      </c>
      <c r="BV130" s="69">
        <v>0.05</v>
      </c>
      <c r="BW130" s="69">
        <v>0.1</v>
      </c>
      <c r="BX130" s="69">
        <v>0.15</v>
      </c>
      <c r="BY130" s="86"/>
      <c r="BZ130" s="86"/>
      <c r="CA130" s="86"/>
      <c r="CB130" s="86"/>
      <c r="CC130" s="86"/>
      <c r="CD130" s="86"/>
      <c r="CE130" s="86"/>
      <c r="CF130" s="86"/>
      <c r="CG130" s="86"/>
      <c r="CH130" s="86"/>
      <c r="CI130" s="86"/>
      <c r="CJ130" s="86"/>
      <c r="CK130" s="86"/>
      <c r="CL130" s="86"/>
      <c r="CM130" s="86"/>
      <c r="CN130" s="86"/>
      <c r="CO130" s="86"/>
      <c r="CP130" s="86"/>
      <c r="CQ130" s="86"/>
      <c r="CR130" s="86"/>
      <c r="CS130" s="86"/>
      <c r="CT130" s="86"/>
      <c r="CU130" s="86"/>
      <c r="CV130" s="86"/>
      <c r="CW130" s="86"/>
      <c r="CX130" s="86"/>
      <c r="CY130" s="86"/>
      <c r="CZ130" s="86"/>
      <c r="DA130" s="86"/>
      <c r="DB130" s="86"/>
      <c r="DC130" s="69">
        <f t="shared" ref="DC130:DD149" si="314">DC326*1000</f>
        <v>0.05</v>
      </c>
      <c r="DD130" s="69">
        <f t="shared" si="314"/>
        <v>0.05</v>
      </c>
      <c r="DE130" s="115">
        <v>8393</v>
      </c>
      <c r="DF130" s="86"/>
      <c r="DG130" s="86"/>
      <c r="DH130" s="86"/>
      <c r="DI130" s="86"/>
      <c r="DJ130" s="86"/>
    </row>
    <row r="131" spans="1:114" x14ac:dyDescent="0.2">
      <c r="A131" s="68">
        <v>126</v>
      </c>
      <c r="B131" s="108">
        <v>180</v>
      </c>
      <c r="C131" s="99" t="s">
        <v>315</v>
      </c>
      <c r="D131" s="99" t="s">
        <v>502</v>
      </c>
      <c r="E131" s="101" t="s">
        <v>692</v>
      </c>
      <c r="F131" s="104" t="s">
        <v>879</v>
      </c>
      <c r="G131" s="81">
        <v>6.5</v>
      </c>
      <c r="H131" s="81">
        <v>747</v>
      </c>
      <c r="I131" s="98">
        <v>0.05</v>
      </c>
      <c r="J131" s="98">
        <v>3.05</v>
      </c>
      <c r="K131" s="84">
        <v>141</v>
      </c>
      <c r="L131" s="85">
        <v>0.311</v>
      </c>
      <c r="M131" s="84">
        <v>2.31</v>
      </c>
      <c r="N131" s="84">
        <v>3.44</v>
      </c>
      <c r="O131" s="98">
        <v>14</v>
      </c>
      <c r="P131" s="94">
        <v>3.39E-2</v>
      </c>
      <c r="Q131" s="56">
        <v>5290</v>
      </c>
      <c r="R131" s="84">
        <v>2.97</v>
      </c>
      <c r="S131" s="85">
        <v>4.72</v>
      </c>
      <c r="T131" s="84">
        <v>13.1</v>
      </c>
      <c r="U131" s="84">
        <v>1</v>
      </c>
      <c r="V131" s="84">
        <v>190</v>
      </c>
      <c r="W131" s="84">
        <v>7.44</v>
      </c>
      <c r="X131" s="84">
        <v>43.1</v>
      </c>
      <c r="Y131" s="56">
        <v>250273.514798502</v>
      </c>
      <c r="Z131" s="84">
        <v>8.5399999999999991</v>
      </c>
      <c r="AA131" s="59">
        <v>1520</v>
      </c>
      <c r="AB131" s="60">
        <v>3859.12721428225</v>
      </c>
      <c r="AC131" s="81">
        <v>931</v>
      </c>
      <c r="AD131" s="59">
        <v>9540</v>
      </c>
      <c r="AE131" s="60">
        <v>40.9</v>
      </c>
      <c r="AF131" s="59">
        <v>1702.6727796889299</v>
      </c>
      <c r="AG131" s="56">
        <v>373</v>
      </c>
      <c r="AH131" s="69">
        <f t="shared" si="212"/>
        <v>87</v>
      </c>
      <c r="AI131" s="69">
        <f t="shared" si="212"/>
        <v>58</v>
      </c>
      <c r="AJ131" s="69">
        <f t="shared" si="212"/>
        <v>2.5</v>
      </c>
      <c r="AK131" s="69">
        <f t="shared" si="212"/>
        <v>84</v>
      </c>
      <c r="AL131" s="69">
        <f t="shared" si="212"/>
        <v>26</v>
      </c>
      <c r="AM131" s="69">
        <f t="shared" si="212"/>
        <v>20</v>
      </c>
      <c r="AN131" s="69">
        <f t="shared" si="292"/>
        <v>29</v>
      </c>
      <c r="AO131" s="69">
        <f t="shared" si="292"/>
        <v>2.5</v>
      </c>
      <c r="AP131" s="69">
        <f t="shared" si="292"/>
        <v>27</v>
      </c>
      <c r="AQ131" s="69">
        <f t="shared" si="292"/>
        <v>1.5</v>
      </c>
      <c r="AR131" s="69">
        <f t="shared" si="251"/>
        <v>2.5</v>
      </c>
      <c r="AS131" s="69">
        <f t="shared" si="251"/>
        <v>2.5</v>
      </c>
      <c r="AT131" s="69">
        <f t="shared" si="251"/>
        <v>63</v>
      </c>
      <c r="AU131" s="69">
        <f t="shared" ref="AU131:AY131" si="315">AU327*1000</f>
        <v>46</v>
      </c>
      <c r="AV131" s="69">
        <f t="shared" si="315"/>
        <v>2.5</v>
      </c>
      <c r="AW131" s="69">
        <f t="shared" si="315"/>
        <v>32</v>
      </c>
      <c r="AX131" s="69">
        <f t="shared" si="315"/>
        <v>56</v>
      </c>
      <c r="AY131" s="69">
        <f t="shared" si="315"/>
        <v>2.5</v>
      </c>
      <c r="AZ131" s="69">
        <v>2.5</v>
      </c>
      <c r="BA131" s="82">
        <f t="shared" si="214"/>
        <v>424.5</v>
      </c>
      <c r="BB131" s="69">
        <v>0.5</v>
      </c>
      <c r="BC131" s="69">
        <v>0.5</v>
      </c>
      <c r="BD131" s="69">
        <v>0.5</v>
      </c>
      <c r="BE131" s="69">
        <v>0.5</v>
      </c>
      <c r="BF131" s="69">
        <v>0.5</v>
      </c>
      <c r="BG131" s="69">
        <v>0.5</v>
      </c>
      <c r="BH131" s="69">
        <v>0.5</v>
      </c>
      <c r="BI131" s="69">
        <v>0.5</v>
      </c>
      <c r="BJ131" s="69">
        <v>5.0000000000000001E-3</v>
      </c>
      <c r="BK131" s="69">
        <v>0.5</v>
      </c>
      <c r="BL131" s="69">
        <v>0.05</v>
      </c>
      <c r="BM131" s="69">
        <v>0.05</v>
      </c>
      <c r="BN131" s="69">
        <v>0.05</v>
      </c>
      <c r="BO131" s="69">
        <v>0.05</v>
      </c>
      <c r="BP131" s="69">
        <v>0.05</v>
      </c>
      <c r="BQ131" s="69">
        <v>0.4</v>
      </c>
      <c r="BR131" s="69">
        <v>0.05</v>
      </c>
      <c r="BS131" s="69">
        <v>0.05</v>
      </c>
      <c r="BT131" s="69">
        <v>0.05</v>
      </c>
      <c r="BU131" s="69">
        <v>0.05</v>
      </c>
      <c r="BV131" s="69">
        <v>0.05</v>
      </c>
      <c r="BW131" s="69">
        <v>0.1</v>
      </c>
      <c r="BX131" s="69">
        <v>0.15</v>
      </c>
      <c r="BY131" s="69">
        <f t="shared" ref="BY131:CN131" si="316">BY327*1000</f>
        <v>25</v>
      </c>
      <c r="BZ131" s="69">
        <f t="shared" si="316"/>
        <v>50</v>
      </c>
      <c r="CA131" s="69">
        <f t="shared" si="316"/>
        <v>500</v>
      </c>
      <c r="CB131" s="69">
        <f t="shared" si="316"/>
        <v>0.01</v>
      </c>
      <c r="CC131" s="69">
        <f t="shared" si="316"/>
        <v>2.5000000000000001E-2</v>
      </c>
      <c r="CD131" s="69">
        <f t="shared" si="316"/>
        <v>2.5000000000000001E-2</v>
      </c>
      <c r="CE131" s="69">
        <f t="shared" si="316"/>
        <v>2.5000000000000001E-2</v>
      </c>
      <c r="CF131" s="69">
        <f t="shared" si="316"/>
        <v>2.5000000000000001E-2</v>
      </c>
      <c r="CG131" s="69">
        <f t="shared" si="316"/>
        <v>2.5000000000000001E-2</v>
      </c>
      <c r="CH131" s="69">
        <f t="shared" si="316"/>
        <v>2.5000000000000001E-2</v>
      </c>
      <c r="CI131" s="69">
        <f t="shared" si="316"/>
        <v>2.5000000000000001E-2</v>
      </c>
      <c r="CJ131" s="69">
        <v>5.0000000000000001E-3</v>
      </c>
      <c r="CK131" s="69">
        <f t="shared" si="316"/>
        <v>0.15</v>
      </c>
      <c r="CL131" s="69">
        <f t="shared" si="316"/>
        <v>0.5</v>
      </c>
      <c r="CM131" s="69">
        <f t="shared" si="316"/>
        <v>0.5</v>
      </c>
      <c r="CN131" s="69">
        <f t="shared" si="316"/>
        <v>0.5</v>
      </c>
      <c r="CO131" s="69">
        <f>SUM(CL131:CN131)</f>
        <v>1.5</v>
      </c>
      <c r="CP131" s="69">
        <f t="shared" ref="CP131:DB131" si="317">CP327*1000</f>
        <v>0.3</v>
      </c>
      <c r="CQ131" s="69">
        <f t="shared" si="317"/>
        <v>5</v>
      </c>
      <c r="CR131" s="69">
        <f t="shared" si="317"/>
        <v>0.5</v>
      </c>
      <c r="CS131" s="69">
        <f t="shared" si="317"/>
        <v>0.5</v>
      </c>
      <c r="CT131" s="69">
        <f t="shared" si="317"/>
        <v>0.05</v>
      </c>
      <c r="CU131" s="69">
        <f t="shared" si="317"/>
        <v>0.05</v>
      </c>
      <c r="CV131" s="69">
        <f t="shared" si="317"/>
        <v>0.05</v>
      </c>
      <c r="CW131" s="69">
        <f>CW327/1000</f>
        <v>8.8000000000000003E-4</v>
      </c>
      <c r="CX131" s="69">
        <f t="shared" si="317"/>
        <v>0.05</v>
      </c>
      <c r="CY131" s="69">
        <f t="shared" si="317"/>
        <v>0.05</v>
      </c>
      <c r="CZ131" s="69">
        <f t="shared" si="317"/>
        <v>0.05</v>
      </c>
      <c r="DA131" s="69">
        <f t="shared" si="317"/>
        <v>0.05</v>
      </c>
      <c r="DB131" s="69">
        <f t="shared" si="317"/>
        <v>0.05</v>
      </c>
      <c r="DC131" s="69">
        <f t="shared" si="314"/>
        <v>0.05</v>
      </c>
      <c r="DD131" s="69">
        <f t="shared" si="314"/>
        <v>0.05</v>
      </c>
      <c r="DE131" s="115">
        <v>8430</v>
      </c>
      <c r="DF131" s="69">
        <f t="shared" ref="DF131:DJ131" si="318">DF327*1000</f>
        <v>0.5</v>
      </c>
      <c r="DG131" s="69">
        <f t="shared" si="318"/>
        <v>0.05</v>
      </c>
      <c r="DH131" s="69">
        <f t="shared" si="318"/>
        <v>2.5000000000000001E-2</v>
      </c>
      <c r="DI131" s="69">
        <f t="shared" si="318"/>
        <v>2.5000000000000001E-2</v>
      </c>
      <c r="DJ131" s="69">
        <f t="shared" si="318"/>
        <v>0.05</v>
      </c>
    </row>
    <row r="132" spans="1:114" x14ac:dyDescent="0.2">
      <c r="A132" s="68">
        <v>127</v>
      </c>
      <c r="B132" s="106">
        <v>181</v>
      </c>
      <c r="C132" s="99" t="s">
        <v>316</v>
      </c>
      <c r="D132" s="99" t="s">
        <v>503</v>
      </c>
      <c r="E132" s="101" t="s">
        <v>693</v>
      </c>
      <c r="F132" s="104" t="s">
        <v>880</v>
      </c>
      <c r="G132" s="81">
        <v>7.6</v>
      </c>
      <c r="H132" s="81">
        <v>754</v>
      </c>
      <c r="I132" s="98">
        <v>0.111</v>
      </c>
      <c r="J132" s="98">
        <v>6.13</v>
      </c>
      <c r="K132" s="84">
        <v>44.1</v>
      </c>
      <c r="L132" s="84">
        <v>1.56</v>
      </c>
      <c r="M132" s="84">
        <v>3.58</v>
      </c>
      <c r="N132" s="84">
        <v>12.8</v>
      </c>
      <c r="O132" s="84">
        <v>11.7</v>
      </c>
      <c r="P132" s="94">
        <v>0.184</v>
      </c>
      <c r="Q132" s="56">
        <v>16700</v>
      </c>
      <c r="R132" s="98">
        <v>0.90200000000000002</v>
      </c>
      <c r="S132" s="85">
        <v>9.34</v>
      </c>
      <c r="T132" s="84">
        <v>66</v>
      </c>
      <c r="U132" s="84">
        <v>2.59</v>
      </c>
      <c r="V132" s="84">
        <v>47</v>
      </c>
      <c r="W132" s="84">
        <v>13.3</v>
      </c>
      <c r="X132" s="84">
        <v>228</v>
      </c>
      <c r="Y132" s="56">
        <v>25000</v>
      </c>
      <c r="Z132" s="84">
        <v>9.2200000000000006</v>
      </c>
      <c r="AA132" s="59">
        <v>2770</v>
      </c>
      <c r="AB132" s="60">
        <v>404</v>
      </c>
      <c r="AC132" s="56">
        <v>948</v>
      </c>
      <c r="AD132" s="59">
        <v>13700</v>
      </c>
      <c r="AE132" s="60">
        <v>159.74100926341799</v>
      </c>
      <c r="AF132" s="59">
        <v>5135.0712042041796</v>
      </c>
      <c r="AG132" s="56">
        <v>1250</v>
      </c>
      <c r="AH132" s="69">
        <f t="shared" si="212"/>
        <v>97</v>
      </c>
      <c r="AI132" s="69">
        <f t="shared" si="212"/>
        <v>219</v>
      </c>
      <c r="AJ132" s="69">
        <f t="shared" si="212"/>
        <v>66</v>
      </c>
      <c r="AK132" s="69">
        <f t="shared" si="212"/>
        <v>842</v>
      </c>
      <c r="AL132" s="69">
        <f t="shared" si="212"/>
        <v>410</v>
      </c>
      <c r="AM132" s="69">
        <f t="shared" si="212"/>
        <v>182</v>
      </c>
      <c r="AN132" s="69">
        <f t="shared" si="292"/>
        <v>210</v>
      </c>
      <c r="AO132" s="69">
        <f t="shared" si="292"/>
        <v>2.5</v>
      </c>
      <c r="AP132" s="69">
        <f t="shared" si="292"/>
        <v>111</v>
      </c>
      <c r="AQ132" s="69">
        <f t="shared" si="292"/>
        <v>92</v>
      </c>
      <c r="AR132" s="69">
        <f t="shared" si="251"/>
        <v>2.5</v>
      </c>
      <c r="AS132" s="69">
        <f t="shared" si="251"/>
        <v>2.5</v>
      </c>
      <c r="AT132" s="69">
        <f t="shared" si="251"/>
        <v>540</v>
      </c>
      <c r="AU132" s="69">
        <f t="shared" ref="AU132:AY132" si="319">AU328*1000</f>
        <v>450</v>
      </c>
      <c r="AV132" s="69">
        <f t="shared" si="319"/>
        <v>168</v>
      </c>
      <c r="AW132" s="69">
        <f t="shared" si="319"/>
        <v>202</v>
      </c>
      <c r="AX132" s="69">
        <f t="shared" si="319"/>
        <v>200</v>
      </c>
      <c r="AY132" s="69">
        <f t="shared" si="319"/>
        <v>2.5</v>
      </c>
      <c r="AZ132" s="69">
        <v>2.5</v>
      </c>
      <c r="BA132" s="82">
        <f t="shared" si="214"/>
        <v>3281</v>
      </c>
      <c r="BB132" s="69">
        <v>0.5</v>
      </c>
      <c r="BC132" s="69">
        <v>0.5</v>
      </c>
      <c r="BD132" s="69">
        <v>0.5</v>
      </c>
      <c r="BE132" s="69">
        <v>0.5</v>
      </c>
      <c r="BF132" s="69">
        <v>0.5</v>
      </c>
      <c r="BG132" s="69">
        <v>0.5</v>
      </c>
      <c r="BH132" s="69">
        <v>0.5</v>
      </c>
      <c r="BI132" s="69">
        <v>0.5</v>
      </c>
      <c r="BJ132" s="69">
        <v>5.0000000000000001E-3</v>
      </c>
      <c r="BK132" s="69">
        <v>0.5</v>
      </c>
      <c r="BL132" s="69">
        <v>0.05</v>
      </c>
      <c r="BM132" s="69">
        <v>0.05</v>
      </c>
      <c r="BN132" s="69">
        <v>0.05</v>
      </c>
      <c r="BO132" s="69">
        <v>0.05</v>
      </c>
      <c r="BP132" s="69">
        <v>0.05</v>
      </c>
      <c r="BQ132" s="69">
        <v>0.4</v>
      </c>
      <c r="BR132" s="69">
        <v>0.05</v>
      </c>
      <c r="BS132" s="69">
        <v>0.05</v>
      </c>
      <c r="BT132" s="69">
        <v>0.05</v>
      </c>
      <c r="BU132" s="69">
        <v>0.05</v>
      </c>
      <c r="BV132" s="69">
        <v>0.05</v>
      </c>
      <c r="BW132" s="69">
        <v>0.1</v>
      </c>
      <c r="BX132" s="69">
        <v>0.15</v>
      </c>
      <c r="BY132" s="86"/>
      <c r="BZ132" s="86"/>
      <c r="CA132" s="86"/>
      <c r="CB132" s="86"/>
      <c r="CC132" s="86"/>
      <c r="CD132" s="86"/>
      <c r="CE132" s="86"/>
      <c r="CF132" s="86"/>
      <c r="CG132" s="86"/>
      <c r="CH132" s="86"/>
      <c r="CI132" s="86"/>
      <c r="CJ132" s="86"/>
      <c r="CK132" s="86"/>
      <c r="CL132" s="86"/>
      <c r="CM132" s="86"/>
      <c r="CN132" s="86"/>
      <c r="CO132" s="86"/>
      <c r="CP132" s="86"/>
      <c r="CQ132" s="86"/>
      <c r="CR132" s="86"/>
      <c r="CS132" s="86"/>
      <c r="CT132" s="86"/>
      <c r="CU132" s="86"/>
      <c r="CV132" s="86"/>
      <c r="CW132" s="86"/>
      <c r="CX132" s="86"/>
      <c r="CY132" s="86"/>
      <c r="CZ132" s="86"/>
      <c r="DA132" s="86"/>
      <c r="DB132" s="86"/>
      <c r="DC132" s="69">
        <f t="shared" si="314"/>
        <v>0.05</v>
      </c>
      <c r="DD132" s="69">
        <f t="shared" si="314"/>
        <v>0.05</v>
      </c>
      <c r="DE132" s="115">
        <v>25042</v>
      </c>
      <c r="DF132" s="86"/>
      <c r="DG132" s="86"/>
      <c r="DH132" s="86"/>
      <c r="DI132" s="86"/>
      <c r="DJ132" s="86"/>
    </row>
    <row r="133" spans="1:114" x14ac:dyDescent="0.2">
      <c r="A133" s="68">
        <v>128</v>
      </c>
      <c r="B133" s="107">
        <v>182</v>
      </c>
      <c r="C133" s="99" t="s">
        <v>317</v>
      </c>
      <c r="D133" s="99" t="s">
        <v>504</v>
      </c>
      <c r="E133" s="101" t="s">
        <v>694</v>
      </c>
      <c r="F133" s="104" t="s">
        <v>881</v>
      </c>
      <c r="G133" s="81">
        <v>6.5</v>
      </c>
      <c r="H133" s="81">
        <v>623</v>
      </c>
      <c r="I133" s="98">
        <v>0.05</v>
      </c>
      <c r="J133" s="98">
        <v>6.25</v>
      </c>
      <c r="K133" s="84">
        <v>122</v>
      </c>
      <c r="L133" s="85">
        <v>2.5000000000000001E-2</v>
      </c>
      <c r="M133" s="84">
        <v>10.1</v>
      </c>
      <c r="N133" s="84">
        <v>35.5</v>
      </c>
      <c r="O133" s="98">
        <v>28.9</v>
      </c>
      <c r="P133" s="94">
        <v>0.26200000000000001</v>
      </c>
      <c r="Q133" s="56">
        <v>4430</v>
      </c>
      <c r="R133" s="98">
        <v>0.2</v>
      </c>
      <c r="S133" s="85">
        <v>26.1</v>
      </c>
      <c r="T133" s="84">
        <v>48.7</v>
      </c>
      <c r="U133" s="84">
        <v>1</v>
      </c>
      <c r="V133" s="84">
        <v>45.1</v>
      </c>
      <c r="W133" s="84">
        <v>35</v>
      </c>
      <c r="X133" s="84">
        <v>217</v>
      </c>
      <c r="Y133" s="56">
        <v>24200</v>
      </c>
      <c r="Z133" s="84">
        <v>6.88</v>
      </c>
      <c r="AA133" s="59">
        <v>26605.5</v>
      </c>
      <c r="AB133" s="60">
        <v>768.00300000000004</v>
      </c>
      <c r="AC133" s="56">
        <v>914</v>
      </c>
      <c r="AD133" s="59">
        <v>12800</v>
      </c>
      <c r="AE133" s="60">
        <v>446.21199999999999</v>
      </c>
      <c r="AF133" s="59">
        <v>23369.1</v>
      </c>
      <c r="AG133" s="56">
        <v>2100</v>
      </c>
      <c r="AH133" s="69">
        <f t="shared" si="212"/>
        <v>38</v>
      </c>
      <c r="AI133" s="69">
        <f t="shared" si="212"/>
        <v>70</v>
      </c>
      <c r="AJ133" s="69">
        <f t="shared" si="212"/>
        <v>43</v>
      </c>
      <c r="AK133" s="69">
        <f t="shared" si="212"/>
        <v>499</v>
      </c>
      <c r="AL133" s="69">
        <f t="shared" si="212"/>
        <v>260</v>
      </c>
      <c r="AM133" s="69">
        <f t="shared" si="212"/>
        <v>153</v>
      </c>
      <c r="AN133" s="69">
        <f t="shared" si="292"/>
        <v>205</v>
      </c>
      <c r="AO133" s="69">
        <f t="shared" si="292"/>
        <v>39</v>
      </c>
      <c r="AP133" s="69">
        <f t="shared" si="292"/>
        <v>250</v>
      </c>
      <c r="AQ133" s="69">
        <f t="shared" si="292"/>
        <v>1.5</v>
      </c>
      <c r="AR133" s="69">
        <f t="shared" si="251"/>
        <v>2.5</v>
      </c>
      <c r="AS133" s="69">
        <f t="shared" si="251"/>
        <v>2.5</v>
      </c>
      <c r="AT133" s="69">
        <f t="shared" si="251"/>
        <v>356</v>
      </c>
      <c r="AU133" s="69">
        <f t="shared" ref="AU133:AY133" si="320">AU329*1000</f>
        <v>383</v>
      </c>
      <c r="AV133" s="69">
        <f t="shared" si="320"/>
        <v>143</v>
      </c>
      <c r="AW133" s="69">
        <f t="shared" si="320"/>
        <v>202</v>
      </c>
      <c r="AX133" s="69">
        <f t="shared" si="320"/>
        <v>320</v>
      </c>
      <c r="AY133" s="69">
        <f t="shared" si="320"/>
        <v>106</v>
      </c>
      <c r="AZ133" s="69">
        <v>2.5</v>
      </c>
      <c r="BA133" s="82">
        <f t="shared" si="214"/>
        <v>2156.5</v>
      </c>
      <c r="BB133" s="69">
        <v>0.5</v>
      </c>
      <c r="BC133" s="69">
        <v>0.5</v>
      </c>
      <c r="BD133" s="69">
        <v>0.5</v>
      </c>
      <c r="BE133" s="69">
        <v>0.5</v>
      </c>
      <c r="BF133" s="69">
        <v>0.5</v>
      </c>
      <c r="BG133" s="69">
        <v>0.5</v>
      </c>
      <c r="BH133" s="69">
        <v>0.5</v>
      </c>
      <c r="BI133" s="69">
        <v>0.5</v>
      </c>
      <c r="BJ133" s="69">
        <v>5.0000000000000001E-3</v>
      </c>
      <c r="BK133" s="69">
        <v>0.5</v>
      </c>
      <c r="BL133" s="69">
        <v>0.05</v>
      </c>
      <c r="BM133" s="69">
        <v>0.05</v>
      </c>
      <c r="BN133" s="69">
        <v>0.05</v>
      </c>
      <c r="BO133" s="69">
        <v>0.05</v>
      </c>
      <c r="BP133" s="69">
        <v>0.05</v>
      </c>
      <c r="BQ133" s="69">
        <v>0.4</v>
      </c>
      <c r="BR133" s="69">
        <v>0.05</v>
      </c>
      <c r="BS133" s="69">
        <v>0.05</v>
      </c>
      <c r="BT133" s="69">
        <v>0.05</v>
      </c>
      <c r="BU133" s="69">
        <v>0.05</v>
      </c>
      <c r="BV133" s="69">
        <v>0.05</v>
      </c>
      <c r="BW133" s="69">
        <v>0.1</v>
      </c>
      <c r="BX133" s="69">
        <v>0.15</v>
      </c>
      <c r="BY133" s="86"/>
      <c r="BZ133" s="86"/>
      <c r="CA133" s="86"/>
      <c r="CB133" s="86"/>
      <c r="CC133" s="86"/>
      <c r="CD133" s="86"/>
      <c r="CE133" s="86"/>
      <c r="CF133" s="86"/>
      <c r="CG133" s="86"/>
      <c r="CH133" s="86"/>
      <c r="CI133" s="86"/>
      <c r="CJ133" s="86"/>
      <c r="CK133" s="86"/>
      <c r="CL133" s="86"/>
      <c r="CM133" s="86"/>
      <c r="CN133" s="86"/>
      <c r="CO133" s="86"/>
      <c r="CP133" s="86"/>
      <c r="CQ133" s="86"/>
      <c r="CR133" s="86"/>
      <c r="CS133" s="86"/>
      <c r="CT133" s="86"/>
      <c r="CU133" s="86"/>
      <c r="CV133" s="86"/>
      <c r="CW133" s="86"/>
      <c r="CX133" s="86"/>
      <c r="CY133" s="86"/>
      <c r="CZ133" s="86"/>
      <c r="DA133" s="86"/>
      <c r="DB133" s="86"/>
      <c r="DC133" s="69">
        <f t="shared" si="314"/>
        <v>0.05</v>
      </c>
      <c r="DD133" s="69">
        <f t="shared" si="314"/>
        <v>0.05</v>
      </c>
      <c r="DE133" s="115">
        <v>55926</v>
      </c>
      <c r="DF133" s="86"/>
      <c r="DG133" s="86"/>
      <c r="DH133" s="86"/>
      <c r="DI133" s="86"/>
      <c r="DJ133" s="86"/>
    </row>
    <row r="134" spans="1:114" x14ac:dyDescent="0.2">
      <c r="A134" s="68">
        <v>129</v>
      </c>
      <c r="B134" s="108">
        <v>183</v>
      </c>
      <c r="C134" s="99" t="s">
        <v>318</v>
      </c>
      <c r="D134" s="99" t="s">
        <v>505</v>
      </c>
      <c r="E134" s="101" t="s">
        <v>695</v>
      </c>
      <c r="F134" s="104" t="s">
        <v>882</v>
      </c>
      <c r="G134" s="81">
        <v>6.9</v>
      </c>
      <c r="H134" s="81">
        <v>696</v>
      </c>
      <c r="I134" s="98">
        <v>0.05</v>
      </c>
      <c r="J134" s="98">
        <v>29.7</v>
      </c>
      <c r="K134" s="84">
        <v>201</v>
      </c>
      <c r="L134" s="84">
        <v>2.5000000000000001E-2</v>
      </c>
      <c r="M134" s="84">
        <v>3.35</v>
      </c>
      <c r="N134" s="84">
        <v>9.8000000000000007</v>
      </c>
      <c r="O134" s="84">
        <v>8.61</v>
      </c>
      <c r="P134" s="94">
        <v>0.113</v>
      </c>
      <c r="Q134" s="56">
        <v>1730</v>
      </c>
      <c r="R134" s="98">
        <v>3.19</v>
      </c>
      <c r="S134" s="85">
        <v>7.45</v>
      </c>
      <c r="T134" s="84">
        <v>69.5</v>
      </c>
      <c r="U134" s="84">
        <v>1</v>
      </c>
      <c r="V134" s="84">
        <v>67.400000000000006</v>
      </c>
      <c r="W134" s="84">
        <v>28.3</v>
      </c>
      <c r="X134" s="84">
        <v>95.3</v>
      </c>
      <c r="Y134" s="56">
        <v>114000</v>
      </c>
      <c r="Z134" s="84">
        <v>10.3</v>
      </c>
      <c r="AA134" s="59">
        <v>25764.7</v>
      </c>
      <c r="AB134" s="60">
        <v>5643.89</v>
      </c>
      <c r="AC134" s="81">
        <v>1160</v>
      </c>
      <c r="AD134" s="59">
        <v>16850</v>
      </c>
      <c r="AE134" s="60">
        <v>99.2</v>
      </c>
      <c r="AF134" s="59">
        <v>4103.1899999999996</v>
      </c>
      <c r="AG134" s="56">
        <v>165</v>
      </c>
      <c r="AH134" s="69">
        <f t="shared" si="212"/>
        <v>48</v>
      </c>
      <c r="AI134" s="69">
        <f t="shared" si="212"/>
        <v>155</v>
      </c>
      <c r="AJ134" s="69">
        <f t="shared" si="212"/>
        <v>2.5</v>
      </c>
      <c r="AK134" s="69">
        <f t="shared" si="212"/>
        <v>602</v>
      </c>
      <c r="AL134" s="69">
        <f t="shared" si="212"/>
        <v>250</v>
      </c>
      <c r="AM134" s="69">
        <f t="shared" si="212"/>
        <v>119</v>
      </c>
      <c r="AN134" s="69">
        <f t="shared" si="292"/>
        <v>169</v>
      </c>
      <c r="AO134" s="69">
        <f t="shared" si="292"/>
        <v>2.5</v>
      </c>
      <c r="AP134" s="69">
        <f t="shared" si="292"/>
        <v>219</v>
      </c>
      <c r="AQ134" s="69">
        <f t="shared" si="292"/>
        <v>1.5</v>
      </c>
      <c r="AR134" s="69">
        <f t="shared" si="251"/>
        <v>2.5</v>
      </c>
      <c r="AS134" s="69">
        <f t="shared" si="251"/>
        <v>136</v>
      </c>
      <c r="AT134" s="69">
        <f t="shared" si="251"/>
        <v>346</v>
      </c>
      <c r="AU134" s="69">
        <f t="shared" ref="AU134:AY134" si="321">AU330*1000</f>
        <v>381</v>
      </c>
      <c r="AV134" s="69">
        <f t="shared" si="321"/>
        <v>147</v>
      </c>
      <c r="AW134" s="69">
        <f t="shared" si="321"/>
        <v>222</v>
      </c>
      <c r="AX134" s="69">
        <f t="shared" si="321"/>
        <v>323</v>
      </c>
      <c r="AY134" s="69">
        <f t="shared" si="321"/>
        <v>87</v>
      </c>
      <c r="AZ134" s="69">
        <v>2.5</v>
      </c>
      <c r="BA134" s="82">
        <f t="shared" si="214"/>
        <v>2359.5</v>
      </c>
      <c r="BB134" s="69">
        <v>0.5</v>
      </c>
      <c r="BC134" s="69">
        <v>0.5</v>
      </c>
      <c r="BD134" s="69">
        <v>0.5</v>
      </c>
      <c r="BE134" s="69">
        <v>0.5</v>
      </c>
      <c r="BF134" s="69">
        <v>0.5</v>
      </c>
      <c r="BG134" s="69">
        <v>0.5</v>
      </c>
      <c r="BH134" s="69">
        <v>0.5</v>
      </c>
      <c r="BI134" s="69">
        <v>0.5</v>
      </c>
      <c r="BJ134" s="69">
        <v>5.0000000000000001E-3</v>
      </c>
      <c r="BK134" s="69">
        <v>0.5</v>
      </c>
      <c r="BL134" s="69">
        <v>0.05</v>
      </c>
      <c r="BM134" s="69">
        <v>0.05</v>
      </c>
      <c r="BN134" s="69">
        <v>0.05</v>
      </c>
      <c r="BO134" s="69">
        <v>0.05</v>
      </c>
      <c r="BP134" s="69">
        <v>0.05</v>
      </c>
      <c r="BQ134" s="69">
        <v>0.4</v>
      </c>
      <c r="BR134" s="69">
        <v>0.05</v>
      </c>
      <c r="BS134" s="69">
        <v>0.05</v>
      </c>
      <c r="BT134" s="69">
        <v>0.05</v>
      </c>
      <c r="BU134" s="69">
        <v>0.05</v>
      </c>
      <c r="BV134" s="69">
        <v>0.05</v>
      </c>
      <c r="BW134" s="69">
        <v>0.1</v>
      </c>
      <c r="BX134" s="69">
        <v>0.15</v>
      </c>
      <c r="BY134" s="86"/>
      <c r="BZ134" s="86"/>
      <c r="CA134" s="86"/>
      <c r="CB134" s="86"/>
      <c r="CC134" s="86"/>
      <c r="CD134" s="86"/>
      <c r="CE134" s="86"/>
      <c r="CF134" s="86"/>
      <c r="CG134" s="86"/>
      <c r="CH134" s="86"/>
      <c r="CI134" s="86"/>
      <c r="CJ134" s="86"/>
      <c r="CK134" s="86"/>
      <c r="CL134" s="86"/>
      <c r="CM134" s="86"/>
      <c r="CN134" s="86"/>
      <c r="CO134" s="86"/>
      <c r="CP134" s="86"/>
      <c r="CQ134" s="86"/>
      <c r="CR134" s="86"/>
      <c r="CS134" s="86"/>
      <c r="CT134" s="86"/>
      <c r="CU134" s="86"/>
      <c r="CV134" s="86"/>
      <c r="CW134" s="86"/>
      <c r="CX134" s="86"/>
      <c r="CY134" s="86"/>
      <c r="CZ134" s="86"/>
      <c r="DA134" s="86"/>
      <c r="DB134" s="86"/>
      <c r="DC134" s="69">
        <f t="shared" si="314"/>
        <v>0.05</v>
      </c>
      <c r="DD134" s="69">
        <f t="shared" si="314"/>
        <v>0.05</v>
      </c>
      <c r="DE134" s="115">
        <v>29926</v>
      </c>
      <c r="DF134" s="86"/>
      <c r="DG134" s="86"/>
      <c r="DH134" s="86"/>
      <c r="DI134" s="86"/>
      <c r="DJ134" s="86"/>
    </row>
    <row r="135" spans="1:114" x14ac:dyDescent="0.2">
      <c r="A135" s="68">
        <v>130</v>
      </c>
      <c r="B135" s="106">
        <v>184</v>
      </c>
      <c r="C135" s="99" t="s">
        <v>319</v>
      </c>
      <c r="D135" s="99" t="s">
        <v>506</v>
      </c>
      <c r="E135" s="101" t="s">
        <v>696</v>
      </c>
      <c r="F135" s="104" t="s">
        <v>883</v>
      </c>
      <c r="G135" s="81">
        <v>7.1</v>
      </c>
      <c r="H135" s="81">
        <v>736</v>
      </c>
      <c r="I135" s="98">
        <v>0.05</v>
      </c>
      <c r="J135" s="98">
        <v>7.13</v>
      </c>
      <c r="K135" s="84">
        <v>184</v>
      </c>
      <c r="L135" s="85">
        <v>2.5000000000000001E-2</v>
      </c>
      <c r="M135" s="84">
        <v>2.56</v>
      </c>
      <c r="N135" s="84">
        <v>10.3</v>
      </c>
      <c r="O135" s="98">
        <v>0.2</v>
      </c>
      <c r="P135" s="94">
        <v>7.1300000000000002E-2</v>
      </c>
      <c r="Q135" s="56">
        <v>3920</v>
      </c>
      <c r="R135" s="84">
        <v>0.2</v>
      </c>
      <c r="S135" s="85">
        <v>8.2899999999999991</v>
      </c>
      <c r="T135" s="84">
        <v>29.9</v>
      </c>
      <c r="U135" s="84">
        <v>1</v>
      </c>
      <c r="V135" s="84">
        <v>146</v>
      </c>
      <c r="W135" s="84">
        <v>15.4</v>
      </c>
      <c r="X135" s="84">
        <v>52.8</v>
      </c>
      <c r="Y135" s="56">
        <v>202556</v>
      </c>
      <c r="Z135" s="84">
        <v>9.25</v>
      </c>
      <c r="AA135" s="59">
        <v>28771.7</v>
      </c>
      <c r="AB135" s="60">
        <v>1120.93</v>
      </c>
      <c r="AC135" s="56">
        <v>1930</v>
      </c>
      <c r="AD135" s="59">
        <v>6220</v>
      </c>
      <c r="AE135" s="60">
        <v>151.316</v>
      </c>
      <c r="AF135" s="59">
        <v>5483.31</v>
      </c>
      <c r="AG135" s="56">
        <v>634</v>
      </c>
      <c r="AH135" s="69">
        <f t="shared" ref="AH135:AK154" si="322">AH331*1000</f>
        <v>22</v>
      </c>
      <c r="AI135" s="69">
        <f t="shared" si="322"/>
        <v>59</v>
      </c>
      <c r="AJ135" s="69">
        <f t="shared" si="322"/>
        <v>27</v>
      </c>
      <c r="AK135" s="69">
        <f t="shared" si="322"/>
        <v>355</v>
      </c>
      <c r="AL135" s="69">
        <f t="shared" ref="AL135:AM135" si="323">AL331*1000</f>
        <v>200</v>
      </c>
      <c r="AM135" s="69">
        <f t="shared" si="323"/>
        <v>118</v>
      </c>
      <c r="AN135" s="69">
        <f t="shared" si="292"/>
        <v>166</v>
      </c>
      <c r="AO135" s="69">
        <f t="shared" si="292"/>
        <v>22</v>
      </c>
      <c r="AP135" s="69">
        <f t="shared" si="292"/>
        <v>169</v>
      </c>
      <c r="AQ135" s="69">
        <f t="shared" si="292"/>
        <v>1.5</v>
      </c>
      <c r="AR135" s="69">
        <f t="shared" si="251"/>
        <v>19</v>
      </c>
      <c r="AS135" s="69">
        <f t="shared" si="251"/>
        <v>62</v>
      </c>
      <c r="AT135" s="69">
        <f t="shared" si="251"/>
        <v>256</v>
      </c>
      <c r="AU135" s="69">
        <f t="shared" ref="AU135:AY135" si="324">AU331*1000</f>
        <v>304</v>
      </c>
      <c r="AV135" s="69">
        <f t="shared" si="324"/>
        <v>121</v>
      </c>
      <c r="AW135" s="69">
        <f t="shared" si="324"/>
        <v>168</v>
      </c>
      <c r="AX135" s="69">
        <f t="shared" si="324"/>
        <v>214</v>
      </c>
      <c r="AY135" s="69">
        <f t="shared" si="324"/>
        <v>76</v>
      </c>
      <c r="AZ135" s="69">
        <v>2.5</v>
      </c>
      <c r="BA135" s="82">
        <f t="shared" ref="BA135:BA165" si="325">SUM(AH135:AN135,AQ135:AV135)</f>
        <v>1710.5</v>
      </c>
      <c r="BB135" s="69">
        <v>0.5</v>
      </c>
      <c r="BC135" s="69">
        <v>0.5</v>
      </c>
      <c r="BD135" s="69">
        <v>0.5</v>
      </c>
      <c r="BE135" s="69">
        <v>0.5</v>
      </c>
      <c r="BF135" s="69">
        <v>0.5</v>
      </c>
      <c r="BG135" s="69">
        <v>0.5</v>
      </c>
      <c r="BH135" s="69">
        <v>0.5</v>
      </c>
      <c r="BI135" s="69">
        <v>0.5</v>
      </c>
      <c r="BJ135" s="69">
        <v>5.0000000000000001E-3</v>
      </c>
      <c r="BK135" s="69">
        <v>0.5</v>
      </c>
      <c r="BL135" s="69">
        <v>0.05</v>
      </c>
      <c r="BM135" s="69">
        <v>0.05</v>
      </c>
      <c r="BN135" s="69">
        <v>0.05</v>
      </c>
      <c r="BO135" s="69">
        <v>0.05</v>
      </c>
      <c r="BP135" s="69">
        <v>0.05</v>
      </c>
      <c r="BQ135" s="69">
        <v>0.4</v>
      </c>
      <c r="BR135" s="69">
        <v>0.05</v>
      </c>
      <c r="BS135" s="69">
        <v>0.05</v>
      </c>
      <c r="BT135" s="69">
        <v>0.05</v>
      </c>
      <c r="BU135" s="69">
        <v>0.05</v>
      </c>
      <c r="BV135" s="69">
        <v>0.05</v>
      </c>
      <c r="BW135" s="69">
        <v>0.1</v>
      </c>
      <c r="BX135" s="69">
        <v>0.15</v>
      </c>
      <c r="BY135" s="86"/>
      <c r="BZ135" s="86"/>
      <c r="CA135" s="86"/>
      <c r="CB135" s="86"/>
      <c r="CC135" s="86"/>
      <c r="CD135" s="86"/>
      <c r="CE135" s="86"/>
      <c r="CF135" s="86"/>
      <c r="CG135" s="86"/>
      <c r="CH135" s="86"/>
      <c r="CI135" s="86"/>
      <c r="CJ135" s="86"/>
      <c r="CK135" s="86"/>
      <c r="CL135" s="86"/>
      <c r="CM135" s="86"/>
      <c r="CN135" s="86"/>
      <c r="CO135" s="86"/>
      <c r="CP135" s="86"/>
      <c r="CQ135" s="86"/>
      <c r="CR135" s="86"/>
      <c r="CS135" s="86"/>
      <c r="CT135" s="86"/>
      <c r="CU135" s="86"/>
      <c r="CV135" s="86"/>
      <c r="CW135" s="86"/>
      <c r="CX135" s="86"/>
      <c r="CY135" s="86"/>
      <c r="CZ135" s="86"/>
      <c r="DA135" s="86"/>
      <c r="DB135" s="86"/>
      <c r="DC135" s="69">
        <f t="shared" si="314"/>
        <v>0.05</v>
      </c>
      <c r="DD135" s="69">
        <f t="shared" si="314"/>
        <v>0.05</v>
      </c>
      <c r="DE135" s="115">
        <v>26730</v>
      </c>
      <c r="DF135" s="86"/>
      <c r="DG135" s="86"/>
      <c r="DH135" s="86"/>
      <c r="DI135" s="86"/>
      <c r="DJ135" s="86"/>
    </row>
    <row r="136" spans="1:114" x14ac:dyDescent="0.2">
      <c r="A136" s="68">
        <v>131</v>
      </c>
      <c r="B136" s="107">
        <v>185</v>
      </c>
      <c r="C136" s="99" t="s">
        <v>320</v>
      </c>
      <c r="D136" s="99" t="s">
        <v>507</v>
      </c>
      <c r="E136" s="101" t="s">
        <v>697</v>
      </c>
      <c r="F136" s="104" t="s">
        <v>884</v>
      </c>
      <c r="G136" s="81">
        <v>7.1</v>
      </c>
      <c r="H136" s="81">
        <v>650</v>
      </c>
      <c r="I136" s="98">
        <v>0.05</v>
      </c>
      <c r="J136" s="98">
        <v>5.53</v>
      </c>
      <c r="K136" s="84">
        <v>94.8</v>
      </c>
      <c r="L136" s="85">
        <v>2.5000000000000001E-2</v>
      </c>
      <c r="M136" s="84">
        <v>8.7799999999999994</v>
      </c>
      <c r="N136" s="84">
        <v>35.200000000000003</v>
      </c>
      <c r="O136" s="98">
        <v>19.399999999999999</v>
      </c>
      <c r="P136" s="94">
        <v>9.7699999999999995E-2</v>
      </c>
      <c r="Q136" s="56">
        <v>5440</v>
      </c>
      <c r="R136" s="98">
        <v>0.2</v>
      </c>
      <c r="S136" s="85">
        <v>21.6</v>
      </c>
      <c r="T136" s="84">
        <v>45.1</v>
      </c>
      <c r="U136" s="84">
        <v>1</v>
      </c>
      <c r="V136" s="84">
        <v>54.4</v>
      </c>
      <c r="W136" s="84">
        <v>43.1</v>
      </c>
      <c r="X136" s="84">
        <v>101</v>
      </c>
      <c r="Y136" s="56">
        <v>45300</v>
      </c>
      <c r="Z136" s="84">
        <v>15.4</v>
      </c>
      <c r="AA136" s="59">
        <v>28083.1</v>
      </c>
      <c r="AB136" s="60">
        <v>546.851</v>
      </c>
      <c r="AC136" s="81">
        <v>828</v>
      </c>
      <c r="AD136" s="59">
        <v>11750</v>
      </c>
      <c r="AE136" s="60">
        <v>487.685</v>
      </c>
      <c r="AF136" s="59">
        <v>19343.2</v>
      </c>
      <c r="AG136" s="98">
        <v>2480</v>
      </c>
      <c r="AH136" s="69">
        <f t="shared" si="322"/>
        <v>2.5</v>
      </c>
      <c r="AI136" s="69">
        <f t="shared" si="322"/>
        <v>105</v>
      </c>
      <c r="AJ136" s="69">
        <f t="shared" si="322"/>
        <v>2.5</v>
      </c>
      <c r="AK136" s="69">
        <f t="shared" si="322"/>
        <v>508</v>
      </c>
      <c r="AL136" s="69">
        <f t="shared" ref="AL136:AM136" si="326">AL332*1000</f>
        <v>210</v>
      </c>
      <c r="AM136" s="69">
        <f t="shared" si="326"/>
        <v>130</v>
      </c>
      <c r="AN136" s="69">
        <f t="shared" si="292"/>
        <v>153</v>
      </c>
      <c r="AO136" s="69">
        <f t="shared" si="292"/>
        <v>2.5</v>
      </c>
      <c r="AP136" s="69">
        <f t="shared" si="292"/>
        <v>147</v>
      </c>
      <c r="AQ136" s="69">
        <f t="shared" si="292"/>
        <v>1.5</v>
      </c>
      <c r="AR136" s="69">
        <f t="shared" si="251"/>
        <v>2.5</v>
      </c>
      <c r="AS136" s="69">
        <f t="shared" si="251"/>
        <v>70</v>
      </c>
      <c r="AT136" s="69">
        <f t="shared" si="251"/>
        <v>310</v>
      </c>
      <c r="AU136" s="69">
        <f t="shared" ref="AU136:AY136" si="327">AU332*1000</f>
        <v>276</v>
      </c>
      <c r="AV136" s="69">
        <f t="shared" si="327"/>
        <v>111</v>
      </c>
      <c r="AW136" s="69">
        <f t="shared" si="327"/>
        <v>123</v>
      </c>
      <c r="AX136" s="69">
        <f t="shared" si="327"/>
        <v>254</v>
      </c>
      <c r="AY136" s="69">
        <f t="shared" si="327"/>
        <v>63</v>
      </c>
      <c r="AZ136" s="69">
        <v>2.5</v>
      </c>
      <c r="BA136" s="82">
        <f t="shared" si="325"/>
        <v>1882</v>
      </c>
      <c r="BB136" s="69">
        <v>0.5</v>
      </c>
      <c r="BC136" s="69">
        <v>0.5</v>
      </c>
      <c r="BD136" s="69">
        <v>0.5</v>
      </c>
      <c r="BE136" s="69">
        <v>0.5</v>
      </c>
      <c r="BF136" s="69">
        <v>0.5</v>
      </c>
      <c r="BG136" s="69">
        <v>0.5</v>
      </c>
      <c r="BH136" s="69">
        <v>0.5</v>
      </c>
      <c r="BI136" s="69">
        <v>0.5</v>
      </c>
      <c r="BJ136" s="69">
        <v>5.0000000000000001E-3</v>
      </c>
      <c r="BK136" s="69">
        <v>0.5</v>
      </c>
      <c r="BL136" s="69">
        <v>0.05</v>
      </c>
      <c r="BM136" s="69">
        <v>0.05</v>
      </c>
      <c r="BN136" s="69">
        <v>0.05</v>
      </c>
      <c r="BO136" s="69">
        <v>0.05</v>
      </c>
      <c r="BP136" s="69">
        <v>0.05</v>
      </c>
      <c r="BQ136" s="69">
        <v>0.4</v>
      </c>
      <c r="BR136" s="69">
        <v>0.05</v>
      </c>
      <c r="BS136" s="69">
        <v>0.05</v>
      </c>
      <c r="BT136" s="69">
        <v>0.05</v>
      </c>
      <c r="BU136" s="69">
        <v>0.05</v>
      </c>
      <c r="BV136" s="69">
        <v>0.05</v>
      </c>
      <c r="BW136" s="69">
        <v>0.1</v>
      </c>
      <c r="BX136" s="69">
        <v>0.15</v>
      </c>
      <c r="BY136" s="86"/>
      <c r="BZ136" s="86"/>
      <c r="CA136" s="86"/>
      <c r="CB136" s="86"/>
      <c r="CC136" s="86"/>
      <c r="CD136" s="86"/>
      <c r="CE136" s="86"/>
      <c r="CF136" s="86"/>
      <c r="CG136" s="86"/>
      <c r="CH136" s="86"/>
      <c r="CI136" s="86"/>
      <c r="CJ136" s="86"/>
      <c r="CK136" s="86"/>
      <c r="CL136" s="86"/>
      <c r="CM136" s="86"/>
      <c r="CN136" s="86"/>
      <c r="CO136" s="86"/>
      <c r="CP136" s="86"/>
      <c r="CQ136" s="86"/>
      <c r="CR136" s="86"/>
      <c r="CS136" s="86"/>
      <c r="CT136" s="86"/>
      <c r="CU136" s="86"/>
      <c r="CV136" s="86"/>
      <c r="CW136" s="86"/>
      <c r="CX136" s="86"/>
      <c r="CY136" s="86"/>
      <c r="CZ136" s="86"/>
      <c r="DA136" s="86"/>
      <c r="DB136" s="86"/>
      <c r="DC136" s="69">
        <f t="shared" si="314"/>
        <v>0.05</v>
      </c>
      <c r="DD136" s="69">
        <f t="shared" si="314"/>
        <v>0.05</v>
      </c>
      <c r="DE136" s="115">
        <v>34171</v>
      </c>
      <c r="DF136" s="86"/>
      <c r="DG136" s="86"/>
      <c r="DH136" s="86"/>
      <c r="DI136" s="86"/>
      <c r="DJ136" s="86"/>
    </row>
    <row r="137" spans="1:114" x14ac:dyDescent="0.2">
      <c r="A137" s="68">
        <v>132</v>
      </c>
      <c r="B137" s="108">
        <v>186</v>
      </c>
      <c r="C137" s="99" t="s">
        <v>321</v>
      </c>
      <c r="D137" s="99" t="s">
        <v>508</v>
      </c>
      <c r="E137" s="101" t="s">
        <v>698</v>
      </c>
      <c r="F137" s="104" t="s">
        <v>885</v>
      </c>
      <c r="G137" s="81">
        <v>6.8</v>
      </c>
      <c r="H137" s="81">
        <v>630</v>
      </c>
      <c r="I137" s="98">
        <v>0.05</v>
      </c>
      <c r="J137" s="98">
        <v>1.5</v>
      </c>
      <c r="K137" s="84">
        <v>6.79</v>
      </c>
      <c r="L137" s="85">
        <v>2.5000000000000001E-2</v>
      </c>
      <c r="M137" s="84">
        <v>0.91400000000000003</v>
      </c>
      <c r="N137" s="84">
        <v>2.85</v>
      </c>
      <c r="O137" s="98">
        <v>3.83</v>
      </c>
      <c r="P137" s="94">
        <v>8.2000000000000007E-3</v>
      </c>
      <c r="Q137" s="56">
        <v>438</v>
      </c>
      <c r="R137" s="98">
        <v>0.57099999999999995</v>
      </c>
      <c r="S137" s="85">
        <v>1.3</v>
      </c>
      <c r="T137" s="84">
        <v>8.3800000000000008</v>
      </c>
      <c r="U137" s="84">
        <v>1</v>
      </c>
      <c r="V137" s="84">
        <v>6.8</v>
      </c>
      <c r="W137" s="84">
        <v>2.84</v>
      </c>
      <c r="X137" s="84">
        <v>16.600000000000001</v>
      </c>
      <c r="Y137" s="56">
        <v>3600</v>
      </c>
      <c r="Z137" s="84">
        <v>13</v>
      </c>
      <c r="AA137" s="59">
        <v>2130</v>
      </c>
      <c r="AB137" s="60">
        <v>59.6</v>
      </c>
      <c r="AC137" s="81">
        <v>340</v>
      </c>
      <c r="AD137" s="59">
        <v>1690</v>
      </c>
      <c r="AE137" s="60">
        <v>113.339</v>
      </c>
      <c r="AF137" s="59">
        <v>858</v>
      </c>
      <c r="AG137" s="98">
        <v>50</v>
      </c>
      <c r="AH137" s="69">
        <f t="shared" si="322"/>
        <v>2.5</v>
      </c>
      <c r="AI137" s="69">
        <f t="shared" si="322"/>
        <v>13</v>
      </c>
      <c r="AJ137" s="69">
        <f t="shared" si="322"/>
        <v>7</v>
      </c>
      <c r="AK137" s="69">
        <f t="shared" si="322"/>
        <v>30</v>
      </c>
      <c r="AL137" s="69">
        <f t="shared" ref="AL137:AM137" si="328">AL333*1000</f>
        <v>9</v>
      </c>
      <c r="AM137" s="69">
        <f t="shared" si="328"/>
        <v>17</v>
      </c>
      <c r="AN137" s="69">
        <f t="shared" si="292"/>
        <v>9</v>
      </c>
      <c r="AO137" s="69">
        <f t="shared" si="292"/>
        <v>2.5</v>
      </c>
      <c r="AP137" s="69">
        <f t="shared" si="292"/>
        <v>11</v>
      </c>
      <c r="AQ137" s="69">
        <f t="shared" si="292"/>
        <v>1.5</v>
      </c>
      <c r="AR137" s="69">
        <f t="shared" si="251"/>
        <v>2.5</v>
      </c>
      <c r="AS137" s="69">
        <f t="shared" si="251"/>
        <v>9</v>
      </c>
      <c r="AT137" s="69">
        <f t="shared" si="251"/>
        <v>15</v>
      </c>
      <c r="AU137" s="69">
        <f t="shared" ref="AU137:AY137" si="329">AU333*1000</f>
        <v>18</v>
      </c>
      <c r="AV137" s="69">
        <f t="shared" si="329"/>
        <v>7</v>
      </c>
      <c r="AW137" s="69">
        <f t="shared" si="329"/>
        <v>2.5</v>
      </c>
      <c r="AX137" s="69">
        <f t="shared" si="329"/>
        <v>23</v>
      </c>
      <c r="AY137" s="69">
        <f t="shared" si="329"/>
        <v>2.5</v>
      </c>
      <c r="AZ137" s="69">
        <v>2.5</v>
      </c>
      <c r="BA137" s="82">
        <f t="shared" si="325"/>
        <v>140.5</v>
      </c>
      <c r="BB137" s="69">
        <v>0.5</v>
      </c>
      <c r="BC137" s="69">
        <v>0.5</v>
      </c>
      <c r="BD137" s="69">
        <v>0.5</v>
      </c>
      <c r="BE137" s="69">
        <v>0.5</v>
      </c>
      <c r="BF137" s="69">
        <v>0.5</v>
      </c>
      <c r="BG137" s="69">
        <v>0.5</v>
      </c>
      <c r="BH137" s="69">
        <v>0.5</v>
      </c>
      <c r="BI137" s="69">
        <v>0.5</v>
      </c>
      <c r="BJ137" s="69">
        <v>5.0000000000000001E-3</v>
      </c>
      <c r="BK137" s="69">
        <v>0.5</v>
      </c>
      <c r="BL137" s="69">
        <v>0.05</v>
      </c>
      <c r="BM137" s="69">
        <v>0.05</v>
      </c>
      <c r="BN137" s="69">
        <v>0.05</v>
      </c>
      <c r="BO137" s="69">
        <v>0.05</v>
      </c>
      <c r="BP137" s="69">
        <v>0.05</v>
      </c>
      <c r="BQ137" s="69">
        <v>0.4</v>
      </c>
      <c r="BR137" s="69">
        <v>0.05</v>
      </c>
      <c r="BS137" s="69">
        <v>0.05</v>
      </c>
      <c r="BT137" s="69">
        <v>0.05</v>
      </c>
      <c r="BU137" s="69">
        <v>0.05</v>
      </c>
      <c r="BV137" s="69">
        <v>0.05</v>
      </c>
      <c r="BW137" s="69">
        <v>0.1</v>
      </c>
      <c r="BX137" s="69">
        <v>0.15</v>
      </c>
      <c r="BY137" s="86"/>
      <c r="BZ137" s="86"/>
      <c r="CA137" s="86"/>
      <c r="CB137" s="86"/>
      <c r="CC137" s="86"/>
      <c r="CD137" s="86"/>
      <c r="CE137" s="86"/>
      <c r="CF137" s="86"/>
      <c r="CG137" s="86"/>
      <c r="CH137" s="86"/>
      <c r="CI137" s="86"/>
      <c r="CJ137" s="86"/>
      <c r="CK137" s="86"/>
      <c r="CL137" s="86"/>
      <c r="CM137" s="86"/>
      <c r="CN137" s="86"/>
      <c r="CO137" s="86"/>
      <c r="CP137" s="86"/>
      <c r="CQ137" s="86"/>
      <c r="CR137" s="86"/>
      <c r="CS137" s="86"/>
      <c r="CT137" s="86"/>
      <c r="CU137" s="86"/>
      <c r="CV137" s="86"/>
      <c r="CW137" s="86"/>
      <c r="CX137" s="86"/>
      <c r="CY137" s="86"/>
      <c r="CZ137" s="86"/>
      <c r="DA137" s="86"/>
      <c r="DB137" s="86"/>
      <c r="DC137" s="69">
        <f t="shared" si="314"/>
        <v>0.05</v>
      </c>
      <c r="DD137" s="69">
        <f t="shared" si="314"/>
        <v>0.05</v>
      </c>
      <c r="DE137" s="115">
        <v>3933</v>
      </c>
      <c r="DF137" s="86"/>
      <c r="DG137" s="86"/>
      <c r="DH137" s="86"/>
      <c r="DI137" s="86"/>
      <c r="DJ137" s="86"/>
    </row>
    <row r="138" spans="1:114" x14ac:dyDescent="0.2">
      <c r="A138" s="68">
        <v>133</v>
      </c>
      <c r="B138" s="106">
        <v>187</v>
      </c>
      <c r="C138" s="99" t="s">
        <v>322</v>
      </c>
      <c r="D138" s="99" t="s">
        <v>509</v>
      </c>
      <c r="E138" s="101" t="s">
        <v>699</v>
      </c>
      <c r="F138" s="104" t="s">
        <v>886</v>
      </c>
      <c r="G138" s="81">
        <v>7.2</v>
      </c>
      <c r="H138" s="81">
        <v>697</v>
      </c>
      <c r="I138" s="98">
        <v>0.05</v>
      </c>
      <c r="J138" s="98">
        <v>8.16</v>
      </c>
      <c r="K138" s="84">
        <v>126</v>
      </c>
      <c r="L138" s="85">
        <v>2.5000000000000001E-2</v>
      </c>
      <c r="M138" s="84">
        <v>1.82</v>
      </c>
      <c r="N138" s="84">
        <v>9.14</v>
      </c>
      <c r="O138" s="84">
        <v>0.50600000000000001</v>
      </c>
      <c r="P138" s="94">
        <v>0.08</v>
      </c>
      <c r="Q138" s="56">
        <v>3960</v>
      </c>
      <c r="R138" s="98">
        <v>2.36</v>
      </c>
      <c r="S138" s="85">
        <v>9.48</v>
      </c>
      <c r="T138" s="84">
        <v>28.9</v>
      </c>
      <c r="U138" s="84">
        <v>1</v>
      </c>
      <c r="V138" s="84">
        <v>159</v>
      </c>
      <c r="W138" s="84">
        <v>11.8</v>
      </c>
      <c r="X138" s="84">
        <v>54.1</v>
      </c>
      <c r="Y138" s="56">
        <v>207382</v>
      </c>
      <c r="Z138" s="84">
        <v>8.9600000000000009</v>
      </c>
      <c r="AA138" s="59">
        <v>15850.2</v>
      </c>
      <c r="AB138" s="60">
        <v>944.15800000000002</v>
      </c>
      <c r="AC138" s="56">
        <v>717</v>
      </c>
      <c r="AD138" s="59">
        <v>13040</v>
      </c>
      <c r="AE138" s="60">
        <v>123.733</v>
      </c>
      <c r="AF138" s="59">
        <v>4696.46</v>
      </c>
      <c r="AG138" s="56">
        <v>616</v>
      </c>
      <c r="AH138" s="69">
        <f t="shared" si="322"/>
        <v>38</v>
      </c>
      <c r="AI138" s="69">
        <f t="shared" si="322"/>
        <v>45</v>
      </c>
      <c r="AJ138" s="69">
        <f t="shared" si="322"/>
        <v>82</v>
      </c>
      <c r="AK138" s="69">
        <f t="shared" si="322"/>
        <v>257</v>
      </c>
      <c r="AL138" s="69">
        <f t="shared" ref="AL138:AM139" si="330">AL334*1000</f>
        <v>78</v>
      </c>
      <c r="AM138" s="69">
        <f t="shared" si="330"/>
        <v>48</v>
      </c>
      <c r="AN138" s="69">
        <f t="shared" si="292"/>
        <v>54</v>
      </c>
      <c r="AO138" s="69">
        <f t="shared" si="292"/>
        <v>2.5</v>
      </c>
      <c r="AP138" s="69">
        <f t="shared" si="292"/>
        <v>71</v>
      </c>
      <c r="AQ138" s="69">
        <f t="shared" si="292"/>
        <v>1.5</v>
      </c>
      <c r="AR138" s="69">
        <f t="shared" si="251"/>
        <v>2.5</v>
      </c>
      <c r="AS138" s="69">
        <f t="shared" si="251"/>
        <v>2.5</v>
      </c>
      <c r="AT138" s="69">
        <f t="shared" si="251"/>
        <v>105</v>
      </c>
      <c r="AU138" s="69">
        <f t="shared" ref="AU138:AY138" si="331">AU334*1000</f>
        <v>120</v>
      </c>
      <c r="AV138" s="69">
        <f t="shared" si="331"/>
        <v>43</v>
      </c>
      <c r="AW138" s="69">
        <f t="shared" si="331"/>
        <v>34</v>
      </c>
      <c r="AX138" s="69">
        <f t="shared" si="331"/>
        <v>112</v>
      </c>
      <c r="AY138" s="69">
        <f t="shared" si="331"/>
        <v>2.5</v>
      </c>
      <c r="AZ138" s="69">
        <v>2.5</v>
      </c>
      <c r="BA138" s="82">
        <f t="shared" si="325"/>
        <v>876.5</v>
      </c>
      <c r="BB138" s="69">
        <v>0.5</v>
      </c>
      <c r="BC138" s="69">
        <v>0.5</v>
      </c>
      <c r="BD138" s="69">
        <v>0.5</v>
      </c>
      <c r="BE138" s="69">
        <v>0.5</v>
      </c>
      <c r="BF138" s="69">
        <v>0.5</v>
      </c>
      <c r="BG138" s="69">
        <v>0.5</v>
      </c>
      <c r="BH138" s="69">
        <v>0.5</v>
      </c>
      <c r="BI138" s="69">
        <v>0.5</v>
      </c>
      <c r="BJ138" s="69">
        <v>5.0000000000000001E-3</v>
      </c>
      <c r="BK138" s="69">
        <v>0.5</v>
      </c>
      <c r="BL138" s="69">
        <v>0.05</v>
      </c>
      <c r="BM138" s="69">
        <v>0.05</v>
      </c>
      <c r="BN138" s="69">
        <v>0.05</v>
      </c>
      <c r="BO138" s="69">
        <v>0.05</v>
      </c>
      <c r="BP138" s="69">
        <v>0.05</v>
      </c>
      <c r="BQ138" s="69">
        <v>0.4</v>
      </c>
      <c r="BR138" s="69">
        <v>0.05</v>
      </c>
      <c r="BS138" s="69">
        <v>0.05</v>
      </c>
      <c r="BT138" s="69">
        <v>0.05</v>
      </c>
      <c r="BU138" s="69">
        <v>0.05</v>
      </c>
      <c r="BV138" s="69">
        <v>0.05</v>
      </c>
      <c r="BW138" s="69">
        <v>0.1</v>
      </c>
      <c r="BX138" s="69">
        <v>0.15</v>
      </c>
      <c r="BY138" s="69">
        <f t="shared" ref="BY138:CN138" si="332">BY334*1000</f>
        <v>25</v>
      </c>
      <c r="BZ138" s="69">
        <f t="shared" si="332"/>
        <v>50</v>
      </c>
      <c r="CA138" s="69">
        <f t="shared" si="332"/>
        <v>1600</v>
      </c>
      <c r="CB138" s="69">
        <f t="shared" si="332"/>
        <v>0.01</v>
      </c>
      <c r="CC138" s="69">
        <f t="shared" si="332"/>
        <v>2.5000000000000001E-2</v>
      </c>
      <c r="CD138" s="69">
        <f t="shared" si="332"/>
        <v>2.5000000000000001E-2</v>
      </c>
      <c r="CE138" s="69">
        <f t="shared" si="332"/>
        <v>2.5000000000000001E-2</v>
      </c>
      <c r="CF138" s="69">
        <f t="shared" si="332"/>
        <v>2.5000000000000001E-2</v>
      </c>
      <c r="CG138" s="69">
        <f t="shared" si="332"/>
        <v>2.5000000000000001E-2</v>
      </c>
      <c r="CH138" s="69">
        <f t="shared" si="332"/>
        <v>2.5000000000000001E-2</v>
      </c>
      <c r="CI138" s="69">
        <f t="shared" si="332"/>
        <v>2.5000000000000001E-2</v>
      </c>
      <c r="CJ138" s="69">
        <v>5.0000000000000001E-3</v>
      </c>
      <c r="CK138" s="69">
        <f t="shared" si="332"/>
        <v>0.15</v>
      </c>
      <c r="CL138" s="69">
        <f t="shared" si="332"/>
        <v>0.5</v>
      </c>
      <c r="CM138" s="69">
        <f t="shared" si="332"/>
        <v>0.5</v>
      </c>
      <c r="CN138" s="69">
        <f t="shared" si="332"/>
        <v>0.5</v>
      </c>
      <c r="CO138" s="69">
        <f>SUM(CL138:CN138)</f>
        <v>1.5</v>
      </c>
      <c r="CP138" s="69">
        <f t="shared" ref="CP138:DB138" si="333">CP334*1000</f>
        <v>0.3</v>
      </c>
      <c r="CQ138" s="69">
        <f t="shared" si="333"/>
        <v>5</v>
      </c>
      <c r="CR138" s="69">
        <f t="shared" si="333"/>
        <v>0.5</v>
      </c>
      <c r="CS138" s="69">
        <f t="shared" si="333"/>
        <v>0.5</v>
      </c>
      <c r="CT138" s="69">
        <f t="shared" si="333"/>
        <v>0.05</v>
      </c>
      <c r="CU138" s="69">
        <f t="shared" si="333"/>
        <v>0.05</v>
      </c>
      <c r="CV138" s="69">
        <f t="shared" si="333"/>
        <v>0.05</v>
      </c>
      <c r="CW138" s="69">
        <f>CW334/1000</f>
        <v>1.4E-3</v>
      </c>
      <c r="CX138" s="69">
        <f t="shared" si="333"/>
        <v>0.05</v>
      </c>
      <c r="CY138" s="69">
        <f t="shared" si="333"/>
        <v>0.05</v>
      </c>
      <c r="CZ138" s="69">
        <f t="shared" si="333"/>
        <v>0.05</v>
      </c>
      <c r="DA138" s="69">
        <f t="shared" si="333"/>
        <v>0.05</v>
      </c>
      <c r="DB138" s="69">
        <f t="shared" si="333"/>
        <v>0.05</v>
      </c>
      <c r="DC138" s="69">
        <f t="shared" si="314"/>
        <v>0.05</v>
      </c>
      <c r="DD138" s="69">
        <f t="shared" si="314"/>
        <v>0.05</v>
      </c>
      <c r="DE138" s="115">
        <v>37839</v>
      </c>
      <c r="DF138" s="69">
        <f t="shared" ref="DF138:DJ138" si="334">DF334*1000</f>
        <v>0.5</v>
      </c>
      <c r="DG138" s="69">
        <f t="shared" si="334"/>
        <v>0.05</v>
      </c>
      <c r="DH138" s="69">
        <f t="shared" si="334"/>
        <v>2.5000000000000001E-2</v>
      </c>
      <c r="DI138" s="69">
        <f t="shared" si="334"/>
        <v>2.5000000000000001E-2</v>
      </c>
      <c r="DJ138" s="69">
        <f t="shared" si="334"/>
        <v>0.05</v>
      </c>
    </row>
    <row r="139" spans="1:114" x14ac:dyDescent="0.2">
      <c r="A139" s="68">
        <v>134</v>
      </c>
      <c r="B139" s="107">
        <v>188</v>
      </c>
      <c r="C139" s="99" t="s">
        <v>323</v>
      </c>
      <c r="D139" s="99" t="s">
        <v>510</v>
      </c>
      <c r="E139" s="101" t="s">
        <v>700</v>
      </c>
      <c r="F139" s="104" t="s">
        <v>887</v>
      </c>
      <c r="G139" s="81">
        <v>6.7</v>
      </c>
      <c r="H139" s="81">
        <v>722</v>
      </c>
      <c r="I139" s="98">
        <v>0.05</v>
      </c>
      <c r="J139" s="98">
        <v>8.6999999999999993</v>
      </c>
      <c r="K139" s="84">
        <v>167</v>
      </c>
      <c r="L139" s="84">
        <v>2.5000000000000001E-2</v>
      </c>
      <c r="M139" s="84">
        <v>2.2999999999999998</v>
      </c>
      <c r="N139" s="84">
        <v>8.98</v>
      </c>
      <c r="O139" s="84">
        <v>4.55</v>
      </c>
      <c r="P139" s="94">
        <v>6.0100000000000001E-2</v>
      </c>
      <c r="Q139" s="56">
        <v>2710</v>
      </c>
      <c r="R139" s="98">
        <v>2.7</v>
      </c>
      <c r="S139" s="85">
        <v>8.74</v>
      </c>
      <c r="T139" s="84">
        <v>27.6</v>
      </c>
      <c r="U139" s="84">
        <v>1</v>
      </c>
      <c r="V139" s="84">
        <v>127</v>
      </c>
      <c r="W139" s="84">
        <v>15.2</v>
      </c>
      <c r="X139" s="84">
        <v>52.2</v>
      </c>
      <c r="Y139" s="56">
        <v>182000</v>
      </c>
      <c r="Z139" s="84">
        <v>9.93</v>
      </c>
      <c r="AA139" s="59">
        <v>15361.6</v>
      </c>
      <c r="AB139" s="60">
        <v>5257.96</v>
      </c>
      <c r="AC139" s="81">
        <v>835</v>
      </c>
      <c r="AD139" s="59">
        <v>11360</v>
      </c>
      <c r="AE139" s="60">
        <v>100.94799999999999</v>
      </c>
      <c r="AF139" s="59">
        <v>3963.93</v>
      </c>
      <c r="AG139" s="56">
        <v>403</v>
      </c>
      <c r="AH139" s="69">
        <f t="shared" si="322"/>
        <v>64</v>
      </c>
      <c r="AI139" s="69">
        <f t="shared" si="322"/>
        <v>110</v>
      </c>
      <c r="AJ139" s="69">
        <f t="shared" si="322"/>
        <v>57</v>
      </c>
      <c r="AK139" s="69">
        <f t="shared" si="322"/>
        <v>551</v>
      </c>
      <c r="AL139" s="69">
        <f t="shared" si="330"/>
        <v>240</v>
      </c>
      <c r="AM139" s="69">
        <f t="shared" si="330"/>
        <v>127</v>
      </c>
      <c r="AN139" s="69">
        <f t="shared" si="292"/>
        <v>172</v>
      </c>
      <c r="AO139" s="69">
        <f t="shared" si="292"/>
        <v>2.5</v>
      </c>
      <c r="AP139" s="69">
        <f t="shared" si="292"/>
        <v>181</v>
      </c>
      <c r="AQ139" s="69">
        <f t="shared" si="292"/>
        <v>1.5</v>
      </c>
      <c r="AR139" s="69">
        <f t="shared" si="251"/>
        <v>2.5</v>
      </c>
      <c r="AS139" s="69">
        <f t="shared" si="251"/>
        <v>276</v>
      </c>
      <c r="AT139" s="69">
        <f t="shared" si="251"/>
        <v>331</v>
      </c>
      <c r="AU139" s="69">
        <f t="shared" ref="AU139:AY139" si="335">AU335*1000</f>
        <v>286</v>
      </c>
      <c r="AV139" s="69">
        <f t="shared" si="335"/>
        <v>115</v>
      </c>
      <c r="AW139" s="69">
        <f t="shared" si="335"/>
        <v>137</v>
      </c>
      <c r="AX139" s="69">
        <f t="shared" si="335"/>
        <v>234</v>
      </c>
      <c r="AY139" s="69">
        <f t="shared" si="335"/>
        <v>79</v>
      </c>
      <c r="AZ139" s="69">
        <v>2.5</v>
      </c>
      <c r="BA139" s="82">
        <f t="shared" si="325"/>
        <v>2333</v>
      </c>
      <c r="BB139" s="69">
        <v>0.5</v>
      </c>
      <c r="BC139" s="69">
        <v>0.5</v>
      </c>
      <c r="BD139" s="69">
        <v>0.5</v>
      </c>
      <c r="BE139" s="69">
        <v>0.5</v>
      </c>
      <c r="BF139" s="69">
        <v>0.5</v>
      </c>
      <c r="BG139" s="69">
        <v>0.5</v>
      </c>
      <c r="BH139" s="69">
        <v>0.5</v>
      </c>
      <c r="BI139" s="69">
        <v>0.5</v>
      </c>
      <c r="BJ139" s="69">
        <v>5.0000000000000001E-3</v>
      </c>
      <c r="BK139" s="69">
        <v>0.5</v>
      </c>
      <c r="BL139" s="69">
        <v>0.05</v>
      </c>
      <c r="BM139" s="69">
        <v>0.05</v>
      </c>
      <c r="BN139" s="69">
        <v>0.05</v>
      </c>
      <c r="BO139" s="69">
        <v>0.05</v>
      </c>
      <c r="BP139" s="69">
        <v>0.05</v>
      </c>
      <c r="BQ139" s="69">
        <v>0.4</v>
      </c>
      <c r="BR139" s="69">
        <v>0.05</v>
      </c>
      <c r="BS139" s="69">
        <v>0.05</v>
      </c>
      <c r="BT139" s="69">
        <v>0.05</v>
      </c>
      <c r="BU139" s="69">
        <v>0.05</v>
      </c>
      <c r="BV139" s="69">
        <v>0.05</v>
      </c>
      <c r="BW139" s="69">
        <v>0.1</v>
      </c>
      <c r="BX139" s="69">
        <v>0.15</v>
      </c>
      <c r="BY139" s="86"/>
      <c r="BZ139" s="86"/>
      <c r="CA139" s="86"/>
      <c r="CB139" s="86"/>
      <c r="CC139" s="86"/>
      <c r="CD139" s="86"/>
      <c r="CE139" s="86"/>
      <c r="CF139" s="86"/>
      <c r="CG139" s="86"/>
      <c r="CH139" s="86"/>
      <c r="CI139" s="86"/>
      <c r="CJ139" s="86"/>
      <c r="CK139" s="86"/>
      <c r="CL139" s="86"/>
      <c r="CM139" s="86"/>
      <c r="CN139" s="86"/>
      <c r="CO139" s="86"/>
      <c r="CP139" s="86"/>
      <c r="CQ139" s="86"/>
      <c r="CR139" s="86"/>
      <c r="CS139" s="86"/>
      <c r="CT139" s="86"/>
      <c r="CU139" s="86"/>
      <c r="CV139" s="86"/>
      <c r="CW139" s="86"/>
      <c r="CX139" s="86"/>
      <c r="CY139" s="86"/>
      <c r="CZ139" s="86"/>
      <c r="DA139" s="86"/>
      <c r="DB139" s="86"/>
      <c r="DC139" s="69">
        <f t="shared" si="314"/>
        <v>0.05</v>
      </c>
      <c r="DD139" s="69">
        <f t="shared" si="314"/>
        <v>0.05</v>
      </c>
      <c r="DE139" s="115">
        <v>17227</v>
      </c>
      <c r="DF139" s="86"/>
      <c r="DG139" s="86"/>
      <c r="DH139" s="86"/>
      <c r="DI139" s="86"/>
      <c r="DJ139" s="86"/>
    </row>
    <row r="140" spans="1:114" x14ac:dyDescent="0.2">
      <c r="A140" s="68">
        <v>135</v>
      </c>
      <c r="B140" s="108">
        <v>189</v>
      </c>
      <c r="C140" s="99" t="s">
        <v>324</v>
      </c>
      <c r="D140" s="99" t="s">
        <v>511</v>
      </c>
      <c r="E140" s="101" t="s">
        <v>701</v>
      </c>
      <c r="F140" s="104" t="s">
        <v>888</v>
      </c>
      <c r="G140" s="81">
        <v>6.5</v>
      </c>
      <c r="H140" s="81">
        <v>707</v>
      </c>
      <c r="I140" s="98">
        <v>0.05</v>
      </c>
      <c r="J140" s="98">
        <v>9.9600000000000009</v>
      </c>
      <c r="K140" s="84">
        <v>157</v>
      </c>
      <c r="L140" s="85">
        <v>2.5000000000000001E-2</v>
      </c>
      <c r="M140" s="84">
        <v>0.32900000000000001</v>
      </c>
      <c r="N140" s="84">
        <v>4.9000000000000004</v>
      </c>
      <c r="O140" s="84">
        <v>0.2</v>
      </c>
      <c r="P140" s="94">
        <v>2.8500000000000001E-2</v>
      </c>
      <c r="Q140" s="84">
        <v>2950</v>
      </c>
      <c r="R140" s="84">
        <v>1.62</v>
      </c>
      <c r="S140" s="85">
        <v>4.93</v>
      </c>
      <c r="T140" s="84">
        <v>16.5</v>
      </c>
      <c r="U140" s="84">
        <v>1</v>
      </c>
      <c r="V140" s="84">
        <v>204</v>
      </c>
      <c r="W140" s="84">
        <v>7.58</v>
      </c>
      <c r="X140" s="84">
        <v>25</v>
      </c>
      <c r="Y140" s="56">
        <v>232491</v>
      </c>
      <c r="Z140" s="84">
        <v>7.2</v>
      </c>
      <c r="AA140" s="59">
        <v>16180.4</v>
      </c>
      <c r="AB140" s="60">
        <v>1832.08</v>
      </c>
      <c r="AC140" s="56">
        <v>896</v>
      </c>
      <c r="AD140" s="59">
        <v>10520</v>
      </c>
      <c r="AE140" s="60">
        <v>44.8</v>
      </c>
      <c r="AF140" s="59">
        <v>1883.53</v>
      </c>
      <c r="AG140" s="56">
        <v>171</v>
      </c>
      <c r="AH140" s="69">
        <f t="shared" si="322"/>
        <v>2.5</v>
      </c>
      <c r="AI140" s="69">
        <f t="shared" si="322"/>
        <v>31</v>
      </c>
      <c r="AJ140" s="69">
        <f t="shared" si="322"/>
        <v>2.5</v>
      </c>
      <c r="AK140" s="69">
        <f t="shared" si="322"/>
        <v>132</v>
      </c>
      <c r="AL140" s="69">
        <f t="shared" ref="AL140:AM140" si="336">AL336*1000</f>
        <v>51</v>
      </c>
      <c r="AM140" s="69">
        <f t="shared" si="336"/>
        <v>38</v>
      </c>
      <c r="AN140" s="69">
        <f t="shared" si="292"/>
        <v>49</v>
      </c>
      <c r="AO140" s="69">
        <f t="shared" si="292"/>
        <v>2.5</v>
      </c>
      <c r="AP140" s="69">
        <f t="shared" si="292"/>
        <v>46</v>
      </c>
      <c r="AQ140" s="69">
        <f t="shared" si="292"/>
        <v>1.5</v>
      </c>
      <c r="AR140" s="69">
        <f t="shared" si="251"/>
        <v>2.5</v>
      </c>
      <c r="AS140" s="69">
        <f t="shared" si="251"/>
        <v>209</v>
      </c>
      <c r="AT140" s="69">
        <f t="shared" si="251"/>
        <v>84</v>
      </c>
      <c r="AU140" s="69">
        <f t="shared" ref="AU140:AY140" si="337">AU336*1000</f>
        <v>83</v>
      </c>
      <c r="AV140" s="69">
        <f t="shared" si="337"/>
        <v>33</v>
      </c>
      <c r="AW140" s="69">
        <f t="shared" si="337"/>
        <v>2.5</v>
      </c>
      <c r="AX140" s="69">
        <f t="shared" si="337"/>
        <v>98</v>
      </c>
      <c r="AY140" s="69">
        <f t="shared" si="337"/>
        <v>2.5</v>
      </c>
      <c r="AZ140" s="69">
        <v>2.5</v>
      </c>
      <c r="BA140" s="82">
        <f t="shared" si="325"/>
        <v>719</v>
      </c>
      <c r="BB140" s="69">
        <v>0.5</v>
      </c>
      <c r="BC140" s="69">
        <v>0.5</v>
      </c>
      <c r="BD140" s="69">
        <v>0.5</v>
      </c>
      <c r="BE140" s="69">
        <v>0.5</v>
      </c>
      <c r="BF140" s="69">
        <v>0.5</v>
      </c>
      <c r="BG140" s="69">
        <v>0.5</v>
      </c>
      <c r="BH140" s="69">
        <v>0.5</v>
      </c>
      <c r="BI140" s="69">
        <v>0.5</v>
      </c>
      <c r="BJ140" s="69">
        <v>5.0000000000000001E-3</v>
      </c>
      <c r="BK140" s="69">
        <v>0.5</v>
      </c>
      <c r="BL140" s="69">
        <v>0.05</v>
      </c>
      <c r="BM140" s="69">
        <v>0.05</v>
      </c>
      <c r="BN140" s="69">
        <v>0.05</v>
      </c>
      <c r="BO140" s="69">
        <v>0.05</v>
      </c>
      <c r="BP140" s="69">
        <v>0.05</v>
      </c>
      <c r="BQ140" s="69">
        <v>0.4</v>
      </c>
      <c r="BR140" s="69">
        <v>0.05</v>
      </c>
      <c r="BS140" s="69">
        <v>0.05</v>
      </c>
      <c r="BT140" s="69">
        <v>0.05</v>
      </c>
      <c r="BU140" s="69">
        <v>0.05</v>
      </c>
      <c r="BV140" s="69">
        <v>0.05</v>
      </c>
      <c r="BW140" s="69">
        <v>0.1</v>
      </c>
      <c r="BX140" s="69">
        <v>0.15</v>
      </c>
      <c r="BY140" s="86"/>
      <c r="BZ140" s="86"/>
      <c r="CA140" s="86"/>
      <c r="CB140" s="86"/>
      <c r="CC140" s="86"/>
      <c r="CD140" s="86"/>
      <c r="CE140" s="86"/>
      <c r="CF140" s="86"/>
      <c r="CG140" s="86"/>
      <c r="CH140" s="86"/>
      <c r="CI140" s="86"/>
      <c r="CJ140" s="86"/>
      <c r="CK140" s="86"/>
      <c r="CL140" s="86"/>
      <c r="CM140" s="86"/>
      <c r="CN140" s="86"/>
      <c r="CO140" s="86"/>
      <c r="CP140" s="86"/>
      <c r="CQ140" s="86"/>
      <c r="CR140" s="86"/>
      <c r="CS140" s="86"/>
      <c r="CT140" s="86"/>
      <c r="CU140" s="86"/>
      <c r="CV140" s="86"/>
      <c r="CW140" s="86"/>
      <c r="CX140" s="86"/>
      <c r="CY140" s="86"/>
      <c r="CZ140" s="86"/>
      <c r="DA140" s="86"/>
      <c r="DB140" s="86"/>
      <c r="DC140" s="69">
        <f t="shared" si="314"/>
        <v>0.05</v>
      </c>
      <c r="DD140" s="69">
        <f t="shared" si="314"/>
        <v>0.05</v>
      </c>
      <c r="DE140" s="115">
        <v>268.60000000000002</v>
      </c>
      <c r="DF140" s="86"/>
      <c r="DG140" s="86"/>
      <c r="DH140" s="86"/>
      <c r="DI140" s="86"/>
      <c r="DJ140" s="86"/>
    </row>
    <row r="141" spans="1:114" x14ac:dyDescent="0.2">
      <c r="A141" s="68">
        <v>136</v>
      </c>
      <c r="B141" s="106">
        <v>190</v>
      </c>
      <c r="C141" s="99" t="s">
        <v>325</v>
      </c>
      <c r="D141" s="99" t="s">
        <v>512</v>
      </c>
      <c r="E141" s="101" t="s">
        <v>702</v>
      </c>
      <c r="F141" s="104" t="s">
        <v>889</v>
      </c>
      <c r="G141" s="81">
        <v>7.5</v>
      </c>
      <c r="H141" s="81">
        <v>674</v>
      </c>
      <c r="I141" s="98">
        <v>0.05</v>
      </c>
      <c r="J141" s="98">
        <v>13.6</v>
      </c>
      <c r="K141" s="84">
        <v>81.2</v>
      </c>
      <c r="L141" s="85">
        <v>2.5000000000000001E-2</v>
      </c>
      <c r="M141" s="84">
        <v>1.51</v>
      </c>
      <c r="N141" s="84">
        <v>8.64</v>
      </c>
      <c r="O141" s="98">
        <v>0.2</v>
      </c>
      <c r="P141" s="94">
        <v>6.9800000000000001E-2</v>
      </c>
      <c r="Q141" s="56">
        <v>3710</v>
      </c>
      <c r="R141" s="84">
        <v>2.81</v>
      </c>
      <c r="S141" s="85">
        <v>7.71</v>
      </c>
      <c r="T141" s="84">
        <v>29.9</v>
      </c>
      <c r="U141" s="84">
        <v>1</v>
      </c>
      <c r="V141" s="84">
        <v>156</v>
      </c>
      <c r="W141" s="84">
        <v>9.74</v>
      </c>
      <c r="X141" s="84">
        <v>49.1</v>
      </c>
      <c r="Y141" s="56">
        <v>152000</v>
      </c>
      <c r="Z141" s="84">
        <v>12</v>
      </c>
      <c r="AA141" s="59">
        <v>10000</v>
      </c>
      <c r="AB141" s="60">
        <v>895.18100000000004</v>
      </c>
      <c r="AC141" s="56">
        <v>582</v>
      </c>
      <c r="AD141" s="59">
        <v>178</v>
      </c>
      <c r="AE141" s="60">
        <v>101.467</v>
      </c>
      <c r="AF141" s="59">
        <v>3470.6</v>
      </c>
      <c r="AG141" s="98">
        <v>374</v>
      </c>
      <c r="AH141" s="69">
        <f t="shared" si="322"/>
        <v>44</v>
      </c>
      <c r="AI141" s="69">
        <f t="shared" si="322"/>
        <v>46</v>
      </c>
      <c r="AJ141" s="69">
        <f t="shared" si="322"/>
        <v>41</v>
      </c>
      <c r="AK141" s="69">
        <f t="shared" si="322"/>
        <v>286</v>
      </c>
      <c r="AL141" s="69">
        <f t="shared" ref="AL141:AM141" si="338">AL337*1000</f>
        <v>99</v>
      </c>
      <c r="AM141" s="69">
        <f t="shared" si="338"/>
        <v>54</v>
      </c>
      <c r="AN141" s="69">
        <f t="shared" si="292"/>
        <v>69</v>
      </c>
      <c r="AO141" s="69">
        <f t="shared" si="292"/>
        <v>2.5</v>
      </c>
      <c r="AP141" s="69">
        <f t="shared" si="292"/>
        <v>203</v>
      </c>
      <c r="AQ141" s="69">
        <f t="shared" si="292"/>
        <v>1.5</v>
      </c>
      <c r="AR141" s="69">
        <f t="shared" si="251"/>
        <v>2.5</v>
      </c>
      <c r="AS141" s="69">
        <f t="shared" si="251"/>
        <v>2.5</v>
      </c>
      <c r="AT141" s="69">
        <f t="shared" si="251"/>
        <v>148</v>
      </c>
      <c r="AU141" s="69">
        <f t="shared" ref="AU141:AY141" si="339">AU337*1000</f>
        <v>142</v>
      </c>
      <c r="AV141" s="69">
        <f t="shared" si="339"/>
        <v>63</v>
      </c>
      <c r="AW141" s="69">
        <f t="shared" si="339"/>
        <v>2.5</v>
      </c>
      <c r="AX141" s="69">
        <f t="shared" si="339"/>
        <v>138</v>
      </c>
      <c r="AY141" s="69">
        <f t="shared" si="339"/>
        <v>2.5</v>
      </c>
      <c r="AZ141" s="69">
        <v>2.5</v>
      </c>
      <c r="BA141" s="82">
        <f t="shared" si="325"/>
        <v>998.5</v>
      </c>
      <c r="BB141" s="69">
        <v>0.5</v>
      </c>
      <c r="BC141" s="69">
        <v>0.5</v>
      </c>
      <c r="BD141" s="69">
        <v>0.5</v>
      </c>
      <c r="BE141" s="69">
        <v>0.5</v>
      </c>
      <c r="BF141" s="69">
        <v>0.5</v>
      </c>
      <c r="BG141" s="69">
        <v>0.5</v>
      </c>
      <c r="BH141" s="69">
        <v>0.5</v>
      </c>
      <c r="BI141" s="69">
        <v>0.5</v>
      </c>
      <c r="BJ141" s="69">
        <v>5.0000000000000001E-3</v>
      </c>
      <c r="BK141" s="69">
        <v>0.5</v>
      </c>
      <c r="BL141" s="69">
        <v>0.05</v>
      </c>
      <c r="BM141" s="69">
        <v>0.05</v>
      </c>
      <c r="BN141" s="69">
        <v>0.05</v>
      </c>
      <c r="BO141" s="69">
        <v>0.05</v>
      </c>
      <c r="BP141" s="69">
        <v>0.05</v>
      </c>
      <c r="BQ141" s="69">
        <v>0.4</v>
      </c>
      <c r="BR141" s="69">
        <v>0.05</v>
      </c>
      <c r="BS141" s="69">
        <v>0.05</v>
      </c>
      <c r="BT141" s="69">
        <v>0.05</v>
      </c>
      <c r="BU141" s="69">
        <v>0.05</v>
      </c>
      <c r="BV141" s="69">
        <v>0.05</v>
      </c>
      <c r="BW141" s="69">
        <v>0.1</v>
      </c>
      <c r="BX141" s="69">
        <v>0.15</v>
      </c>
      <c r="BY141" s="86"/>
      <c r="BZ141" s="86"/>
      <c r="CA141" s="86"/>
      <c r="CB141" s="86"/>
      <c r="CC141" s="86"/>
      <c r="CD141" s="86"/>
      <c r="CE141" s="86"/>
      <c r="CF141" s="86"/>
      <c r="CG141" s="86"/>
      <c r="CH141" s="86"/>
      <c r="CI141" s="86"/>
      <c r="CJ141" s="86"/>
      <c r="CK141" s="86"/>
      <c r="CL141" s="86"/>
      <c r="CM141" s="86"/>
      <c r="CN141" s="86"/>
      <c r="CO141" s="86"/>
      <c r="CP141" s="86"/>
      <c r="CQ141" s="86"/>
      <c r="CR141" s="86"/>
      <c r="CS141" s="86"/>
      <c r="CT141" s="86"/>
      <c r="CU141" s="86"/>
      <c r="CV141" s="86"/>
      <c r="CW141" s="86"/>
      <c r="CX141" s="86"/>
      <c r="CY141" s="86"/>
      <c r="CZ141" s="86"/>
      <c r="DA141" s="86"/>
      <c r="DB141" s="86"/>
      <c r="DC141" s="69">
        <f t="shared" si="314"/>
        <v>0.05</v>
      </c>
      <c r="DD141" s="69">
        <f t="shared" si="314"/>
        <v>0.05</v>
      </c>
      <c r="DE141" s="115">
        <v>25931</v>
      </c>
      <c r="DF141" s="86"/>
      <c r="DG141" s="86"/>
      <c r="DH141" s="86"/>
      <c r="DI141" s="86"/>
      <c r="DJ141" s="86"/>
    </row>
    <row r="142" spans="1:114" x14ac:dyDescent="0.2">
      <c r="A142" s="68">
        <v>137</v>
      </c>
      <c r="B142" s="107">
        <v>191</v>
      </c>
      <c r="C142" s="99" t="s">
        <v>186</v>
      </c>
      <c r="D142" s="99" t="s">
        <v>190</v>
      </c>
      <c r="E142" s="101" t="s">
        <v>703</v>
      </c>
      <c r="F142" s="104" t="s">
        <v>890</v>
      </c>
      <c r="G142" s="81">
        <v>6.9</v>
      </c>
      <c r="H142" s="81">
        <v>690</v>
      </c>
      <c r="I142" s="98">
        <v>0.107</v>
      </c>
      <c r="J142" s="98">
        <v>7.54</v>
      </c>
      <c r="K142" s="84">
        <v>58.6</v>
      </c>
      <c r="L142" s="85">
        <v>0.85199999999999998</v>
      </c>
      <c r="M142" s="84">
        <v>7.64</v>
      </c>
      <c r="N142" s="84">
        <v>30.4</v>
      </c>
      <c r="O142" s="98">
        <v>24.7</v>
      </c>
      <c r="P142" s="94">
        <v>0.11600000000000001</v>
      </c>
      <c r="Q142" s="56">
        <v>25026.911988707699</v>
      </c>
      <c r="R142" s="98">
        <v>1.48</v>
      </c>
      <c r="S142" s="85">
        <v>19.399999999999999</v>
      </c>
      <c r="T142" s="84">
        <v>46.7</v>
      </c>
      <c r="U142" s="84">
        <v>2.92</v>
      </c>
      <c r="V142" s="84">
        <v>32.700000000000003</v>
      </c>
      <c r="W142" s="84">
        <v>30.8</v>
      </c>
      <c r="X142" s="84">
        <v>139</v>
      </c>
      <c r="Y142" s="56">
        <v>14000</v>
      </c>
      <c r="Z142" s="84">
        <v>8.9</v>
      </c>
      <c r="AA142" s="59">
        <v>3090</v>
      </c>
      <c r="AB142" s="60">
        <v>409</v>
      </c>
      <c r="AC142" s="56">
        <v>1740</v>
      </c>
      <c r="AD142" s="59">
        <v>16720</v>
      </c>
      <c r="AE142" s="60">
        <v>339.67300575700602</v>
      </c>
      <c r="AF142" s="59">
        <v>12690.5231953968</v>
      </c>
      <c r="AG142" s="98">
        <v>3130</v>
      </c>
      <c r="AH142" s="69">
        <f t="shared" si="322"/>
        <v>180</v>
      </c>
      <c r="AI142" s="69">
        <f t="shared" si="322"/>
        <v>127</v>
      </c>
      <c r="AJ142" s="69">
        <f t="shared" si="322"/>
        <v>2.5</v>
      </c>
      <c r="AK142" s="69">
        <f t="shared" si="322"/>
        <v>453</v>
      </c>
      <c r="AL142" s="69">
        <f t="shared" ref="AL142:AM142" si="340">AL338*1000</f>
        <v>210</v>
      </c>
      <c r="AM142" s="69">
        <f t="shared" si="340"/>
        <v>125</v>
      </c>
      <c r="AN142" s="69">
        <f t="shared" si="292"/>
        <v>159</v>
      </c>
      <c r="AO142" s="69">
        <f t="shared" si="292"/>
        <v>2.5</v>
      </c>
      <c r="AP142" s="69">
        <f t="shared" si="292"/>
        <v>2.5</v>
      </c>
      <c r="AQ142" s="69">
        <f t="shared" si="292"/>
        <v>46</v>
      </c>
      <c r="AR142" s="69">
        <f t="shared" si="251"/>
        <v>2.5</v>
      </c>
      <c r="AS142" s="69">
        <f t="shared" si="251"/>
        <v>256</v>
      </c>
      <c r="AT142" s="69">
        <f t="shared" si="251"/>
        <v>275</v>
      </c>
      <c r="AU142" s="69">
        <f t="shared" ref="AU142:AY142" si="341">AU338*1000</f>
        <v>266</v>
      </c>
      <c r="AV142" s="69">
        <f t="shared" si="341"/>
        <v>99</v>
      </c>
      <c r="AW142" s="69">
        <f t="shared" si="341"/>
        <v>153</v>
      </c>
      <c r="AX142" s="69">
        <f t="shared" si="341"/>
        <v>176</v>
      </c>
      <c r="AY142" s="69">
        <f t="shared" si="341"/>
        <v>2.5</v>
      </c>
      <c r="AZ142" s="69">
        <v>2.5</v>
      </c>
      <c r="BA142" s="82">
        <f t="shared" si="325"/>
        <v>2201</v>
      </c>
      <c r="BB142" s="69">
        <v>0.5</v>
      </c>
      <c r="BC142" s="69">
        <v>0.5</v>
      </c>
      <c r="BD142" s="69">
        <v>0.5</v>
      </c>
      <c r="BE142" s="69">
        <v>0.5</v>
      </c>
      <c r="BF142" s="69">
        <v>0.5</v>
      </c>
      <c r="BG142" s="69">
        <v>0.5</v>
      </c>
      <c r="BH142" s="69">
        <v>0.5</v>
      </c>
      <c r="BI142" s="69">
        <v>0.5</v>
      </c>
      <c r="BJ142" s="69">
        <v>5.0000000000000001E-3</v>
      </c>
      <c r="BK142" s="69">
        <v>0.5</v>
      </c>
      <c r="BL142" s="69">
        <v>0.05</v>
      </c>
      <c r="BM142" s="69">
        <v>0.05</v>
      </c>
      <c r="BN142" s="69">
        <v>0.05</v>
      </c>
      <c r="BO142" s="69">
        <v>0.05</v>
      </c>
      <c r="BP142" s="69">
        <v>0.05</v>
      </c>
      <c r="BQ142" s="69">
        <v>0.4</v>
      </c>
      <c r="BR142" s="69">
        <v>0.05</v>
      </c>
      <c r="BS142" s="69">
        <v>0.05</v>
      </c>
      <c r="BT142" s="69">
        <v>0.05</v>
      </c>
      <c r="BU142" s="69">
        <v>0.05</v>
      </c>
      <c r="BV142" s="69">
        <v>0.05</v>
      </c>
      <c r="BW142" s="69">
        <v>0.1</v>
      </c>
      <c r="BX142" s="69">
        <v>0.15</v>
      </c>
      <c r="BY142" s="86"/>
      <c r="BZ142" s="86"/>
      <c r="CA142" s="86"/>
      <c r="CB142" s="86"/>
      <c r="CC142" s="86"/>
      <c r="CD142" s="86"/>
      <c r="CE142" s="86"/>
      <c r="CF142" s="86"/>
      <c r="CG142" s="86"/>
      <c r="CH142" s="86"/>
      <c r="CI142" s="86"/>
      <c r="CJ142" s="86"/>
      <c r="CK142" s="86"/>
      <c r="CL142" s="86"/>
      <c r="CM142" s="86"/>
      <c r="CN142" s="86"/>
      <c r="CO142" s="86"/>
      <c r="CP142" s="86"/>
      <c r="CQ142" s="86"/>
      <c r="CR142" s="86"/>
      <c r="CS142" s="86"/>
      <c r="CT142" s="86"/>
      <c r="CU142" s="86"/>
      <c r="CV142" s="86"/>
      <c r="CW142" s="86"/>
      <c r="CX142" s="86"/>
      <c r="CY142" s="86"/>
      <c r="CZ142" s="86"/>
      <c r="DA142" s="86"/>
      <c r="DB142" s="86"/>
      <c r="DC142" s="69">
        <f t="shared" si="314"/>
        <v>0.05</v>
      </c>
      <c r="DD142" s="69">
        <f t="shared" si="314"/>
        <v>0.05</v>
      </c>
      <c r="DE142" s="115">
        <v>26840</v>
      </c>
      <c r="DF142" s="86"/>
      <c r="DG142" s="86"/>
      <c r="DH142" s="86"/>
      <c r="DI142" s="86"/>
      <c r="DJ142" s="86"/>
    </row>
    <row r="143" spans="1:114" x14ac:dyDescent="0.2">
      <c r="A143" s="68">
        <v>138</v>
      </c>
      <c r="B143" s="108">
        <v>192</v>
      </c>
      <c r="C143" s="99" t="s">
        <v>326</v>
      </c>
      <c r="D143" s="99" t="s">
        <v>513</v>
      </c>
      <c r="E143" s="101" t="s">
        <v>704</v>
      </c>
      <c r="F143" s="104" t="s">
        <v>891</v>
      </c>
      <c r="G143" s="81">
        <v>7</v>
      </c>
      <c r="H143" s="81">
        <v>752</v>
      </c>
      <c r="I143" s="98">
        <v>0.05</v>
      </c>
      <c r="J143" s="98">
        <v>5.05</v>
      </c>
      <c r="K143" s="84">
        <v>122</v>
      </c>
      <c r="L143" s="85">
        <v>0.78200000000000003</v>
      </c>
      <c r="M143" s="84">
        <v>6.42</v>
      </c>
      <c r="N143" s="84">
        <v>20</v>
      </c>
      <c r="O143" s="98">
        <v>24.5</v>
      </c>
      <c r="P143" s="94">
        <v>0.11600000000000001</v>
      </c>
      <c r="Q143" s="56">
        <v>15500</v>
      </c>
      <c r="R143" s="98">
        <v>0.73</v>
      </c>
      <c r="S143" s="85">
        <v>13</v>
      </c>
      <c r="T143" s="84">
        <v>32.4</v>
      </c>
      <c r="U143" s="84">
        <v>1</v>
      </c>
      <c r="V143" s="84">
        <v>190</v>
      </c>
      <c r="W143" s="84">
        <v>22.7</v>
      </c>
      <c r="X143" s="84">
        <v>87.7</v>
      </c>
      <c r="Y143" s="56">
        <v>100000</v>
      </c>
      <c r="Z143" s="84">
        <v>7.16</v>
      </c>
      <c r="AA143" s="59">
        <v>3980</v>
      </c>
      <c r="AB143" s="60">
        <v>794.71688170640698</v>
      </c>
      <c r="AC143" s="81">
        <v>1180</v>
      </c>
      <c r="AD143" s="59">
        <v>28929</v>
      </c>
      <c r="AE143" s="60">
        <v>417.39253091160202</v>
      </c>
      <c r="AF143" s="59">
        <v>10404.7109117455</v>
      </c>
      <c r="AG143" s="56">
        <v>2890</v>
      </c>
      <c r="AH143" s="69">
        <f t="shared" si="322"/>
        <v>53</v>
      </c>
      <c r="AI143" s="69">
        <f t="shared" si="322"/>
        <v>58</v>
      </c>
      <c r="AJ143" s="69">
        <f t="shared" si="322"/>
        <v>2.5</v>
      </c>
      <c r="AK143" s="69">
        <f t="shared" si="322"/>
        <v>253</v>
      </c>
      <c r="AL143" s="69">
        <f t="shared" ref="AL143:AM143" si="342">AL339*1000</f>
        <v>28</v>
      </c>
      <c r="AM143" s="69">
        <f t="shared" si="342"/>
        <v>39</v>
      </c>
      <c r="AN143" s="69">
        <f t="shared" si="292"/>
        <v>48</v>
      </c>
      <c r="AO143" s="69">
        <f t="shared" si="292"/>
        <v>2.5</v>
      </c>
      <c r="AP143" s="69">
        <f t="shared" si="292"/>
        <v>134</v>
      </c>
      <c r="AQ143" s="69">
        <f t="shared" si="292"/>
        <v>13</v>
      </c>
      <c r="AR143" s="69">
        <f t="shared" si="251"/>
        <v>15</v>
      </c>
      <c r="AS143" s="69">
        <f t="shared" si="251"/>
        <v>16</v>
      </c>
      <c r="AT143" s="69">
        <f t="shared" si="251"/>
        <v>83</v>
      </c>
      <c r="AU143" s="69">
        <f t="shared" ref="AU143:AY143" si="343">AU339*1000</f>
        <v>89</v>
      </c>
      <c r="AV143" s="69">
        <f t="shared" si="343"/>
        <v>34</v>
      </c>
      <c r="AW143" s="69">
        <f t="shared" si="343"/>
        <v>647</v>
      </c>
      <c r="AX143" s="69">
        <f t="shared" si="343"/>
        <v>59</v>
      </c>
      <c r="AY143" s="69">
        <f t="shared" si="343"/>
        <v>2.5</v>
      </c>
      <c r="AZ143" s="69">
        <v>2.5</v>
      </c>
      <c r="BA143" s="82">
        <f t="shared" si="325"/>
        <v>731.5</v>
      </c>
      <c r="BB143" s="69">
        <v>0.5</v>
      </c>
      <c r="BC143" s="69">
        <v>0.5</v>
      </c>
      <c r="BD143" s="69">
        <v>0.5</v>
      </c>
      <c r="BE143" s="69">
        <v>0.5</v>
      </c>
      <c r="BF143" s="69">
        <v>0.5</v>
      </c>
      <c r="BG143" s="69">
        <v>0.5</v>
      </c>
      <c r="BH143" s="69">
        <v>0.5</v>
      </c>
      <c r="BI143" s="69">
        <v>0.5</v>
      </c>
      <c r="BJ143" s="69">
        <v>5.0000000000000001E-3</v>
      </c>
      <c r="BK143" s="69">
        <v>0.5</v>
      </c>
      <c r="BL143" s="69">
        <v>0.05</v>
      </c>
      <c r="BM143" s="69">
        <v>0.05</v>
      </c>
      <c r="BN143" s="69">
        <v>0.05</v>
      </c>
      <c r="BO143" s="69">
        <v>0.05</v>
      </c>
      <c r="BP143" s="69">
        <v>0.05</v>
      </c>
      <c r="BQ143" s="69">
        <v>0.4</v>
      </c>
      <c r="BR143" s="69">
        <v>0.05</v>
      </c>
      <c r="BS143" s="69">
        <v>0.05</v>
      </c>
      <c r="BT143" s="69">
        <v>0.05</v>
      </c>
      <c r="BU143" s="69">
        <v>0.05</v>
      </c>
      <c r="BV143" s="69">
        <v>0.05</v>
      </c>
      <c r="BW143" s="69">
        <v>0.1</v>
      </c>
      <c r="BX143" s="69">
        <v>0.15</v>
      </c>
      <c r="BY143" s="86"/>
      <c r="BZ143" s="86"/>
      <c r="CA143" s="86"/>
      <c r="CB143" s="86"/>
      <c r="CC143" s="86"/>
      <c r="CD143" s="86"/>
      <c r="CE143" s="86"/>
      <c r="CF143" s="86"/>
      <c r="CG143" s="86"/>
      <c r="CH143" s="86"/>
      <c r="CI143" s="86"/>
      <c r="CJ143" s="86"/>
      <c r="CK143" s="86"/>
      <c r="CL143" s="86"/>
      <c r="CM143" s="86"/>
      <c r="CN143" s="86"/>
      <c r="CO143" s="86"/>
      <c r="CP143" s="86"/>
      <c r="CQ143" s="86"/>
      <c r="CR143" s="86"/>
      <c r="CS143" s="86"/>
      <c r="CT143" s="86"/>
      <c r="CU143" s="86"/>
      <c r="CV143" s="86"/>
      <c r="CW143" s="86"/>
      <c r="CX143" s="86"/>
      <c r="CY143" s="86"/>
      <c r="CZ143" s="86"/>
      <c r="DA143" s="86"/>
      <c r="DB143" s="86"/>
      <c r="DC143" s="69">
        <f t="shared" si="314"/>
        <v>0.05</v>
      </c>
      <c r="DD143" s="69">
        <f t="shared" si="314"/>
        <v>0.05</v>
      </c>
      <c r="DE143" s="115">
        <v>3676</v>
      </c>
      <c r="DF143" s="86"/>
      <c r="DG143" s="86"/>
      <c r="DH143" s="86"/>
      <c r="DI143" s="86"/>
      <c r="DJ143" s="86"/>
    </row>
    <row r="144" spans="1:114" x14ac:dyDescent="0.2">
      <c r="A144" s="68">
        <v>139</v>
      </c>
      <c r="B144" s="106">
        <v>193</v>
      </c>
      <c r="C144" s="99" t="s">
        <v>327</v>
      </c>
      <c r="D144" s="99" t="s">
        <v>514</v>
      </c>
      <c r="E144" s="101" t="s">
        <v>705</v>
      </c>
      <c r="F144" s="104" t="s">
        <v>892</v>
      </c>
      <c r="G144" s="81">
        <v>6.8</v>
      </c>
      <c r="H144" s="81">
        <v>677</v>
      </c>
      <c r="I144" s="85">
        <v>0.05</v>
      </c>
      <c r="J144" s="98">
        <v>12.6</v>
      </c>
      <c r="K144" s="84">
        <v>378</v>
      </c>
      <c r="L144" s="85">
        <v>2.5000000000000001E-2</v>
      </c>
      <c r="M144" s="84">
        <v>5.31</v>
      </c>
      <c r="N144" s="84">
        <v>18</v>
      </c>
      <c r="O144" s="84">
        <v>7.93</v>
      </c>
      <c r="P144" s="94">
        <v>7.7799999999999994E-2</v>
      </c>
      <c r="Q144" s="56">
        <v>3530</v>
      </c>
      <c r="R144" s="98">
        <v>0.2</v>
      </c>
      <c r="S144" s="85">
        <v>10.7</v>
      </c>
      <c r="T144" s="84">
        <v>18.600000000000001</v>
      </c>
      <c r="U144" s="84">
        <v>1</v>
      </c>
      <c r="V144" s="84">
        <v>116</v>
      </c>
      <c r="W144" s="84">
        <v>24</v>
      </c>
      <c r="X144" s="84">
        <v>64</v>
      </c>
      <c r="Y144" s="56">
        <v>107000</v>
      </c>
      <c r="Z144" s="84">
        <v>8.1</v>
      </c>
      <c r="AA144" s="59">
        <v>38987.9</v>
      </c>
      <c r="AB144" s="60">
        <v>8185.65</v>
      </c>
      <c r="AC144" s="56">
        <v>4440</v>
      </c>
      <c r="AD144" s="59">
        <v>10300</v>
      </c>
      <c r="AE144" s="60">
        <v>212.69300000000001</v>
      </c>
      <c r="AF144" s="59">
        <v>8216.0499999999993</v>
      </c>
      <c r="AG144" s="56">
        <v>986</v>
      </c>
      <c r="AH144" s="69">
        <f t="shared" si="322"/>
        <v>92</v>
      </c>
      <c r="AI144" s="69">
        <f t="shared" si="322"/>
        <v>105</v>
      </c>
      <c r="AJ144" s="69">
        <f t="shared" si="322"/>
        <v>40</v>
      </c>
      <c r="AK144" s="69">
        <f t="shared" si="322"/>
        <v>416</v>
      </c>
      <c r="AL144" s="69">
        <f t="shared" ref="AL144:AM144" si="344">AL340*1000</f>
        <v>280</v>
      </c>
      <c r="AM144" s="69">
        <f t="shared" si="344"/>
        <v>136</v>
      </c>
      <c r="AN144" s="69">
        <f t="shared" si="292"/>
        <v>168</v>
      </c>
      <c r="AO144" s="69">
        <f t="shared" si="292"/>
        <v>2.5</v>
      </c>
      <c r="AP144" s="69">
        <f t="shared" si="292"/>
        <v>100</v>
      </c>
      <c r="AQ144" s="69">
        <f t="shared" si="292"/>
        <v>1.5</v>
      </c>
      <c r="AR144" s="69">
        <f t="shared" si="251"/>
        <v>2.5</v>
      </c>
      <c r="AS144" s="69">
        <f t="shared" si="251"/>
        <v>113</v>
      </c>
      <c r="AT144" s="69">
        <f t="shared" si="251"/>
        <v>282</v>
      </c>
      <c r="AU144" s="69">
        <f t="shared" ref="AU144:AY144" si="345">AU340*1000</f>
        <v>266</v>
      </c>
      <c r="AV144" s="69">
        <f t="shared" si="345"/>
        <v>97</v>
      </c>
      <c r="AW144" s="69">
        <f t="shared" si="345"/>
        <v>116</v>
      </c>
      <c r="AX144" s="69">
        <f t="shared" si="345"/>
        <v>220</v>
      </c>
      <c r="AY144" s="69">
        <f t="shared" si="345"/>
        <v>48</v>
      </c>
      <c r="AZ144" s="69">
        <v>2.5</v>
      </c>
      <c r="BA144" s="82">
        <f t="shared" si="325"/>
        <v>1999</v>
      </c>
      <c r="BB144" s="69">
        <v>0.5</v>
      </c>
      <c r="BC144" s="69">
        <v>0.5</v>
      </c>
      <c r="BD144" s="69">
        <v>0.5</v>
      </c>
      <c r="BE144" s="69">
        <v>0.5</v>
      </c>
      <c r="BF144" s="69">
        <v>0.5</v>
      </c>
      <c r="BG144" s="69">
        <v>0.5</v>
      </c>
      <c r="BH144" s="69">
        <v>0.5</v>
      </c>
      <c r="BI144" s="69">
        <v>0.5</v>
      </c>
      <c r="BJ144" s="69">
        <v>5.0000000000000001E-3</v>
      </c>
      <c r="BK144" s="69">
        <v>0.5</v>
      </c>
      <c r="BL144" s="69">
        <v>0.05</v>
      </c>
      <c r="BM144" s="69">
        <v>0.05</v>
      </c>
      <c r="BN144" s="69">
        <v>0.05</v>
      </c>
      <c r="BO144" s="69">
        <v>0.05</v>
      </c>
      <c r="BP144" s="69">
        <v>0.05</v>
      </c>
      <c r="BQ144" s="69">
        <v>0.4</v>
      </c>
      <c r="BR144" s="69">
        <v>0.05</v>
      </c>
      <c r="BS144" s="69">
        <v>0.05</v>
      </c>
      <c r="BT144" s="69">
        <v>0.05</v>
      </c>
      <c r="BU144" s="69">
        <v>0.05</v>
      </c>
      <c r="BV144" s="69">
        <v>0.05</v>
      </c>
      <c r="BW144" s="69">
        <v>0.1</v>
      </c>
      <c r="BX144" s="69">
        <v>0.15</v>
      </c>
      <c r="BY144" s="86"/>
      <c r="BZ144" s="86"/>
      <c r="CA144" s="86"/>
      <c r="CB144" s="86"/>
      <c r="CC144" s="86"/>
      <c r="CD144" s="86"/>
      <c r="CE144" s="86"/>
      <c r="CF144" s="86"/>
      <c r="CG144" s="86"/>
      <c r="CH144" s="86"/>
      <c r="CI144" s="86"/>
      <c r="CJ144" s="86"/>
      <c r="CK144" s="86"/>
      <c r="CL144" s="86"/>
      <c r="CM144" s="86"/>
      <c r="CN144" s="86"/>
      <c r="CO144" s="86"/>
      <c r="CP144" s="86"/>
      <c r="CQ144" s="86"/>
      <c r="CR144" s="86"/>
      <c r="CS144" s="86"/>
      <c r="CT144" s="86"/>
      <c r="CU144" s="86"/>
      <c r="CV144" s="86"/>
      <c r="CW144" s="86"/>
      <c r="CX144" s="86"/>
      <c r="CY144" s="86"/>
      <c r="CZ144" s="86"/>
      <c r="DA144" s="86"/>
      <c r="DB144" s="86"/>
      <c r="DC144" s="69">
        <f t="shared" si="314"/>
        <v>0.05</v>
      </c>
      <c r="DD144" s="69">
        <f t="shared" si="314"/>
        <v>0.05</v>
      </c>
      <c r="DE144" s="115">
        <v>28820</v>
      </c>
      <c r="DF144" s="86"/>
      <c r="DG144" s="86"/>
      <c r="DH144" s="86"/>
      <c r="DI144" s="86"/>
      <c r="DJ144" s="86"/>
    </row>
    <row r="145" spans="1:114" x14ac:dyDescent="0.2">
      <c r="A145" s="68">
        <v>140</v>
      </c>
      <c r="B145" s="107">
        <v>194</v>
      </c>
      <c r="C145" s="99" t="s">
        <v>328</v>
      </c>
      <c r="D145" s="99" t="s">
        <v>515</v>
      </c>
      <c r="E145" s="101" t="s">
        <v>706</v>
      </c>
      <c r="F145" s="104" t="s">
        <v>893</v>
      </c>
      <c r="G145" s="81">
        <v>7.2</v>
      </c>
      <c r="H145" s="81">
        <v>678</v>
      </c>
      <c r="I145" s="98">
        <v>0.05</v>
      </c>
      <c r="J145" s="98">
        <v>5.66</v>
      </c>
      <c r="K145" s="84">
        <v>80.5</v>
      </c>
      <c r="L145" s="85">
        <v>2.5000000000000001E-2</v>
      </c>
      <c r="M145" s="84">
        <v>0.1</v>
      </c>
      <c r="N145" s="84">
        <v>3.61</v>
      </c>
      <c r="O145" s="98">
        <v>0.2</v>
      </c>
      <c r="P145" s="94">
        <v>2.2100000000000002E-2</v>
      </c>
      <c r="Q145" s="56">
        <v>1650</v>
      </c>
      <c r="R145" s="98">
        <v>4.49</v>
      </c>
      <c r="S145" s="85">
        <v>4.0999999999999996</v>
      </c>
      <c r="T145" s="84">
        <v>14</v>
      </c>
      <c r="U145" s="84">
        <v>1</v>
      </c>
      <c r="V145" s="84">
        <v>113</v>
      </c>
      <c r="W145" s="84">
        <v>5.14</v>
      </c>
      <c r="X145" s="84">
        <v>22.4</v>
      </c>
      <c r="Y145" s="56">
        <v>229261</v>
      </c>
      <c r="Z145" s="84">
        <v>9.7899999999999991</v>
      </c>
      <c r="AA145" s="59">
        <v>7380</v>
      </c>
      <c r="AB145" s="60">
        <v>934.779</v>
      </c>
      <c r="AC145" s="56">
        <v>645</v>
      </c>
      <c r="AD145" s="59">
        <v>10380</v>
      </c>
      <c r="AE145" s="60">
        <v>25.2</v>
      </c>
      <c r="AF145" s="59">
        <v>1257.6400000000001</v>
      </c>
      <c r="AG145" s="98">
        <v>50</v>
      </c>
      <c r="AH145" s="69">
        <f t="shared" si="322"/>
        <v>100</v>
      </c>
      <c r="AI145" s="69">
        <f t="shared" si="322"/>
        <v>61</v>
      </c>
      <c r="AJ145" s="69">
        <f t="shared" si="322"/>
        <v>219</v>
      </c>
      <c r="AK145" s="69">
        <f t="shared" si="322"/>
        <v>191</v>
      </c>
      <c r="AL145" s="69">
        <f t="shared" ref="AL145:AM145" si="346">AL341*1000</f>
        <v>130</v>
      </c>
      <c r="AM145" s="69">
        <f t="shared" si="346"/>
        <v>43</v>
      </c>
      <c r="AN145" s="69">
        <f t="shared" si="292"/>
        <v>55</v>
      </c>
      <c r="AO145" s="69">
        <f t="shared" si="292"/>
        <v>2.5</v>
      </c>
      <c r="AP145" s="69">
        <f t="shared" si="292"/>
        <v>84</v>
      </c>
      <c r="AQ145" s="69">
        <f t="shared" si="292"/>
        <v>1.5</v>
      </c>
      <c r="AR145" s="69">
        <f t="shared" si="251"/>
        <v>40</v>
      </c>
      <c r="AS145" s="69">
        <f t="shared" si="251"/>
        <v>265</v>
      </c>
      <c r="AT145" s="69">
        <f t="shared" si="251"/>
        <v>94</v>
      </c>
      <c r="AU145" s="69">
        <f t="shared" ref="AU145:AY145" si="347">AU341*1000</f>
        <v>121</v>
      </c>
      <c r="AV145" s="69">
        <f t="shared" si="347"/>
        <v>42</v>
      </c>
      <c r="AW145" s="69">
        <f t="shared" si="347"/>
        <v>45</v>
      </c>
      <c r="AX145" s="69">
        <f t="shared" si="347"/>
        <v>117</v>
      </c>
      <c r="AY145" s="69">
        <f t="shared" si="347"/>
        <v>44</v>
      </c>
      <c r="AZ145" s="69">
        <v>2.5</v>
      </c>
      <c r="BA145" s="82">
        <f t="shared" si="325"/>
        <v>1362.5</v>
      </c>
      <c r="BB145" s="69">
        <v>0.5</v>
      </c>
      <c r="BC145" s="69">
        <v>0.5</v>
      </c>
      <c r="BD145" s="69">
        <v>0.5</v>
      </c>
      <c r="BE145" s="69">
        <v>0.5</v>
      </c>
      <c r="BF145" s="69">
        <v>0.5</v>
      </c>
      <c r="BG145" s="69">
        <v>0.5</v>
      </c>
      <c r="BH145" s="69">
        <v>0.5</v>
      </c>
      <c r="BI145" s="69">
        <v>0.5</v>
      </c>
      <c r="BJ145" s="69">
        <v>5.0000000000000001E-3</v>
      </c>
      <c r="BK145" s="69">
        <v>0.5</v>
      </c>
      <c r="BL145" s="69">
        <v>0.05</v>
      </c>
      <c r="BM145" s="69">
        <v>0.05</v>
      </c>
      <c r="BN145" s="69">
        <v>0.05</v>
      </c>
      <c r="BO145" s="69">
        <v>0.05</v>
      </c>
      <c r="BP145" s="69">
        <v>0.05</v>
      </c>
      <c r="BQ145" s="69">
        <v>0.4</v>
      </c>
      <c r="BR145" s="69">
        <v>0.05</v>
      </c>
      <c r="BS145" s="69">
        <v>0.05</v>
      </c>
      <c r="BT145" s="69">
        <v>0.05</v>
      </c>
      <c r="BU145" s="69">
        <v>0.05</v>
      </c>
      <c r="BV145" s="69">
        <v>0.05</v>
      </c>
      <c r="BW145" s="69">
        <v>0.1</v>
      </c>
      <c r="BX145" s="69">
        <v>0.15</v>
      </c>
      <c r="BY145" s="86"/>
      <c r="BZ145" s="86"/>
      <c r="CA145" s="86"/>
      <c r="CB145" s="86"/>
      <c r="CC145" s="86"/>
      <c r="CD145" s="86"/>
      <c r="CE145" s="86"/>
      <c r="CF145" s="86"/>
      <c r="CG145" s="86"/>
      <c r="CH145" s="86"/>
      <c r="CI145" s="86"/>
      <c r="CJ145" s="86"/>
      <c r="CK145" s="86"/>
      <c r="CL145" s="86"/>
      <c r="CM145" s="86"/>
      <c r="CN145" s="86"/>
      <c r="CO145" s="86"/>
      <c r="CP145" s="86"/>
      <c r="CQ145" s="86"/>
      <c r="CR145" s="86"/>
      <c r="CS145" s="86"/>
      <c r="CT145" s="86"/>
      <c r="CU145" s="86"/>
      <c r="CV145" s="86"/>
      <c r="CW145" s="86"/>
      <c r="CX145" s="86"/>
      <c r="CY145" s="86"/>
      <c r="CZ145" s="86"/>
      <c r="DA145" s="86"/>
      <c r="DB145" s="86"/>
      <c r="DC145" s="69">
        <f t="shared" si="314"/>
        <v>0.05</v>
      </c>
      <c r="DD145" s="69">
        <f t="shared" si="314"/>
        <v>0.05</v>
      </c>
      <c r="DE145" s="115">
        <v>35585</v>
      </c>
      <c r="DF145" s="86"/>
      <c r="DG145" s="86"/>
      <c r="DH145" s="86"/>
      <c r="DI145" s="86"/>
      <c r="DJ145" s="86"/>
    </row>
    <row r="146" spans="1:114" x14ac:dyDescent="0.2">
      <c r="A146" s="68">
        <v>141</v>
      </c>
      <c r="B146" s="108">
        <v>195</v>
      </c>
      <c r="C146" s="99" t="s">
        <v>329</v>
      </c>
      <c r="D146" s="99" t="s">
        <v>516</v>
      </c>
      <c r="E146" s="101" t="s">
        <v>707</v>
      </c>
      <c r="F146" s="104" t="s">
        <v>894</v>
      </c>
      <c r="G146" s="81">
        <v>7</v>
      </c>
      <c r="H146" s="81">
        <v>716</v>
      </c>
      <c r="I146" s="98">
        <v>0.05</v>
      </c>
      <c r="J146" s="98">
        <v>4.67</v>
      </c>
      <c r="K146" s="84">
        <v>74.8</v>
      </c>
      <c r="L146" s="85">
        <v>0.54</v>
      </c>
      <c r="M146" s="84">
        <v>3.4</v>
      </c>
      <c r="N146" s="84">
        <v>10.7</v>
      </c>
      <c r="O146" s="98">
        <v>17.100000000000001</v>
      </c>
      <c r="P146" s="94">
        <v>4.2299999999999997E-2</v>
      </c>
      <c r="Q146" s="56">
        <v>1460</v>
      </c>
      <c r="R146" s="98">
        <v>0.58099999999999996</v>
      </c>
      <c r="S146" s="85">
        <v>8.44</v>
      </c>
      <c r="T146" s="84">
        <v>36.5</v>
      </c>
      <c r="U146" s="84">
        <v>2.23</v>
      </c>
      <c r="V146" s="84">
        <v>46.1</v>
      </c>
      <c r="W146" s="84">
        <v>14.6</v>
      </c>
      <c r="X146" s="84">
        <v>115</v>
      </c>
      <c r="Y146" s="56">
        <v>39100</v>
      </c>
      <c r="Z146" s="84">
        <v>6.09</v>
      </c>
      <c r="AA146" s="59">
        <v>15702.3512924599</v>
      </c>
      <c r="AB146" s="60">
        <v>788.38107383489</v>
      </c>
      <c r="AC146" s="56">
        <v>657</v>
      </c>
      <c r="AD146" s="59">
        <v>8530</v>
      </c>
      <c r="AE146" s="60">
        <v>191.30920061104001</v>
      </c>
      <c r="AF146" s="59">
        <v>4614.1120769689196</v>
      </c>
      <c r="AG146" s="98">
        <v>1300</v>
      </c>
      <c r="AH146" s="69">
        <f t="shared" si="322"/>
        <v>70</v>
      </c>
      <c r="AI146" s="69">
        <f t="shared" si="322"/>
        <v>157</v>
      </c>
      <c r="AJ146" s="69">
        <f t="shared" si="322"/>
        <v>42</v>
      </c>
      <c r="AK146" s="69">
        <f t="shared" si="322"/>
        <v>567</v>
      </c>
      <c r="AL146" s="69">
        <f t="shared" ref="AL146:AM146" si="348">AL342*1000</f>
        <v>240</v>
      </c>
      <c r="AM146" s="69">
        <f t="shared" si="348"/>
        <v>183</v>
      </c>
      <c r="AN146" s="69">
        <f t="shared" si="292"/>
        <v>204</v>
      </c>
      <c r="AO146" s="69">
        <f t="shared" si="292"/>
        <v>41</v>
      </c>
      <c r="AP146" s="69">
        <f t="shared" si="292"/>
        <v>159</v>
      </c>
      <c r="AQ146" s="69">
        <f t="shared" si="292"/>
        <v>17</v>
      </c>
      <c r="AR146" s="69">
        <f t="shared" si="251"/>
        <v>23</v>
      </c>
      <c r="AS146" s="69">
        <f t="shared" si="251"/>
        <v>2.5</v>
      </c>
      <c r="AT146" s="69">
        <f t="shared" si="251"/>
        <v>481</v>
      </c>
      <c r="AU146" s="69">
        <f t="shared" ref="AU146:AY146" si="349">AU342*1000</f>
        <v>343</v>
      </c>
      <c r="AV146" s="69">
        <f t="shared" si="349"/>
        <v>127</v>
      </c>
      <c r="AW146" s="69">
        <f t="shared" si="349"/>
        <v>191</v>
      </c>
      <c r="AX146" s="69">
        <f t="shared" si="349"/>
        <v>227</v>
      </c>
      <c r="AY146" s="69">
        <f t="shared" si="349"/>
        <v>30</v>
      </c>
      <c r="AZ146" s="69">
        <v>2.5</v>
      </c>
      <c r="BA146" s="82">
        <f t="shared" si="325"/>
        <v>2456.5</v>
      </c>
      <c r="BB146" s="69">
        <v>0.5</v>
      </c>
      <c r="BC146" s="69">
        <v>0.5</v>
      </c>
      <c r="BD146" s="69">
        <v>0.5</v>
      </c>
      <c r="BE146" s="69">
        <v>0.5</v>
      </c>
      <c r="BF146" s="69">
        <v>0.5</v>
      </c>
      <c r="BG146" s="69">
        <v>0.5</v>
      </c>
      <c r="BH146" s="69">
        <v>0.5</v>
      </c>
      <c r="BI146" s="69">
        <v>0.5</v>
      </c>
      <c r="BJ146" s="69">
        <v>5.0000000000000001E-3</v>
      </c>
      <c r="BK146" s="69">
        <v>0.5</v>
      </c>
      <c r="BL146" s="69">
        <v>0.05</v>
      </c>
      <c r="BM146" s="69">
        <v>0.05</v>
      </c>
      <c r="BN146" s="69">
        <v>0.05</v>
      </c>
      <c r="BO146" s="69">
        <v>0.05</v>
      </c>
      <c r="BP146" s="69">
        <v>0.05</v>
      </c>
      <c r="BQ146" s="69">
        <v>0.4</v>
      </c>
      <c r="BR146" s="69">
        <v>0.05</v>
      </c>
      <c r="BS146" s="69">
        <v>0.05</v>
      </c>
      <c r="BT146" s="69">
        <v>0.05</v>
      </c>
      <c r="BU146" s="69">
        <v>0.05</v>
      </c>
      <c r="BV146" s="69">
        <v>0.05</v>
      </c>
      <c r="BW146" s="69">
        <v>0.1</v>
      </c>
      <c r="BX146" s="69">
        <v>0.15</v>
      </c>
      <c r="BY146" s="86"/>
      <c r="BZ146" s="86"/>
      <c r="CA146" s="86"/>
      <c r="CB146" s="86"/>
      <c r="CC146" s="86"/>
      <c r="CD146" s="86"/>
      <c r="CE146" s="86"/>
      <c r="CF146" s="86"/>
      <c r="CG146" s="86"/>
      <c r="CH146" s="86"/>
      <c r="CI146" s="86"/>
      <c r="CJ146" s="86"/>
      <c r="CK146" s="86"/>
      <c r="CL146" s="86"/>
      <c r="CM146" s="86"/>
      <c r="CN146" s="86"/>
      <c r="CO146" s="86"/>
      <c r="CP146" s="86"/>
      <c r="CQ146" s="86"/>
      <c r="CR146" s="86"/>
      <c r="CS146" s="86"/>
      <c r="CT146" s="86"/>
      <c r="CU146" s="86"/>
      <c r="CV146" s="86"/>
      <c r="CW146" s="86"/>
      <c r="CX146" s="86"/>
      <c r="CY146" s="86"/>
      <c r="CZ146" s="86"/>
      <c r="DA146" s="86"/>
      <c r="DB146" s="86"/>
      <c r="DC146" s="69">
        <f t="shared" si="314"/>
        <v>0.05</v>
      </c>
      <c r="DD146" s="69">
        <f t="shared" si="314"/>
        <v>0.05</v>
      </c>
      <c r="DE146" s="115">
        <v>5241</v>
      </c>
      <c r="DF146" s="86"/>
      <c r="DG146" s="86"/>
      <c r="DH146" s="86"/>
      <c r="DI146" s="86"/>
      <c r="DJ146" s="86"/>
    </row>
    <row r="147" spans="1:114" x14ac:dyDescent="0.2">
      <c r="A147" s="68">
        <v>142</v>
      </c>
      <c r="B147" s="106">
        <v>196</v>
      </c>
      <c r="C147" s="99" t="s">
        <v>330</v>
      </c>
      <c r="D147" s="99" t="s">
        <v>517</v>
      </c>
      <c r="E147" s="101" t="s">
        <v>708</v>
      </c>
      <c r="F147" s="104" t="s">
        <v>895</v>
      </c>
      <c r="G147" s="81">
        <v>7.6</v>
      </c>
      <c r="H147" s="81">
        <v>753</v>
      </c>
      <c r="I147" s="98">
        <v>0.107</v>
      </c>
      <c r="J147" s="98">
        <v>7.48</v>
      </c>
      <c r="K147" s="84">
        <v>57.8</v>
      </c>
      <c r="L147" s="85">
        <v>1.57</v>
      </c>
      <c r="M147" s="84">
        <v>6.18</v>
      </c>
      <c r="N147" s="84">
        <v>24.7</v>
      </c>
      <c r="O147" s="98">
        <v>15</v>
      </c>
      <c r="P147" s="94">
        <v>0.14399999999999999</v>
      </c>
      <c r="Q147" s="56">
        <v>15900</v>
      </c>
      <c r="R147" s="98">
        <v>1.58</v>
      </c>
      <c r="S147" s="85">
        <v>17.100000000000001</v>
      </c>
      <c r="T147" s="84">
        <v>66.400000000000006</v>
      </c>
      <c r="U147" s="84">
        <v>2.42</v>
      </c>
      <c r="V147" s="84">
        <v>94.7</v>
      </c>
      <c r="W147" s="84">
        <v>26.2</v>
      </c>
      <c r="X147" s="84">
        <v>259</v>
      </c>
      <c r="Y147" s="56">
        <v>63100</v>
      </c>
      <c r="Z147" s="84">
        <v>9.3699999999999992</v>
      </c>
      <c r="AA147" s="59">
        <v>4860</v>
      </c>
      <c r="AB147" s="60">
        <v>314</v>
      </c>
      <c r="AC147" s="56">
        <v>835</v>
      </c>
      <c r="AD147" s="59">
        <v>9390</v>
      </c>
      <c r="AE147" s="60">
        <v>314.95135159039899</v>
      </c>
      <c r="AF147" s="59">
        <v>9807.3205803581895</v>
      </c>
      <c r="AG147" s="98">
        <v>3450</v>
      </c>
      <c r="AH147" s="69">
        <f t="shared" si="322"/>
        <v>100</v>
      </c>
      <c r="AI147" s="69">
        <f t="shared" si="322"/>
        <v>120</v>
      </c>
      <c r="AJ147" s="69">
        <f t="shared" si="322"/>
        <v>2.5</v>
      </c>
      <c r="AK147" s="69">
        <f t="shared" si="322"/>
        <v>385</v>
      </c>
      <c r="AL147" s="69">
        <f t="shared" ref="AL147:AM147" si="350">AL343*1000</f>
        <v>140</v>
      </c>
      <c r="AM147" s="69">
        <f t="shared" si="350"/>
        <v>76</v>
      </c>
      <c r="AN147" s="69">
        <f t="shared" si="292"/>
        <v>90</v>
      </c>
      <c r="AO147" s="69">
        <f t="shared" si="292"/>
        <v>52</v>
      </c>
      <c r="AP147" s="69">
        <f t="shared" si="292"/>
        <v>70</v>
      </c>
      <c r="AQ147" s="69">
        <f t="shared" si="292"/>
        <v>1.5</v>
      </c>
      <c r="AR147" s="69">
        <f t="shared" si="251"/>
        <v>2.5</v>
      </c>
      <c r="AS147" s="69">
        <f t="shared" si="251"/>
        <v>72</v>
      </c>
      <c r="AT147" s="69">
        <f t="shared" si="251"/>
        <v>215</v>
      </c>
      <c r="AU147" s="69">
        <f t="shared" ref="AU147:AY147" si="351">AU343*1000</f>
        <v>208</v>
      </c>
      <c r="AV147" s="69">
        <f t="shared" si="351"/>
        <v>72</v>
      </c>
      <c r="AW147" s="69">
        <f t="shared" si="351"/>
        <v>113</v>
      </c>
      <c r="AX147" s="69">
        <f t="shared" si="351"/>
        <v>119</v>
      </c>
      <c r="AY147" s="69">
        <f t="shared" si="351"/>
        <v>2.5</v>
      </c>
      <c r="AZ147" s="69">
        <v>2.5</v>
      </c>
      <c r="BA147" s="82">
        <f t="shared" si="325"/>
        <v>1484.5</v>
      </c>
      <c r="BB147" s="69">
        <v>0.5</v>
      </c>
      <c r="BC147" s="69">
        <v>0.5</v>
      </c>
      <c r="BD147" s="69">
        <v>0.5</v>
      </c>
      <c r="BE147" s="69">
        <v>0.5</v>
      </c>
      <c r="BF147" s="69">
        <v>0.5</v>
      </c>
      <c r="BG147" s="69">
        <v>0.5</v>
      </c>
      <c r="BH147" s="69">
        <v>0.5</v>
      </c>
      <c r="BI147" s="69">
        <v>0.5</v>
      </c>
      <c r="BJ147" s="69">
        <v>5.0000000000000001E-3</v>
      </c>
      <c r="BK147" s="69">
        <v>0.5</v>
      </c>
      <c r="BL147" s="69">
        <v>0.05</v>
      </c>
      <c r="BM147" s="69">
        <v>0.05</v>
      </c>
      <c r="BN147" s="69">
        <v>0.05</v>
      </c>
      <c r="BO147" s="69">
        <v>0.05</v>
      </c>
      <c r="BP147" s="69">
        <v>0.05</v>
      </c>
      <c r="BQ147" s="69">
        <v>0.4</v>
      </c>
      <c r="BR147" s="69">
        <v>0.05</v>
      </c>
      <c r="BS147" s="69">
        <v>0.05</v>
      </c>
      <c r="BT147" s="69">
        <v>0.05</v>
      </c>
      <c r="BU147" s="69">
        <v>0.05</v>
      </c>
      <c r="BV147" s="69">
        <v>0.05</v>
      </c>
      <c r="BW147" s="69">
        <v>0.1</v>
      </c>
      <c r="BX147" s="69">
        <v>0.15</v>
      </c>
      <c r="BY147" s="69">
        <f t="shared" ref="BY147:CN147" si="352">BY343*1000</f>
        <v>2040</v>
      </c>
      <c r="BZ147" s="69">
        <f t="shared" si="352"/>
        <v>50</v>
      </c>
      <c r="CA147" s="69">
        <f t="shared" si="352"/>
        <v>1400</v>
      </c>
      <c r="CB147" s="69">
        <f t="shared" si="352"/>
        <v>0.01</v>
      </c>
      <c r="CC147" s="69">
        <f t="shared" si="352"/>
        <v>2.5000000000000001E-2</v>
      </c>
      <c r="CD147" s="69">
        <f t="shared" si="352"/>
        <v>2.5000000000000001E-2</v>
      </c>
      <c r="CE147" s="69">
        <f t="shared" si="352"/>
        <v>2.5000000000000001E-2</v>
      </c>
      <c r="CF147" s="69">
        <f t="shared" si="352"/>
        <v>2.5000000000000001E-2</v>
      </c>
      <c r="CG147" s="69">
        <f t="shared" si="352"/>
        <v>2.5000000000000001E-2</v>
      </c>
      <c r="CH147" s="69">
        <f t="shared" si="352"/>
        <v>2.5000000000000001E-2</v>
      </c>
      <c r="CI147" s="69">
        <f t="shared" si="352"/>
        <v>2.5000000000000001E-2</v>
      </c>
      <c r="CJ147" s="69">
        <v>5.0000000000000001E-3</v>
      </c>
      <c r="CK147" s="69">
        <f t="shared" si="352"/>
        <v>0.15</v>
      </c>
      <c r="CL147" s="69">
        <f t="shared" si="352"/>
        <v>0.5</v>
      </c>
      <c r="CM147" s="69">
        <f t="shared" si="352"/>
        <v>0.5</v>
      </c>
      <c r="CN147" s="69">
        <f t="shared" si="352"/>
        <v>0.5</v>
      </c>
      <c r="CO147" s="69">
        <f>SUM(CL147:CN147)</f>
        <v>1.5</v>
      </c>
      <c r="CP147" s="69">
        <f t="shared" ref="CP147:DB147" si="353">CP343*1000</f>
        <v>0.3</v>
      </c>
      <c r="CQ147" s="69">
        <f t="shared" si="353"/>
        <v>5</v>
      </c>
      <c r="CR147" s="69">
        <f t="shared" si="353"/>
        <v>0.5</v>
      </c>
      <c r="CS147" s="69">
        <f t="shared" si="353"/>
        <v>0.5</v>
      </c>
      <c r="CT147" s="69">
        <f t="shared" si="353"/>
        <v>0.05</v>
      </c>
      <c r="CU147" s="69">
        <f t="shared" si="353"/>
        <v>0.05</v>
      </c>
      <c r="CV147" s="69">
        <f t="shared" si="353"/>
        <v>0.05</v>
      </c>
      <c r="CW147" s="69">
        <f>CW343/1000</f>
        <v>2.3E-3</v>
      </c>
      <c r="CX147" s="69">
        <f t="shared" si="353"/>
        <v>0.05</v>
      </c>
      <c r="CY147" s="69">
        <f t="shared" si="353"/>
        <v>0.05</v>
      </c>
      <c r="CZ147" s="69">
        <f t="shared" si="353"/>
        <v>0.05</v>
      </c>
      <c r="DA147" s="69">
        <f t="shared" si="353"/>
        <v>0.05</v>
      </c>
      <c r="DB147" s="69">
        <f t="shared" si="353"/>
        <v>0.05</v>
      </c>
      <c r="DC147" s="69">
        <f t="shared" si="314"/>
        <v>0.05</v>
      </c>
      <c r="DD147" s="69">
        <f t="shared" si="314"/>
        <v>0.05</v>
      </c>
      <c r="DE147" s="115">
        <v>15877</v>
      </c>
      <c r="DF147" s="69">
        <f t="shared" ref="DF147:DJ147" si="354">DF343*1000</f>
        <v>0.5</v>
      </c>
      <c r="DG147" s="69">
        <f t="shared" si="354"/>
        <v>0.05</v>
      </c>
      <c r="DH147" s="69">
        <f t="shared" si="354"/>
        <v>2.5000000000000001E-2</v>
      </c>
      <c r="DI147" s="69">
        <f t="shared" si="354"/>
        <v>2.5000000000000001E-2</v>
      </c>
      <c r="DJ147" s="69">
        <f t="shared" si="354"/>
        <v>0.05</v>
      </c>
    </row>
    <row r="148" spans="1:114" x14ac:dyDescent="0.2">
      <c r="A148" s="68">
        <v>143</v>
      </c>
      <c r="B148" s="107">
        <v>197</v>
      </c>
      <c r="C148" s="99" t="s">
        <v>331</v>
      </c>
      <c r="D148" s="99" t="s">
        <v>518</v>
      </c>
      <c r="E148" s="101" t="s">
        <v>709</v>
      </c>
      <c r="F148" s="104" t="s">
        <v>896</v>
      </c>
      <c r="G148" s="81">
        <v>6.6</v>
      </c>
      <c r="H148" s="81">
        <v>733</v>
      </c>
      <c r="I148" s="98">
        <v>0.05</v>
      </c>
      <c r="J148" s="98">
        <v>4.41</v>
      </c>
      <c r="K148" s="84">
        <v>62.1</v>
      </c>
      <c r="L148" s="85">
        <v>0.75800000000000001</v>
      </c>
      <c r="M148" s="84">
        <v>5.0999999999999996</v>
      </c>
      <c r="N148" s="84">
        <v>17.5</v>
      </c>
      <c r="O148" s="84">
        <v>11.8</v>
      </c>
      <c r="P148" s="94">
        <v>7.6300000000000007E-2</v>
      </c>
      <c r="Q148" s="56">
        <v>10900</v>
      </c>
      <c r="R148" s="98">
        <v>1.53</v>
      </c>
      <c r="S148" s="85">
        <v>13.4</v>
      </c>
      <c r="T148" s="84">
        <v>33.1</v>
      </c>
      <c r="U148" s="84">
        <v>1</v>
      </c>
      <c r="V148" s="84">
        <v>131</v>
      </c>
      <c r="W148" s="84">
        <v>17.8</v>
      </c>
      <c r="X148" s="84">
        <v>187</v>
      </c>
      <c r="Y148" s="56">
        <v>105000</v>
      </c>
      <c r="Z148" s="84">
        <v>7.78</v>
      </c>
      <c r="AA148" s="59">
        <v>4180</v>
      </c>
      <c r="AB148" s="60">
        <v>555.31132860663797</v>
      </c>
      <c r="AC148" s="81">
        <v>1030</v>
      </c>
      <c r="AD148" s="59">
        <v>8200</v>
      </c>
      <c r="AE148" s="60">
        <v>187.234520383676</v>
      </c>
      <c r="AF148" s="59">
        <v>7012.4595292883996</v>
      </c>
      <c r="AG148" s="98">
        <v>2520</v>
      </c>
      <c r="AH148" s="69">
        <f t="shared" si="322"/>
        <v>160</v>
      </c>
      <c r="AI148" s="69">
        <f t="shared" si="322"/>
        <v>142</v>
      </c>
      <c r="AJ148" s="69">
        <f t="shared" si="322"/>
        <v>88</v>
      </c>
      <c r="AK148" s="69">
        <f t="shared" si="322"/>
        <v>524</v>
      </c>
      <c r="AL148" s="69">
        <f t="shared" ref="AL148:AM148" si="355">AL344*1000</f>
        <v>180</v>
      </c>
      <c r="AM148" s="69">
        <f t="shared" si="355"/>
        <v>115</v>
      </c>
      <c r="AN148" s="69">
        <f t="shared" si="292"/>
        <v>140</v>
      </c>
      <c r="AO148" s="69">
        <f t="shared" si="292"/>
        <v>2.5</v>
      </c>
      <c r="AP148" s="69">
        <f t="shared" si="292"/>
        <v>133</v>
      </c>
      <c r="AQ148" s="69">
        <f t="shared" si="292"/>
        <v>1.5</v>
      </c>
      <c r="AR148" s="69">
        <f t="shared" si="251"/>
        <v>2.5</v>
      </c>
      <c r="AS148" s="69">
        <f t="shared" si="251"/>
        <v>369</v>
      </c>
      <c r="AT148" s="69">
        <f t="shared" si="251"/>
        <v>255</v>
      </c>
      <c r="AU148" s="69">
        <f t="shared" ref="AU148:AY148" si="356">AU344*1000</f>
        <v>261</v>
      </c>
      <c r="AV148" s="69">
        <f t="shared" si="356"/>
        <v>98</v>
      </c>
      <c r="AW148" s="69">
        <f t="shared" si="356"/>
        <v>127</v>
      </c>
      <c r="AX148" s="69">
        <f t="shared" si="356"/>
        <v>262</v>
      </c>
      <c r="AY148" s="69">
        <f t="shared" si="356"/>
        <v>52</v>
      </c>
      <c r="AZ148" s="69">
        <v>2.5</v>
      </c>
      <c r="BA148" s="82">
        <f t="shared" si="325"/>
        <v>2336</v>
      </c>
      <c r="BB148" s="69">
        <v>0.5</v>
      </c>
      <c r="BC148" s="69">
        <v>0.5</v>
      </c>
      <c r="BD148" s="69">
        <v>0.5</v>
      </c>
      <c r="BE148" s="69">
        <v>0.5</v>
      </c>
      <c r="BF148" s="69">
        <v>0.5</v>
      </c>
      <c r="BG148" s="69">
        <v>0.5</v>
      </c>
      <c r="BH148" s="69">
        <v>0.5</v>
      </c>
      <c r="BI148" s="69">
        <v>0.5</v>
      </c>
      <c r="BJ148" s="69">
        <v>5.0000000000000001E-3</v>
      </c>
      <c r="BK148" s="69">
        <v>0.5</v>
      </c>
      <c r="BL148" s="69">
        <v>0.05</v>
      </c>
      <c r="BM148" s="69">
        <v>0.05</v>
      </c>
      <c r="BN148" s="69">
        <v>0.05</v>
      </c>
      <c r="BO148" s="69">
        <v>0.05</v>
      </c>
      <c r="BP148" s="69">
        <v>0.05</v>
      </c>
      <c r="BQ148" s="69">
        <v>0.4</v>
      </c>
      <c r="BR148" s="69">
        <v>0.05</v>
      </c>
      <c r="BS148" s="69">
        <v>0.05</v>
      </c>
      <c r="BT148" s="69">
        <v>0.05</v>
      </c>
      <c r="BU148" s="69">
        <v>0.05</v>
      </c>
      <c r="BV148" s="69">
        <v>0.05</v>
      </c>
      <c r="BW148" s="69">
        <v>0.1</v>
      </c>
      <c r="BX148" s="69">
        <v>0.15</v>
      </c>
      <c r="BY148" s="86"/>
      <c r="BZ148" s="86"/>
      <c r="CA148" s="86"/>
      <c r="CB148" s="86"/>
      <c r="CC148" s="86"/>
      <c r="CD148" s="86"/>
      <c r="CE148" s="86"/>
      <c r="CF148" s="86"/>
      <c r="CG148" s="86"/>
      <c r="CH148" s="86"/>
      <c r="CI148" s="86"/>
      <c r="CJ148" s="86"/>
      <c r="CK148" s="86"/>
      <c r="CL148" s="86"/>
      <c r="CM148" s="86"/>
      <c r="CN148" s="86"/>
      <c r="CO148" s="86"/>
      <c r="CP148" s="86"/>
      <c r="CQ148" s="86"/>
      <c r="CR148" s="86"/>
      <c r="CS148" s="86"/>
      <c r="CT148" s="86"/>
      <c r="CU148" s="86"/>
      <c r="CV148" s="86"/>
      <c r="CW148" s="86"/>
      <c r="CX148" s="86"/>
      <c r="CY148" s="86"/>
      <c r="CZ148" s="86"/>
      <c r="DA148" s="86"/>
      <c r="DB148" s="86"/>
      <c r="DC148" s="69">
        <f t="shared" si="314"/>
        <v>0.05</v>
      </c>
      <c r="DD148" s="69">
        <f t="shared" si="314"/>
        <v>0.05</v>
      </c>
      <c r="DE148" s="115">
        <v>15603</v>
      </c>
      <c r="DF148" s="86"/>
      <c r="DG148" s="86"/>
      <c r="DH148" s="86"/>
      <c r="DI148" s="86"/>
      <c r="DJ148" s="86"/>
    </row>
    <row r="149" spans="1:114" x14ac:dyDescent="0.2">
      <c r="A149" s="68">
        <v>144</v>
      </c>
      <c r="B149" s="108">
        <v>198</v>
      </c>
      <c r="C149" s="99" t="s">
        <v>332</v>
      </c>
      <c r="D149" s="99" t="s">
        <v>519</v>
      </c>
      <c r="E149" s="101" t="s">
        <v>710</v>
      </c>
      <c r="F149" s="104" t="s">
        <v>897</v>
      </c>
      <c r="G149" s="81">
        <v>7.2</v>
      </c>
      <c r="H149" s="81">
        <v>716</v>
      </c>
      <c r="I149" s="98">
        <v>0.05</v>
      </c>
      <c r="J149" s="98">
        <v>5.85</v>
      </c>
      <c r="K149" s="84">
        <v>111</v>
      </c>
      <c r="L149" s="85">
        <v>0.42399999999999999</v>
      </c>
      <c r="M149" s="84">
        <v>2.41</v>
      </c>
      <c r="N149" s="84">
        <v>8.1999999999999993</v>
      </c>
      <c r="O149" s="98">
        <v>15.5</v>
      </c>
      <c r="P149" s="94">
        <v>9.5999999999999992E-3</v>
      </c>
      <c r="Q149" s="56">
        <v>1950</v>
      </c>
      <c r="R149" s="98">
        <v>1.75</v>
      </c>
      <c r="S149" s="85">
        <v>6.45</v>
      </c>
      <c r="T149" s="84">
        <v>29.3</v>
      </c>
      <c r="U149" s="84">
        <v>2.08</v>
      </c>
      <c r="V149" s="84">
        <v>153</v>
      </c>
      <c r="W149" s="84">
        <v>11.9</v>
      </c>
      <c r="X149" s="84">
        <v>71</v>
      </c>
      <c r="Y149" s="56">
        <v>197000</v>
      </c>
      <c r="Z149" s="84">
        <v>3.4</v>
      </c>
      <c r="AA149" s="59">
        <v>22233.9340315933</v>
      </c>
      <c r="AB149" s="60">
        <v>2163.9823808188899</v>
      </c>
      <c r="AC149" s="81">
        <v>1020</v>
      </c>
      <c r="AD149" s="59">
        <v>18100</v>
      </c>
      <c r="AE149" s="60">
        <v>128.06460707765501</v>
      </c>
      <c r="AF149" s="59">
        <v>3070.7366847285898</v>
      </c>
      <c r="AG149" s="98">
        <v>931</v>
      </c>
      <c r="AH149" s="69">
        <f t="shared" si="322"/>
        <v>1530</v>
      </c>
      <c r="AI149" s="69">
        <f t="shared" si="322"/>
        <v>132</v>
      </c>
      <c r="AJ149" s="69">
        <f t="shared" si="322"/>
        <v>2.5</v>
      </c>
      <c r="AK149" s="69">
        <f t="shared" si="322"/>
        <v>490</v>
      </c>
      <c r="AL149" s="69">
        <f t="shared" ref="AL149:AM149" si="357">AL345*1000</f>
        <v>120</v>
      </c>
      <c r="AM149" s="69">
        <f t="shared" si="357"/>
        <v>70</v>
      </c>
      <c r="AN149" s="69">
        <f t="shared" si="292"/>
        <v>101</v>
      </c>
      <c r="AO149" s="69">
        <f t="shared" si="292"/>
        <v>36</v>
      </c>
      <c r="AP149" s="69">
        <f t="shared" si="292"/>
        <v>101</v>
      </c>
      <c r="AQ149" s="69">
        <f t="shared" si="292"/>
        <v>1.5</v>
      </c>
      <c r="AR149" s="69">
        <f t="shared" ref="AR149:AV158" si="358">AR345*1000</f>
        <v>2.5</v>
      </c>
      <c r="AS149" s="69">
        <f t="shared" si="358"/>
        <v>121</v>
      </c>
      <c r="AT149" s="69">
        <f t="shared" si="358"/>
        <v>288</v>
      </c>
      <c r="AU149" s="69">
        <f t="shared" si="358"/>
        <v>229</v>
      </c>
      <c r="AV149" s="69">
        <f t="shared" si="358"/>
        <v>87</v>
      </c>
      <c r="AW149" s="69">
        <f t="shared" ref="AW149:AY149" si="359">AW345*1000</f>
        <v>123</v>
      </c>
      <c r="AX149" s="69">
        <f t="shared" si="359"/>
        <v>154</v>
      </c>
      <c r="AY149" s="69">
        <f t="shared" si="359"/>
        <v>2.5</v>
      </c>
      <c r="AZ149" s="69">
        <v>2.5</v>
      </c>
      <c r="BA149" s="82">
        <f t="shared" si="325"/>
        <v>3174.5</v>
      </c>
      <c r="BB149" s="69">
        <v>0.5</v>
      </c>
      <c r="BC149" s="69">
        <v>0.5</v>
      </c>
      <c r="BD149" s="69">
        <v>0.5</v>
      </c>
      <c r="BE149" s="69">
        <v>0.5</v>
      </c>
      <c r="BF149" s="69">
        <v>0.5</v>
      </c>
      <c r="BG149" s="69">
        <v>0.5</v>
      </c>
      <c r="BH149" s="69">
        <v>0.5</v>
      </c>
      <c r="BI149" s="69">
        <v>0.5</v>
      </c>
      <c r="BJ149" s="69">
        <v>5.0000000000000001E-3</v>
      </c>
      <c r="BK149" s="69">
        <v>0.5</v>
      </c>
      <c r="BL149" s="69">
        <v>0.05</v>
      </c>
      <c r="BM149" s="69">
        <v>0.05</v>
      </c>
      <c r="BN149" s="69">
        <v>0.05</v>
      </c>
      <c r="BO149" s="69">
        <v>0.05</v>
      </c>
      <c r="BP149" s="69">
        <v>0.05</v>
      </c>
      <c r="BQ149" s="69">
        <v>0.4</v>
      </c>
      <c r="BR149" s="69">
        <v>0.05</v>
      </c>
      <c r="BS149" s="69">
        <v>0.05</v>
      </c>
      <c r="BT149" s="69">
        <v>0.05</v>
      </c>
      <c r="BU149" s="69">
        <v>0.05</v>
      </c>
      <c r="BV149" s="69">
        <v>0.05</v>
      </c>
      <c r="BW149" s="69">
        <v>0.1</v>
      </c>
      <c r="BX149" s="69">
        <v>0.15</v>
      </c>
      <c r="BY149" s="86"/>
      <c r="BZ149" s="86"/>
      <c r="CA149" s="86"/>
      <c r="CB149" s="86"/>
      <c r="CC149" s="86"/>
      <c r="CD149" s="86"/>
      <c r="CE149" s="86"/>
      <c r="CF149" s="86"/>
      <c r="CG149" s="86"/>
      <c r="CH149" s="86"/>
      <c r="CI149" s="86"/>
      <c r="CJ149" s="86"/>
      <c r="CK149" s="86"/>
      <c r="CL149" s="86"/>
      <c r="CM149" s="86"/>
      <c r="CN149" s="86"/>
      <c r="CO149" s="86"/>
      <c r="CP149" s="86"/>
      <c r="CQ149" s="86"/>
      <c r="CR149" s="86"/>
      <c r="CS149" s="86"/>
      <c r="CT149" s="86"/>
      <c r="CU149" s="86"/>
      <c r="CV149" s="86"/>
      <c r="CW149" s="86"/>
      <c r="CX149" s="86"/>
      <c r="CY149" s="86"/>
      <c r="CZ149" s="86"/>
      <c r="DA149" s="86"/>
      <c r="DB149" s="86"/>
      <c r="DC149" s="69">
        <f t="shared" si="314"/>
        <v>0.05</v>
      </c>
      <c r="DD149" s="69">
        <f t="shared" si="314"/>
        <v>0.05</v>
      </c>
      <c r="DE149" s="115">
        <v>5431</v>
      </c>
      <c r="DF149" s="86"/>
      <c r="DG149" s="86"/>
      <c r="DH149" s="86"/>
      <c r="DI149" s="86"/>
      <c r="DJ149" s="86"/>
    </row>
    <row r="150" spans="1:114" x14ac:dyDescent="0.2">
      <c r="A150" s="68">
        <v>145</v>
      </c>
      <c r="B150" s="106">
        <v>199</v>
      </c>
      <c r="C150" s="99" t="s">
        <v>333</v>
      </c>
      <c r="D150" s="99" t="s">
        <v>520</v>
      </c>
      <c r="E150" s="101" t="s">
        <v>711</v>
      </c>
      <c r="F150" s="104" t="s">
        <v>898</v>
      </c>
      <c r="G150" s="81">
        <v>6.8</v>
      </c>
      <c r="H150" s="81">
        <v>713</v>
      </c>
      <c r="I150" s="98">
        <v>0.05</v>
      </c>
      <c r="J150" s="98">
        <v>10.8</v>
      </c>
      <c r="K150" s="84">
        <v>126</v>
      </c>
      <c r="L150" s="84">
        <v>2.5000000000000001E-2</v>
      </c>
      <c r="M150" s="84">
        <v>1.71</v>
      </c>
      <c r="N150" s="84">
        <v>4.22</v>
      </c>
      <c r="O150" s="84">
        <v>11.2</v>
      </c>
      <c r="P150" s="94">
        <v>9.0999999999999998E-2</v>
      </c>
      <c r="Q150" s="56">
        <v>2800</v>
      </c>
      <c r="R150" s="98">
        <v>0.2</v>
      </c>
      <c r="S150" s="85">
        <v>3.2</v>
      </c>
      <c r="T150" s="84">
        <v>28.7</v>
      </c>
      <c r="U150" s="84">
        <v>1</v>
      </c>
      <c r="V150" s="84">
        <v>160</v>
      </c>
      <c r="W150" s="84">
        <v>14.4</v>
      </c>
      <c r="X150" s="84">
        <v>63</v>
      </c>
      <c r="Y150" s="56">
        <v>180000</v>
      </c>
      <c r="Z150" s="84">
        <v>8.83</v>
      </c>
      <c r="AA150" s="59">
        <v>20042.099999999999</v>
      </c>
      <c r="AB150" s="60">
        <v>969.34100000000001</v>
      </c>
      <c r="AC150" s="56">
        <v>1020</v>
      </c>
      <c r="AD150" s="59">
        <v>8550</v>
      </c>
      <c r="AE150" s="60">
        <v>67.7</v>
      </c>
      <c r="AF150" s="59">
        <v>2138.1</v>
      </c>
      <c r="AG150" s="56">
        <v>470</v>
      </c>
      <c r="AH150" s="69">
        <f t="shared" si="322"/>
        <v>59</v>
      </c>
      <c r="AI150" s="69">
        <f t="shared" si="322"/>
        <v>228</v>
      </c>
      <c r="AJ150" s="69">
        <f t="shared" si="322"/>
        <v>59</v>
      </c>
      <c r="AK150" s="69">
        <f t="shared" si="322"/>
        <v>847</v>
      </c>
      <c r="AL150" s="69">
        <f t="shared" ref="AL150:AM150" si="360">AL346*1000</f>
        <v>350</v>
      </c>
      <c r="AM150" s="69">
        <f t="shared" si="360"/>
        <v>225</v>
      </c>
      <c r="AN150" s="69">
        <f t="shared" si="292"/>
        <v>263</v>
      </c>
      <c r="AO150" s="69">
        <f t="shared" si="292"/>
        <v>2.5</v>
      </c>
      <c r="AP150" s="69">
        <f t="shared" si="292"/>
        <v>258</v>
      </c>
      <c r="AQ150" s="69">
        <f t="shared" si="292"/>
        <v>1.5</v>
      </c>
      <c r="AR150" s="69">
        <f t="shared" si="358"/>
        <v>2.5</v>
      </c>
      <c r="AS150" s="69">
        <f t="shared" si="358"/>
        <v>101</v>
      </c>
      <c r="AT150" s="69">
        <f t="shared" si="358"/>
        <v>524</v>
      </c>
      <c r="AU150" s="69">
        <f t="shared" si="358"/>
        <v>445</v>
      </c>
      <c r="AV150" s="69">
        <f t="shared" si="358"/>
        <v>191</v>
      </c>
      <c r="AW150" s="69">
        <f t="shared" ref="AW150:AY150" si="361">AW346*1000</f>
        <v>168</v>
      </c>
      <c r="AX150" s="69">
        <f t="shared" si="361"/>
        <v>353</v>
      </c>
      <c r="AY150" s="69">
        <f t="shared" si="361"/>
        <v>110</v>
      </c>
      <c r="AZ150" s="69">
        <v>2.5</v>
      </c>
      <c r="BA150" s="82">
        <f t="shared" si="325"/>
        <v>3296</v>
      </c>
      <c r="BB150" s="69">
        <v>0.5</v>
      </c>
      <c r="BC150" s="69">
        <v>0.5</v>
      </c>
      <c r="BD150" s="69">
        <v>0.5</v>
      </c>
      <c r="BE150" s="69">
        <v>0.5</v>
      </c>
      <c r="BF150" s="69">
        <v>0.5</v>
      </c>
      <c r="BG150" s="69">
        <v>0.5</v>
      </c>
      <c r="BH150" s="69">
        <v>0.5</v>
      </c>
      <c r="BI150" s="69">
        <v>0.5</v>
      </c>
      <c r="BJ150" s="69">
        <v>5.0000000000000001E-3</v>
      </c>
      <c r="BK150" s="69">
        <v>0.5</v>
      </c>
      <c r="BL150" s="69">
        <v>0.05</v>
      </c>
      <c r="BM150" s="69">
        <v>0.05</v>
      </c>
      <c r="BN150" s="69">
        <v>0.05</v>
      </c>
      <c r="BO150" s="69">
        <v>0.05</v>
      </c>
      <c r="BP150" s="69">
        <v>0.05</v>
      </c>
      <c r="BQ150" s="69">
        <v>0.4</v>
      </c>
      <c r="BR150" s="69">
        <v>0.05</v>
      </c>
      <c r="BS150" s="69">
        <v>0.05</v>
      </c>
      <c r="BT150" s="69">
        <v>0.05</v>
      </c>
      <c r="BU150" s="69">
        <v>0.05</v>
      </c>
      <c r="BV150" s="69">
        <v>0.05</v>
      </c>
      <c r="BW150" s="69">
        <v>0.1</v>
      </c>
      <c r="BX150" s="69">
        <v>0.15</v>
      </c>
      <c r="BY150" s="86"/>
      <c r="BZ150" s="86"/>
      <c r="CA150" s="86"/>
      <c r="CB150" s="86"/>
      <c r="CC150" s="86"/>
      <c r="CD150" s="86"/>
      <c r="CE150" s="86"/>
      <c r="CF150" s="86"/>
      <c r="CG150" s="86"/>
      <c r="CH150" s="86"/>
      <c r="CI150" s="86"/>
      <c r="CJ150" s="86"/>
      <c r="CK150" s="86"/>
      <c r="CL150" s="86"/>
      <c r="CM150" s="86"/>
      <c r="CN150" s="86"/>
      <c r="CO150" s="86"/>
      <c r="CP150" s="86"/>
      <c r="CQ150" s="86"/>
      <c r="CR150" s="86"/>
      <c r="CS150" s="86"/>
      <c r="CT150" s="86"/>
      <c r="CU150" s="86"/>
      <c r="CV150" s="86"/>
      <c r="CW150" s="86"/>
      <c r="CX150" s="86"/>
      <c r="CY150" s="86"/>
      <c r="CZ150" s="86"/>
      <c r="DA150" s="86"/>
      <c r="DB150" s="86"/>
      <c r="DC150" s="69">
        <f t="shared" ref="DC150:DD169" si="362">DC346*1000</f>
        <v>0.05</v>
      </c>
      <c r="DD150" s="69">
        <f t="shared" si="362"/>
        <v>0.05</v>
      </c>
      <c r="DE150" s="115">
        <v>32295</v>
      </c>
      <c r="DF150" s="86"/>
      <c r="DG150" s="86"/>
      <c r="DH150" s="86"/>
      <c r="DI150" s="86"/>
      <c r="DJ150" s="86"/>
    </row>
    <row r="151" spans="1:114" x14ac:dyDescent="0.2">
      <c r="A151" s="68">
        <v>146</v>
      </c>
      <c r="B151" s="107">
        <v>200</v>
      </c>
      <c r="C151" s="99" t="s">
        <v>334</v>
      </c>
      <c r="D151" s="99" t="s">
        <v>521</v>
      </c>
      <c r="E151" s="101" t="s">
        <v>712</v>
      </c>
      <c r="F151" s="104" t="s">
        <v>899</v>
      </c>
      <c r="G151" s="81">
        <v>6.7</v>
      </c>
      <c r="H151" s="81">
        <v>686</v>
      </c>
      <c r="I151" s="98">
        <v>0.05</v>
      </c>
      <c r="J151" s="98">
        <v>10.4</v>
      </c>
      <c r="K151" s="84">
        <v>427</v>
      </c>
      <c r="L151" s="84">
        <v>2.5000000000000001E-2</v>
      </c>
      <c r="M151" s="84">
        <v>4.1900000000000004</v>
      </c>
      <c r="N151" s="84">
        <v>16.7</v>
      </c>
      <c r="O151" s="84">
        <v>6.6</v>
      </c>
      <c r="P151" s="94">
        <v>6.2399999999999997E-2</v>
      </c>
      <c r="Q151" s="56">
        <v>2840</v>
      </c>
      <c r="R151" s="98">
        <v>2.09</v>
      </c>
      <c r="S151" s="85">
        <v>4.2</v>
      </c>
      <c r="T151" s="84">
        <v>27.3</v>
      </c>
      <c r="U151" s="84">
        <v>1</v>
      </c>
      <c r="V151" s="84">
        <v>151</v>
      </c>
      <c r="W151" s="84">
        <v>24.4</v>
      </c>
      <c r="X151" s="84">
        <v>50.4</v>
      </c>
      <c r="Y151" s="56">
        <v>101000</v>
      </c>
      <c r="Z151" s="84">
        <v>8.08</v>
      </c>
      <c r="AA151" s="59">
        <v>29212.2</v>
      </c>
      <c r="AB151" s="60">
        <v>39650.1</v>
      </c>
      <c r="AC151" s="56">
        <v>2500</v>
      </c>
      <c r="AD151" s="59">
        <v>12120</v>
      </c>
      <c r="AE151" s="60">
        <v>138.57</v>
      </c>
      <c r="AF151" s="59">
        <v>5729.85</v>
      </c>
      <c r="AG151" s="56">
        <v>769</v>
      </c>
      <c r="AH151" s="69">
        <f t="shared" si="322"/>
        <v>62</v>
      </c>
      <c r="AI151" s="69">
        <f t="shared" si="322"/>
        <v>88</v>
      </c>
      <c r="AJ151" s="69">
        <f t="shared" si="322"/>
        <v>34</v>
      </c>
      <c r="AK151" s="69">
        <f t="shared" si="322"/>
        <v>364</v>
      </c>
      <c r="AL151" s="69">
        <f t="shared" ref="AL151:AM151" si="363">AL347*1000</f>
        <v>160</v>
      </c>
      <c r="AM151" s="69">
        <f t="shared" si="363"/>
        <v>84</v>
      </c>
      <c r="AN151" s="69">
        <f t="shared" si="292"/>
        <v>107</v>
      </c>
      <c r="AO151" s="69">
        <f t="shared" si="292"/>
        <v>2.5</v>
      </c>
      <c r="AP151" s="69">
        <f t="shared" si="292"/>
        <v>98</v>
      </c>
      <c r="AQ151" s="69">
        <f t="shared" si="292"/>
        <v>1.5</v>
      </c>
      <c r="AR151" s="69">
        <f t="shared" si="358"/>
        <v>2.5</v>
      </c>
      <c r="AS151" s="69">
        <f t="shared" si="358"/>
        <v>263</v>
      </c>
      <c r="AT151" s="69">
        <f t="shared" si="358"/>
        <v>191</v>
      </c>
      <c r="AU151" s="69">
        <f t="shared" si="358"/>
        <v>187</v>
      </c>
      <c r="AV151" s="69">
        <f t="shared" si="358"/>
        <v>78</v>
      </c>
      <c r="AW151" s="69">
        <f t="shared" ref="AW151:AY151" si="364">AW347*1000</f>
        <v>69</v>
      </c>
      <c r="AX151" s="69">
        <f t="shared" si="364"/>
        <v>167</v>
      </c>
      <c r="AY151" s="69">
        <f t="shared" si="364"/>
        <v>46</v>
      </c>
      <c r="AZ151" s="69">
        <v>2.5</v>
      </c>
      <c r="BA151" s="82">
        <f t="shared" si="325"/>
        <v>1622</v>
      </c>
      <c r="BB151" s="69">
        <v>0.5</v>
      </c>
      <c r="BC151" s="69">
        <v>0.5</v>
      </c>
      <c r="BD151" s="69">
        <v>0.5</v>
      </c>
      <c r="BE151" s="69">
        <v>0.5</v>
      </c>
      <c r="BF151" s="69">
        <v>0.5</v>
      </c>
      <c r="BG151" s="69">
        <v>0.5</v>
      </c>
      <c r="BH151" s="69">
        <v>0.5</v>
      </c>
      <c r="BI151" s="69">
        <v>0.5</v>
      </c>
      <c r="BJ151" s="69">
        <v>5.0000000000000001E-3</v>
      </c>
      <c r="BK151" s="69">
        <v>0.5</v>
      </c>
      <c r="BL151" s="69">
        <v>0.05</v>
      </c>
      <c r="BM151" s="69">
        <v>0.05</v>
      </c>
      <c r="BN151" s="69">
        <v>0.05</v>
      </c>
      <c r="BO151" s="69">
        <v>0.05</v>
      </c>
      <c r="BP151" s="69">
        <v>0.05</v>
      </c>
      <c r="BQ151" s="69">
        <v>0.4</v>
      </c>
      <c r="BR151" s="69">
        <v>0.05</v>
      </c>
      <c r="BS151" s="69">
        <v>0.05</v>
      </c>
      <c r="BT151" s="69">
        <v>0.05</v>
      </c>
      <c r="BU151" s="69">
        <v>0.05</v>
      </c>
      <c r="BV151" s="69">
        <v>0.05</v>
      </c>
      <c r="BW151" s="69">
        <v>0.1</v>
      </c>
      <c r="BX151" s="69">
        <v>0.15</v>
      </c>
      <c r="BY151" s="86"/>
      <c r="BZ151" s="86"/>
      <c r="CA151" s="86"/>
      <c r="CB151" s="86"/>
      <c r="CC151" s="86"/>
      <c r="CD151" s="86"/>
      <c r="CE151" s="86"/>
      <c r="CF151" s="86"/>
      <c r="CG151" s="86"/>
      <c r="CH151" s="86"/>
      <c r="CI151" s="86"/>
      <c r="CJ151" s="86"/>
      <c r="CK151" s="86"/>
      <c r="CL151" s="86"/>
      <c r="CM151" s="86"/>
      <c r="CN151" s="86"/>
      <c r="CO151" s="86"/>
      <c r="CP151" s="86"/>
      <c r="CQ151" s="86"/>
      <c r="CR151" s="86"/>
      <c r="CS151" s="86"/>
      <c r="CT151" s="86"/>
      <c r="CU151" s="86"/>
      <c r="CV151" s="86"/>
      <c r="CW151" s="86"/>
      <c r="CX151" s="86"/>
      <c r="CY151" s="86"/>
      <c r="CZ151" s="86"/>
      <c r="DA151" s="86"/>
      <c r="DB151" s="86"/>
      <c r="DC151" s="69">
        <f t="shared" si="362"/>
        <v>0.05</v>
      </c>
      <c r="DD151" s="69">
        <f t="shared" si="362"/>
        <v>0.05</v>
      </c>
      <c r="DE151" s="115">
        <v>73777</v>
      </c>
      <c r="DF151" s="86"/>
      <c r="DG151" s="86"/>
      <c r="DH151" s="86"/>
      <c r="DI151" s="86"/>
      <c r="DJ151" s="86"/>
    </row>
    <row r="152" spans="1:114" x14ac:dyDescent="0.2">
      <c r="A152" s="68">
        <v>147</v>
      </c>
      <c r="B152" s="108">
        <v>201</v>
      </c>
      <c r="C152" s="99" t="s">
        <v>335</v>
      </c>
      <c r="D152" s="99" t="s">
        <v>522</v>
      </c>
      <c r="E152" s="101" t="s">
        <v>713</v>
      </c>
      <c r="F152" s="104" t="s">
        <v>900</v>
      </c>
      <c r="G152" s="81">
        <v>7.6</v>
      </c>
      <c r="H152" s="81">
        <v>827</v>
      </c>
      <c r="I152" s="98">
        <v>0.05</v>
      </c>
      <c r="J152" s="98">
        <v>4.43</v>
      </c>
      <c r="K152" s="84">
        <v>94.4</v>
      </c>
      <c r="L152" s="85">
        <v>0.49399999999999999</v>
      </c>
      <c r="M152" s="84">
        <v>2.4900000000000002</v>
      </c>
      <c r="N152" s="84">
        <v>8.27</v>
      </c>
      <c r="O152" s="84">
        <v>9.7899999999999991</v>
      </c>
      <c r="P152" s="94">
        <v>5.1200000000000002E-2</v>
      </c>
      <c r="Q152" s="56">
        <v>13600</v>
      </c>
      <c r="R152" s="84">
        <v>2.31</v>
      </c>
      <c r="S152" s="84">
        <v>6.45</v>
      </c>
      <c r="T152" s="84">
        <v>31.8</v>
      </c>
      <c r="U152" s="84">
        <v>1</v>
      </c>
      <c r="V152" s="84">
        <v>207</v>
      </c>
      <c r="W152" s="84">
        <v>10.6</v>
      </c>
      <c r="X152" s="84">
        <v>54.4</v>
      </c>
      <c r="Y152" s="56">
        <v>187000</v>
      </c>
      <c r="Z152" s="84">
        <v>7.06</v>
      </c>
      <c r="AA152" s="59">
        <v>2380</v>
      </c>
      <c r="AB152" s="60">
        <v>1706.97501592203</v>
      </c>
      <c r="AC152" s="56">
        <v>881</v>
      </c>
      <c r="AD152" s="59">
        <v>13520</v>
      </c>
      <c r="AE152" s="60">
        <v>119.463431170541</v>
      </c>
      <c r="AF152" s="59">
        <v>3842.6427571356699</v>
      </c>
      <c r="AG152" s="56">
        <v>982</v>
      </c>
      <c r="AH152" s="69">
        <f t="shared" si="322"/>
        <v>64</v>
      </c>
      <c r="AI152" s="69">
        <f t="shared" si="322"/>
        <v>137</v>
      </c>
      <c r="AJ152" s="69">
        <f t="shared" si="322"/>
        <v>49</v>
      </c>
      <c r="AK152" s="69">
        <f t="shared" si="322"/>
        <v>531</v>
      </c>
      <c r="AL152" s="69">
        <f t="shared" ref="AL152:AM152" si="365">AL348*1000</f>
        <v>210</v>
      </c>
      <c r="AM152" s="69">
        <f t="shared" si="365"/>
        <v>96</v>
      </c>
      <c r="AN152" s="69">
        <f t="shared" si="292"/>
        <v>127</v>
      </c>
      <c r="AO152" s="69">
        <f t="shared" si="292"/>
        <v>2.5</v>
      </c>
      <c r="AP152" s="69">
        <f t="shared" si="292"/>
        <v>99</v>
      </c>
      <c r="AQ152" s="69">
        <f t="shared" si="292"/>
        <v>1.5</v>
      </c>
      <c r="AR152" s="69">
        <f t="shared" si="358"/>
        <v>44</v>
      </c>
      <c r="AS152" s="69">
        <f t="shared" si="358"/>
        <v>358</v>
      </c>
      <c r="AT152" s="69">
        <f t="shared" si="358"/>
        <v>254</v>
      </c>
      <c r="AU152" s="69">
        <f t="shared" si="358"/>
        <v>225</v>
      </c>
      <c r="AV152" s="69">
        <f t="shared" si="358"/>
        <v>84</v>
      </c>
      <c r="AW152" s="69">
        <f t="shared" ref="AW152:AY152" si="366">AW348*1000</f>
        <v>114</v>
      </c>
      <c r="AX152" s="69">
        <f t="shared" si="366"/>
        <v>152</v>
      </c>
      <c r="AY152" s="69">
        <f t="shared" si="366"/>
        <v>46</v>
      </c>
      <c r="AZ152" s="69">
        <v>2.5</v>
      </c>
      <c r="BA152" s="82">
        <f t="shared" si="325"/>
        <v>2180.5</v>
      </c>
      <c r="BB152" s="69">
        <v>0.5</v>
      </c>
      <c r="BC152" s="69">
        <v>0.5</v>
      </c>
      <c r="BD152" s="69">
        <v>0.5</v>
      </c>
      <c r="BE152" s="69">
        <v>0.5</v>
      </c>
      <c r="BF152" s="69">
        <v>0.5</v>
      </c>
      <c r="BG152" s="69">
        <v>0.5</v>
      </c>
      <c r="BH152" s="69">
        <v>0.5</v>
      </c>
      <c r="BI152" s="69">
        <v>0.5</v>
      </c>
      <c r="BJ152" s="69">
        <v>5.0000000000000001E-3</v>
      </c>
      <c r="BK152" s="69">
        <v>0.5</v>
      </c>
      <c r="BL152" s="69">
        <v>0.05</v>
      </c>
      <c r="BM152" s="69">
        <v>0.05</v>
      </c>
      <c r="BN152" s="69">
        <v>0.05</v>
      </c>
      <c r="BO152" s="69">
        <v>0.05</v>
      </c>
      <c r="BP152" s="69">
        <v>0.05</v>
      </c>
      <c r="BQ152" s="69">
        <v>0.4</v>
      </c>
      <c r="BR152" s="69">
        <v>0.05</v>
      </c>
      <c r="BS152" s="69">
        <v>0.05</v>
      </c>
      <c r="BT152" s="69">
        <v>0.05</v>
      </c>
      <c r="BU152" s="69">
        <v>0.05</v>
      </c>
      <c r="BV152" s="69">
        <v>0.05</v>
      </c>
      <c r="BW152" s="69">
        <v>0.1</v>
      </c>
      <c r="BX152" s="69">
        <v>0.15</v>
      </c>
      <c r="BY152" s="69">
        <f t="shared" ref="BY152:CN152" si="367">BY348*1000</f>
        <v>1280</v>
      </c>
      <c r="BZ152" s="69">
        <f t="shared" si="367"/>
        <v>50</v>
      </c>
      <c r="CA152" s="69">
        <f t="shared" si="367"/>
        <v>500</v>
      </c>
      <c r="CB152" s="69">
        <f t="shared" si="367"/>
        <v>0.01</v>
      </c>
      <c r="CC152" s="69">
        <f t="shared" si="367"/>
        <v>2.5000000000000001E-2</v>
      </c>
      <c r="CD152" s="69">
        <f t="shared" si="367"/>
        <v>2.5000000000000001E-2</v>
      </c>
      <c r="CE152" s="69">
        <f t="shared" si="367"/>
        <v>2.5000000000000001E-2</v>
      </c>
      <c r="CF152" s="69">
        <f t="shared" si="367"/>
        <v>2.5000000000000001E-2</v>
      </c>
      <c r="CG152" s="69">
        <f t="shared" si="367"/>
        <v>2.5000000000000001E-2</v>
      </c>
      <c r="CH152" s="69">
        <f t="shared" si="367"/>
        <v>2.5000000000000001E-2</v>
      </c>
      <c r="CI152" s="69">
        <f t="shared" si="367"/>
        <v>2.5000000000000001E-2</v>
      </c>
      <c r="CJ152" s="69">
        <v>5.0000000000000001E-3</v>
      </c>
      <c r="CK152" s="69">
        <f t="shared" si="367"/>
        <v>0.15</v>
      </c>
      <c r="CL152" s="69">
        <f t="shared" si="367"/>
        <v>0.5</v>
      </c>
      <c r="CM152" s="69">
        <f t="shared" si="367"/>
        <v>0.5</v>
      </c>
      <c r="CN152" s="69">
        <f t="shared" si="367"/>
        <v>0.5</v>
      </c>
      <c r="CO152" s="69">
        <f>SUM(CL152:CN152)</f>
        <v>1.5</v>
      </c>
      <c r="CP152" s="69">
        <f t="shared" ref="CP152:DB152" si="368">CP348*1000</f>
        <v>0.3</v>
      </c>
      <c r="CQ152" s="69">
        <f t="shared" si="368"/>
        <v>5</v>
      </c>
      <c r="CR152" s="69">
        <f t="shared" si="368"/>
        <v>0.5</v>
      </c>
      <c r="CS152" s="69">
        <f t="shared" si="368"/>
        <v>0.5</v>
      </c>
      <c r="CT152" s="69">
        <f t="shared" si="368"/>
        <v>0.05</v>
      </c>
      <c r="CU152" s="69">
        <f t="shared" si="368"/>
        <v>0.05</v>
      </c>
      <c r="CV152" s="69">
        <f t="shared" si="368"/>
        <v>0.05</v>
      </c>
      <c r="CW152" s="69">
        <f>CW348/1000</f>
        <v>1.8E-3</v>
      </c>
      <c r="CX152" s="69">
        <f t="shared" si="368"/>
        <v>0.05</v>
      </c>
      <c r="CY152" s="69">
        <f t="shared" si="368"/>
        <v>0.05</v>
      </c>
      <c r="CZ152" s="69">
        <f t="shared" si="368"/>
        <v>0.05</v>
      </c>
      <c r="DA152" s="69">
        <f t="shared" si="368"/>
        <v>0.05</v>
      </c>
      <c r="DB152" s="69">
        <f t="shared" si="368"/>
        <v>0.05</v>
      </c>
      <c r="DC152" s="69">
        <f t="shared" si="362"/>
        <v>0.05</v>
      </c>
      <c r="DD152" s="69">
        <f t="shared" si="362"/>
        <v>0.05</v>
      </c>
      <c r="DE152" s="115">
        <v>20828</v>
      </c>
      <c r="DF152" s="69">
        <f t="shared" ref="DF152:DJ152" si="369">DF348*1000</f>
        <v>0.5</v>
      </c>
      <c r="DG152" s="69">
        <f t="shared" si="369"/>
        <v>0.05</v>
      </c>
      <c r="DH152" s="69">
        <f t="shared" si="369"/>
        <v>2.5000000000000001E-2</v>
      </c>
      <c r="DI152" s="69">
        <f t="shared" si="369"/>
        <v>2.5000000000000001E-2</v>
      </c>
      <c r="DJ152" s="69">
        <f t="shared" si="369"/>
        <v>0.05</v>
      </c>
    </row>
    <row r="153" spans="1:114" x14ac:dyDescent="0.2">
      <c r="A153" s="68">
        <v>148</v>
      </c>
      <c r="B153" s="106">
        <v>202</v>
      </c>
      <c r="C153" s="99" t="s">
        <v>336</v>
      </c>
      <c r="D153" s="99" t="s">
        <v>523</v>
      </c>
      <c r="E153" s="101" t="s">
        <v>714</v>
      </c>
      <c r="F153" s="104" t="s">
        <v>901</v>
      </c>
      <c r="G153" s="81">
        <v>7</v>
      </c>
      <c r="H153" s="81">
        <v>741</v>
      </c>
      <c r="I153" s="98">
        <v>0.05</v>
      </c>
      <c r="J153" s="98">
        <v>3.95</v>
      </c>
      <c r="K153" s="84">
        <v>74.099999999999994</v>
      </c>
      <c r="L153" s="85">
        <v>0.442</v>
      </c>
      <c r="M153" s="84">
        <v>1.81</v>
      </c>
      <c r="N153" s="84">
        <v>5.45</v>
      </c>
      <c r="O153" s="98">
        <v>10.8</v>
      </c>
      <c r="P153" s="94">
        <v>1.04E-2</v>
      </c>
      <c r="Q153" s="56">
        <v>807</v>
      </c>
      <c r="R153" s="84">
        <v>0.56499999999999995</v>
      </c>
      <c r="S153" s="85">
        <v>4.7</v>
      </c>
      <c r="T153" s="84">
        <v>30.5</v>
      </c>
      <c r="U153" s="84">
        <v>1</v>
      </c>
      <c r="V153" s="84">
        <v>40</v>
      </c>
      <c r="W153" s="84">
        <v>8.4499999999999993</v>
      </c>
      <c r="X153" s="84">
        <v>58.9</v>
      </c>
      <c r="Y153" s="56">
        <v>52000</v>
      </c>
      <c r="Z153" s="84">
        <v>3.96</v>
      </c>
      <c r="AA153" s="59">
        <v>11700</v>
      </c>
      <c r="AB153" s="60">
        <v>1019.9139222139401</v>
      </c>
      <c r="AC153" s="81">
        <v>454</v>
      </c>
      <c r="AD153" s="59">
        <v>9560</v>
      </c>
      <c r="AE153" s="60">
        <v>96.5</v>
      </c>
      <c r="AF153" s="59">
        <v>2239.0803701735099</v>
      </c>
      <c r="AG153" s="98">
        <v>590</v>
      </c>
      <c r="AH153" s="69">
        <f t="shared" si="322"/>
        <v>67</v>
      </c>
      <c r="AI153" s="69">
        <f t="shared" si="322"/>
        <v>148</v>
      </c>
      <c r="AJ153" s="69">
        <f t="shared" si="322"/>
        <v>31</v>
      </c>
      <c r="AK153" s="69">
        <f t="shared" si="322"/>
        <v>475</v>
      </c>
      <c r="AL153" s="69">
        <f t="shared" ref="AL153:AM153" si="370">AL349*1000</f>
        <v>170</v>
      </c>
      <c r="AM153" s="69">
        <f t="shared" si="370"/>
        <v>117</v>
      </c>
      <c r="AN153" s="69">
        <f t="shared" si="292"/>
        <v>169</v>
      </c>
      <c r="AO153" s="69">
        <f t="shared" si="292"/>
        <v>27</v>
      </c>
      <c r="AP153" s="69">
        <f t="shared" si="292"/>
        <v>176</v>
      </c>
      <c r="AQ153" s="69">
        <f t="shared" si="292"/>
        <v>23</v>
      </c>
      <c r="AR153" s="69">
        <f t="shared" si="358"/>
        <v>16</v>
      </c>
      <c r="AS153" s="69">
        <f t="shared" si="358"/>
        <v>2.5</v>
      </c>
      <c r="AT153" s="69">
        <f t="shared" si="358"/>
        <v>388</v>
      </c>
      <c r="AU153" s="69">
        <f t="shared" si="358"/>
        <v>313</v>
      </c>
      <c r="AV153" s="69">
        <f t="shared" si="358"/>
        <v>121</v>
      </c>
      <c r="AW153" s="69">
        <f t="shared" ref="AW153:AY153" si="371">AW349*1000</f>
        <v>177</v>
      </c>
      <c r="AX153" s="69">
        <f t="shared" si="371"/>
        <v>238</v>
      </c>
      <c r="AY153" s="69">
        <f t="shared" si="371"/>
        <v>25</v>
      </c>
      <c r="AZ153" s="69">
        <v>2.5</v>
      </c>
      <c r="BA153" s="82">
        <f t="shared" si="325"/>
        <v>2040.5</v>
      </c>
      <c r="BB153" s="69">
        <v>0.5</v>
      </c>
      <c r="BC153" s="69">
        <v>0.5</v>
      </c>
      <c r="BD153" s="69">
        <v>0.5</v>
      </c>
      <c r="BE153" s="69">
        <v>0.5</v>
      </c>
      <c r="BF153" s="69">
        <v>0.5</v>
      </c>
      <c r="BG153" s="69">
        <v>0.5</v>
      </c>
      <c r="BH153" s="69">
        <v>0.5</v>
      </c>
      <c r="BI153" s="69">
        <v>0.5</v>
      </c>
      <c r="BJ153" s="69">
        <v>5.0000000000000001E-3</v>
      </c>
      <c r="BK153" s="69">
        <v>0.5</v>
      </c>
      <c r="BL153" s="69">
        <v>0.05</v>
      </c>
      <c r="BM153" s="69">
        <v>0.05</v>
      </c>
      <c r="BN153" s="69">
        <v>0.05</v>
      </c>
      <c r="BO153" s="69">
        <v>0.05</v>
      </c>
      <c r="BP153" s="69">
        <v>0.05</v>
      </c>
      <c r="BQ153" s="69">
        <v>0.4</v>
      </c>
      <c r="BR153" s="69">
        <v>0.05</v>
      </c>
      <c r="BS153" s="69">
        <v>0.05</v>
      </c>
      <c r="BT153" s="69">
        <v>0.05</v>
      </c>
      <c r="BU153" s="69">
        <v>0.05</v>
      </c>
      <c r="BV153" s="69">
        <v>0.05</v>
      </c>
      <c r="BW153" s="69">
        <v>0.1</v>
      </c>
      <c r="BX153" s="69">
        <v>0.15</v>
      </c>
      <c r="BY153" s="86"/>
      <c r="BZ153" s="86"/>
      <c r="CA153" s="86"/>
      <c r="CB153" s="86"/>
      <c r="CC153" s="86"/>
      <c r="CD153" s="86"/>
      <c r="CE153" s="86"/>
      <c r="CF153" s="86"/>
      <c r="CG153" s="86"/>
      <c r="CH153" s="86"/>
      <c r="CI153" s="86"/>
      <c r="CJ153" s="86"/>
      <c r="CK153" s="86"/>
      <c r="CL153" s="86"/>
      <c r="CM153" s="86"/>
      <c r="CN153" s="86"/>
      <c r="CO153" s="86"/>
      <c r="CP153" s="86"/>
      <c r="CQ153" s="86"/>
      <c r="CR153" s="86"/>
      <c r="CS153" s="86"/>
      <c r="CT153" s="86"/>
      <c r="CU153" s="86"/>
      <c r="CV153" s="86"/>
      <c r="CW153" s="86"/>
      <c r="CX153" s="86"/>
      <c r="CY153" s="86"/>
      <c r="CZ153" s="86"/>
      <c r="DA153" s="86"/>
      <c r="DB153" s="86"/>
      <c r="DC153" s="69">
        <f t="shared" si="362"/>
        <v>0.05</v>
      </c>
      <c r="DD153" s="69">
        <f t="shared" si="362"/>
        <v>0.05</v>
      </c>
      <c r="DE153" s="115">
        <v>9342</v>
      </c>
      <c r="DF153" s="86"/>
      <c r="DG153" s="86"/>
      <c r="DH153" s="86"/>
      <c r="DI153" s="86"/>
      <c r="DJ153" s="86"/>
    </row>
    <row r="154" spans="1:114" x14ac:dyDescent="0.2">
      <c r="A154" s="68">
        <v>149</v>
      </c>
      <c r="B154" s="107">
        <v>203</v>
      </c>
      <c r="C154" s="99" t="s">
        <v>337</v>
      </c>
      <c r="D154" s="99" t="s">
        <v>524</v>
      </c>
      <c r="E154" s="101" t="s">
        <v>715</v>
      </c>
      <c r="F154" s="104" t="s">
        <v>902</v>
      </c>
      <c r="G154" s="81">
        <v>7.2</v>
      </c>
      <c r="H154" s="81">
        <v>755</v>
      </c>
      <c r="I154" s="98">
        <v>0.05</v>
      </c>
      <c r="J154" s="98">
        <v>4.91</v>
      </c>
      <c r="K154" s="84">
        <v>81.900000000000006</v>
      </c>
      <c r="L154" s="84">
        <v>0.58099999999999996</v>
      </c>
      <c r="M154" s="84">
        <v>2.36</v>
      </c>
      <c r="N154" s="84">
        <v>5.4</v>
      </c>
      <c r="O154" s="84">
        <v>15.4</v>
      </c>
      <c r="P154" s="94">
        <v>7.1400000000000005E-2</v>
      </c>
      <c r="Q154" s="56">
        <v>13400</v>
      </c>
      <c r="R154" s="98">
        <v>1.42</v>
      </c>
      <c r="S154" s="85">
        <v>6.49</v>
      </c>
      <c r="T154" s="84">
        <v>24.3</v>
      </c>
      <c r="U154" s="84">
        <v>2.36</v>
      </c>
      <c r="V154" s="84">
        <v>166</v>
      </c>
      <c r="W154" s="84">
        <v>7.03</v>
      </c>
      <c r="X154" s="84">
        <v>58.9</v>
      </c>
      <c r="Y154" s="56">
        <v>217220.66439221901</v>
      </c>
      <c r="Z154" s="84">
        <v>10.1</v>
      </c>
      <c r="AA154" s="59">
        <v>1720</v>
      </c>
      <c r="AB154" s="60">
        <v>1457.3023039291299</v>
      </c>
      <c r="AC154" s="56">
        <v>984</v>
      </c>
      <c r="AD154" s="59">
        <v>19400</v>
      </c>
      <c r="AE154" s="60">
        <v>82.7</v>
      </c>
      <c r="AF154" s="59">
        <v>2446.8796344555899</v>
      </c>
      <c r="AG154" s="56">
        <v>534</v>
      </c>
      <c r="AH154" s="69">
        <f t="shared" si="322"/>
        <v>95</v>
      </c>
      <c r="AI154" s="69">
        <f t="shared" si="322"/>
        <v>92</v>
      </c>
      <c r="AJ154" s="69">
        <f t="shared" si="322"/>
        <v>2.5</v>
      </c>
      <c r="AK154" s="69">
        <f t="shared" si="322"/>
        <v>165</v>
      </c>
      <c r="AL154" s="69">
        <f t="shared" ref="AL154:AM154" si="372">AL350*1000</f>
        <v>2.5</v>
      </c>
      <c r="AM154" s="69">
        <f t="shared" si="372"/>
        <v>40</v>
      </c>
      <c r="AN154" s="69">
        <f t="shared" si="292"/>
        <v>60</v>
      </c>
      <c r="AO154" s="69">
        <f t="shared" si="292"/>
        <v>2.5</v>
      </c>
      <c r="AP154" s="69">
        <f t="shared" si="292"/>
        <v>54</v>
      </c>
      <c r="AQ154" s="69">
        <f t="shared" si="292"/>
        <v>7</v>
      </c>
      <c r="AR154" s="69">
        <f t="shared" si="358"/>
        <v>2.5</v>
      </c>
      <c r="AS154" s="69">
        <f t="shared" si="358"/>
        <v>2.5</v>
      </c>
      <c r="AT154" s="69">
        <f t="shared" si="358"/>
        <v>510</v>
      </c>
      <c r="AU154" s="69">
        <f t="shared" si="358"/>
        <v>117</v>
      </c>
      <c r="AV154" s="69">
        <f t="shared" si="358"/>
        <v>45</v>
      </c>
      <c r="AW154" s="69">
        <f t="shared" ref="AW154:AY154" si="373">AW350*1000</f>
        <v>81</v>
      </c>
      <c r="AX154" s="69">
        <f t="shared" si="373"/>
        <v>93</v>
      </c>
      <c r="AY154" s="69">
        <f t="shared" si="373"/>
        <v>2.5</v>
      </c>
      <c r="AZ154" s="69">
        <v>2.5</v>
      </c>
      <c r="BA154" s="82">
        <f t="shared" si="325"/>
        <v>1141</v>
      </c>
      <c r="BB154" s="69">
        <v>0.5</v>
      </c>
      <c r="BC154" s="69">
        <v>0.5</v>
      </c>
      <c r="BD154" s="69">
        <v>0.5</v>
      </c>
      <c r="BE154" s="69">
        <v>0.5</v>
      </c>
      <c r="BF154" s="69">
        <v>0.5</v>
      </c>
      <c r="BG154" s="69">
        <v>0.5</v>
      </c>
      <c r="BH154" s="69">
        <v>0.5</v>
      </c>
      <c r="BI154" s="69">
        <v>0.5</v>
      </c>
      <c r="BJ154" s="69">
        <v>5.0000000000000001E-3</v>
      </c>
      <c r="BK154" s="69">
        <v>0.5</v>
      </c>
      <c r="BL154" s="69">
        <v>0.05</v>
      </c>
      <c r="BM154" s="69">
        <v>0.05</v>
      </c>
      <c r="BN154" s="69">
        <v>0.05</v>
      </c>
      <c r="BO154" s="69">
        <v>0.05</v>
      </c>
      <c r="BP154" s="69">
        <v>0.05</v>
      </c>
      <c r="BQ154" s="69">
        <v>0.4</v>
      </c>
      <c r="BR154" s="69">
        <v>0.05</v>
      </c>
      <c r="BS154" s="69">
        <v>0.05</v>
      </c>
      <c r="BT154" s="69">
        <v>0.05</v>
      </c>
      <c r="BU154" s="69">
        <v>0.05</v>
      </c>
      <c r="BV154" s="69">
        <v>0.05</v>
      </c>
      <c r="BW154" s="69">
        <v>0.1</v>
      </c>
      <c r="BX154" s="69">
        <v>0.15</v>
      </c>
      <c r="BY154" s="86"/>
      <c r="BZ154" s="86"/>
      <c r="CA154" s="86"/>
      <c r="CB154" s="86"/>
      <c r="CC154" s="86"/>
      <c r="CD154" s="86"/>
      <c r="CE154" s="86"/>
      <c r="CF154" s="86"/>
      <c r="CG154" s="86"/>
      <c r="CH154" s="86"/>
      <c r="CI154" s="86"/>
      <c r="CJ154" s="86"/>
      <c r="CK154" s="86"/>
      <c r="CL154" s="86"/>
      <c r="CM154" s="86"/>
      <c r="CN154" s="86"/>
      <c r="CO154" s="86"/>
      <c r="CP154" s="86"/>
      <c r="CQ154" s="86"/>
      <c r="CR154" s="86"/>
      <c r="CS154" s="86"/>
      <c r="CT154" s="86"/>
      <c r="CU154" s="86"/>
      <c r="CV154" s="86"/>
      <c r="CW154" s="86"/>
      <c r="CX154" s="86"/>
      <c r="CY154" s="86"/>
      <c r="CZ154" s="86"/>
      <c r="DA154" s="86"/>
      <c r="DB154" s="86"/>
      <c r="DC154" s="69">
        <f t="shared" si="362"/>
        <v>0.05</v>
      </c>
      <c r="DD154" s="69">
        <f t="shared" si="362"/>
        <v>0.05</v>
      </c>
      <c r="DE154" s="115">
        <v>4425</v>
      </c>
      <c r="DF154" s="86"/>
      <c r="DG154" s="86"/>
      <c r="DH154" s="86"/>
      <c r="DI154" s="86"/>
      <c r="DJ154" s="86"/>
    </row>
    <row r="155" spans="1:114" x14ac:dyDescent="0.2">
      <c r="A155" s="68">
        <v>150</v>
      </c>
      <c r="B155" s="108">
        <v>204</v>
      </c>
      <c r="C155" s="99" t="s">
        <v>338</v>
      </c>
      <c r="D155" s="99" t="s">
        <v>525</v>
      </c>
      <c r="E155" s="101" t="s">
        <v>716</v>
      </c>
      <c r="F155" s="104" t="s">
        <v>903</v>
      </c>
      <c r="G155" s="81">
        <v>7.5</v>
      </c>
      <c r="H155" s="81">
        <v>807</v>
      </c>
      <c r="I155" s="98">
        <v>0.105</v>
      </c>
      <c r="J155" s="98">
        <v>5.7</v>
      </c>
      <c r="K155" s="84">
        <v>59.3</v>
      </c>
      <c r="L155" s="84">
        <v>1.27</v>
      </c>
      <c r="M155" s="84">
        <v>2.4900000000000002</v>
      </c>
      <c r="N155" s="84">
        <v>9.6999999999999993</v>
      </c>
      <c r="O155" s="84">
        <v>14.7</v>
      </c>
      <c r="P155" s="94">
        <v>0.111</v>
      </c>
      <c r="Q155" s="56">
        <v>11600</v>
      </c>
      <c r="R155" s="98">
        <v>3.36</v>
      </c>
      <c r="S155" s="85">
        <v>7.67</v>
      </c>
      <c r="T155" s="84">
        <v>62</v>
      </c>
      <c r="U155" s="84">
        <v>2.86</v>
      </c>
      <c r="V155" s="84">
        <v>142</v>
      </c>
      <c r="W155" s="84">
        <v>11.4</v>
      </c>
      <c r="X155" s="84">
        <v>116</v>
      </c>
      <c r="Y155" s="56">
        <v>170000</v>
      </c>
      <c r="Z155" s="84">
        <v>10.4</v>
      </c>
      <c r="AA155" s="59">
        <v>2280</v>
      </c>
      <c r="AB155" s="60">
        <v>390</v>
      </c>
      <c r="AC155" s="56">
        <v>1030</v>
      </c>
      <c r="AD155" s="59">
        <v>13240</v>
      </c>
      <c r="AE155" s="60">
        <v>147.50639009292999</v>
      </c>
      <c r="AF155" s="59">
        <v>4208.9104284148698</v>
      </c>
      <c r="AG155" s="56">
        <v>905</v>
      </c>
      <c r="AH155" s="69">
        <f t="shared" ref="AH155:AK174" si="374">AH351*1000</f>
        <v>61</v>
      </c>
      <c r="AI155" s="69">
        <f t="shared" si="374"/>
        <v>198</v>
      </c>
      <c r="AJ155" s="69">
        <f t="shared" si="374"/>
        <v>193</v>
      </c>
      <c r="AK155" s="69">
        <f t="shared" si="374"/>
        <v>807</v>
      </c>
      <c r="AL155" s="69">
        <f t="shared" ref="AL155:AM155" si="375">AL351*1000</f>
        <v>350</v>
      </c>
      <c r="AM155" s="69">
        <f t="shared" si="375"/>
        <v>182</v>
      </c>
      <c r="AN155" s="69">
        <f t="shared" si="292"/>
        <v>239</v>
      </c>
      <c r="AO155" s="69">
        <f t="shared" si="292"/>
        <v>2.5</v>
      </c>
      <c r="AP155" s="69">
        <f t="shared" si="292"/>
        <v>257</v>
      </c>
      <c r="AQ155" s="69">
        <f t="shared" si="292"/>
        <v>1.5</v>
      </c>
      <c r="AR155" s="69">
        <f t="shared" si="358"/>
        <v>2.5</v>
      </c>
      <c r="AS155" s="69">
        <f t="shared" si="358"/>
        <v>98</v>
      </c>
      <c r="AT155" s="69">
        <f t="shared" si="358"/>
        <v>477</v>
      </c>
      <c r="AU155" s="69">
        <f t="shared" si="358"/>
        <v>394</v>
      </c>
      <c r="AV155" s="69">
        <f t="shared" si="358"/>
        <v>169</v>
      </c>
      <c r="AW155" s="69">
        <f t="shared" ref="AW155:AY155" si="376">AW351*1000</f>
        <v>163</v>
      </c>
      <c r="AX155" s="69">
        <f t="shared" si="376"/>
        <v>362</v>
      </c>
      <c r="AY155" s="69">
        <f t="shared" si="376"/>
        <v>110</v>
      </c>
      <c r="AZ155" s="69">
        <v>2.5</v>
      </c>
      <c r="BA155" s="82">
        <f t="shared" si="325"/>
        <v>3172</v>
      </c>
      <c r="BB155" s="69">
        <v>0.5</v>
      </c>
      <c r="BC155" s="69">
        <v>0.5</v>
      </c>
      <c r="BD155" s="69">
        <v>0.5</v>
      </c>
      <c r="BE155" s="69">
        <v>0.5</v>
      </c>
      <c r="BF155" s="69">
        <v>0.5</v>
      </c>
      <c r="BG155" s="69">
        <v>0.5</v>
      </c>
      <c r="BH155" s="69">
        <v>0.5</v>
      </c>
      <c r="BI155" s="69">
        <v>0.5</v>
      </c>
      <c r="BJ155" s="69">
        <v>5.0000000000000001E-3</v>
      </c>
      <c r="BK155" s="69">
        <v>0.5</v>
      </c>
      <c r="BL155" s="69">
        <v>0.05</v>
      </c>
      <c r="BM155" s="69">
        <v>0.05</v>
      </c>
      <c r="BN155" s="69">
        <v>0.05</v>
      </c>
      <c r="BO155" s="69">
        <v>0.05</v>
      </c>
      <c r="BP155" s="69">
        <v>0.05</v>
      </c>
      <c r="BQ155" s="69">
        <v>0.4</v>
      </c>
      <c r="BR155" s="69">
        <v>0.05</v>
      </c>
      <c r="BS155" s="69">
        <v>0.05</v>
      </c>
      <c r="BT155" s="69">
        <v>0.05</v>
      </c>
      <c r="BU155" s="69">
        <v>0.05</v>
      </c>
      <c r="BV155" s="69">
        <v>0.05</v>
      </c>
      <c r="BW155" s="69">
        <v>0.1</v>
      </c>
      <c r="BX155" s="69">
        <v>0.15</v>
      </c>
      <c r="BY155" s="86"/>
      <c r="BZ155" s="86"/>
      <c r="CA155" s="86"/>
      <c r="CB155" s="86"/>
      <c r="CC155" s="86"/>
      <c r="CD155" s="86"/>
      <c r="CE155" s="86"/>
      <c r="CF155" s="86"/>
      <c r="CG155" s="86"/>
      <c r="CH155" s="86"/>
      <c r="CI155" s="86"/>
      <c r="CJ155" s="86"/>
      <c r="CK155" s="86"/>
      <c r="CL155" s="86"/>
      <c r="CM155" s="86"/>
      <c r="CN155" s="86"/>
      <c r="CO155" s="86"/>
      <c r="CP155" s="86"/>
      <c r="CQ155" s="86"/>
      <c r="CR155" s="86"/>
      <c r="CS155" s="86"/>
      <c r="CT155" s="86"/>
      <c r="CU155" s="86"/>
      <c r="CV155" s="86"/>
      <c r="CW155" s="86"/>
      <c r="CX155" s="86"/>
      <c r="CY155" s="86"/>
      <c r="CZ155" s="86"/>
      <c r="DA155" s="86"/>
      <c r="DB155" s="86"/>
      <c r="DC155" s="69">
        <f t="shared" si="362"/>
        <v>0.05</v>
      </c>
      <c r="DD155" s="69">
        <f t="shared" si="362"/>
        <v>0.05</v>
      </c>
      <c r="DE155" s="115">
        <v>26972</v>
      </c>
      <c r="DF155" s="86"/>
      <c r="DG155" s="86"/>
      <c r="DH155" s="86"/>
      <c r="DI155" s="86"/>
      <c r="DJ155" s="86"/>
    </row>
    <row r="156" spans="1:114" x14ac:dyDescent="0.2">
      <c r="A156" s="68">
        <v>151</v>
      </c>
      <c r="B156" s="106">
        <v>205</v>
      </c>
      <c r="C156" s="99" t="s">
        <v>339</v>
      </c>
      <c r="D156" s="99" t="s">
        <v>526</v>
      </c>
      <c r="E156" s="101" t="s">
        <v>717</v>
      </c>
      <c r="F156" s="104" t="s">
        <v>904</v>
      </c>
      <c r="G156" s="81">
        <v>7.3</v>
      </c>
      <c r="H156" s="81">
        <v>831</v>
      </c>
      <c r="I156" s="98">
        <v>0.05</v>
      </c>
      <c r="J156" s="98">
        <v>10.199999999999999</v>
      </c>
      <c r="K156" s="84">
        <v>93.4</v>
      </c>
      <c r="L156" s="85">
        <v>1.29</v>
      </c>
      <c r="M156" s="84">
        <v>2.74</v>
      </c>
      <c r="N156" s="84">
        <v>7.66</v>
      </c>
      <c r="O156" s="98">
        <v>11.9</v>
      </c>
      <c r="P156" s="94">
        <v>9.64E-2</v>
      </c>
      <c r="Q156" s="81">
        <v>24200</v>
      </c>
      <c r="R156" s="84">
        <v>2.34</v>
      </c>
      <c r="S156" s="85">
        <v>5.52</v>
      </c>
      <c r="T156" s="84">
        <v>59.1</v>
      </c>
      <c r="U156" s="84">
        <v>2.2799999999999998</v>
      </c>
      <c r="V156" s="84">
        <v>212</v>
      </c>
      <c r="W156" s="84">
        <v>12.6</v>
      </c>
      <c r="X156" s="84">
        <v>105</v>
      </c>
      <c r="Y156" s="56">
        <v>122000</v>
      </c>
      <c r="Z156" s="84">
        <v>7.44</v>
      </c>
      <c r="AA156" s="59">
        <v>2150</v>
      </c>
      <c r="AB156" s="60">
        <v>3956.4884686707401</v>
      </c>
      <c r="AC156" s="81">
        <v>1210</v>
      </c>
      <c r="AD156" s="59">
        <v>15560</v>
      </c>
      <c r="AE156" s="60">
        <v>92.2</v>
      </c>
      <c r="AF156" s="59">
        <v>2986.4744188437598</v>
      </c>
      <c r="AG156" s="56">
        <v>704</v>
      </c>
      <c r="AH156" s="69">
        <f t="shared" si="374"/>
        <v>69</v>
      </c>
      <c r="AI156" s="69">
        <f t="shared" si="374"/>
        <v>313</v>
      </c>
      <c r="AJ156" s="69">
        <f t="shared" si="374"/>
        <v>71</v>
      </c>
      <c r="AK156" s="69">
        <f t="shared" si="374"/>
        <v>1200</v>
      </c>
      <c r="AL156" s="69">
        <f t="shared" ref="AL156:AM156" si="377">AL352*1000</f>
        <v>530</v>
      </c>
      <c r="AM156" s="69">
        <f t="shared" si="377"/>
        <v>247</v>
      </c>
      <c r="AN156" s="69">
        <f t="shared" si="292"/>
        <v>353</v>
      </c>
      <c r="AO156" s="69">
        <f t="shared" si="292"/>
        <v>2.5</v>
      </c>
      <c r="AP156" s="69">
        <f t="shared" si="292"/>
        <v>430</v>
      </c>
      <c r="AQ156" s="69">
        <f t="shared" si="292"/>
        <v>36</v>
      </c>
      <c r="AR156" s="69">
        <f t="shared" si="358"/>
        <v>2.5</v>
      </c>
      <c r="AS156" s="69">
        <f t="shared" si="358"/>
        <v>269</v>
      </c>
      <c r="AT156" s="69">
        <f t="shared" si="358"/>
        <v>616</v>
      </c>
      <c r="AU156" s="69">
        <f t="shared" si="358"/>
        <v>702</v>
      </c>
      <c r="AV156" s="69">
        <f t="shared" si="358"/>
        <v>275</v>
      </c>
      <c r="AW156" s="69">
        <f t="shared" ref="AW156:AY156" si="378">AW352*1000</f>
        <v>326</v>
      </c>
      <c r="AX156" s="69">
        <f t="shared" si="378"/>
        <v>548</v>
      </c>
      <c r="AY156" s="69">
        <f t="shared" si="378"/>
        <v>159</v>
      </c>
      <c r="AZ156" s="69">
        <v>2.5</v>
      </c>
      <c r="BA156" s="82">
        <f t="shared" si="325"/>
        <v>4683.5</v>
      </c>
      <c r="BB156" s="69">
        <v>0.5</v>
      </c>
      <c r="BC156" s="69">
        <v>0.5</v>
      </c>
      <c r="BD156" s="69">
        <v>0.5</v>
      </c>
      <c r="BE156" s="69">
        <v>0.5</v>
      </c>
      <c r="BF156" s="69">
        <v>0.5</v>
      </c>
      <c r="BG156" s="69">
        <v>0.5</v>
      </c>
      <c r="BH156" s="69">
        <v>0.5</v>
      </c>
      <c r="BI156" s="69">
        <v>0.5</v>
      </c>
      <c r="BJ156" s="69">
        <v>5.0000000000000001E-3</v>
      </c>
      <c r="BK156" s="69">
        <v>0.5</v>
      </c>
      <c r="BL156" s="69">
        <v>0.05</v>
      </c>
      <c r="BM156" s="69">
        <v>0.05</v>
      </c>
      <c r="BN156" s="69">
        <v>0.05</v>
      </c>
      <c r="BO156" s="69">
        <v>0.05</v>
      </c>
      <c r="BP156" s="69">
        <v>0.05</v>
      </c>
      <c r="BQ156" s="69">
        <v>0.4</v>
      </c>
      <c r="BR156" s="69">
        <v>0.05</v>
      </c>
      <c r="BS156" s="69">
        <v>0.05</v>
      </c>
      <c r="BT156" s="69">
        <v>0.05</v>
      </c>
      <c r="BU156" s="69">
        <v>0.05</v>
      </c>
      <c r="BV156" s="69">
        <v>0.05</v>
      </c>
      <c r="BW156" s="69">
        <v>0.1</v>
      </c>
      <c r="BX156" s="69">
        <v>0.15</v>
      </c>
      <c r="BY156" s="86"/>
      <c r="BZ156" s="86"/>
      <c r="CA156" s="86"/>
      <c r="CB156" s="86"/>
      <c r="CC156" s="86"/>
      <c r="CD156" s="86"/>
      <c r="CE156" s="86"/>
      <c r="CF156" s="86"/>
      <c r="CG156" s="86"/>
      <c r="CH156" s="86"/>
      <c r="CI156" s="86"/>
      <c r="CJ156" s="86"/>
      <c r="CK156" s="86"/>
      <c r="CL156" s="86"/>
      <c r="CM156" s="86"/>
      <c r="CN156" s="86"/>
      <c r="CO156" s="86"/>
      <c r="CP156" s="86"/>
      <c r="CQ156" s="86"/>
      <c r="CR156" s="86"/>
      <c r="CS156" s="86"/>
      <c r="CT156" s="86"/>
      <c r="CU156" s="86"/>
      <c r="CV156" s="86"/>
      <c r="CW156" s="86"/>
      <c r="CX156" s="86"/>
      <c r="CY156" s="86"/>
      <c r="CZ156" s="86"/>
      <c r="DA156" s="86"/>
      <c r="DB156" s="86"/>
      <c r="DC156" s="69">
        <f t="shared" si="362"/>
        <v>0.05</v>
      </c>
      <c r="DD156" s="69">
        <f t="shared" si="362"/>
        <v>0.05</v>
      </c>
      <c r="DE156" s="115">
        <v>28813</v>
      </c>
      <c r="DF156" s="86"/>
      <c r="DG156" s="86"/>
      <c r="DH156" s="86"/>
      <c r="DI156" s="86"/>
      <c r="DJ156" s="86"/>
    </row>
    <row r="157" spans="1:114" x14ac:dyDescent="0.2">
      <c r="A157" s="68">
        <v>152</v>
      </c>
      <c r="B157" s="107">
        <v>206</v>
      </c>
      <c r="C157" s="99" t="s">
        <v>340</v>
      </c>
      <c r="D157" s="99" t="s">
        <v>527</v>
      </c>
      <c r="E157" s="101" t="s">
        <v>718</v>
      </c>
      <c r="F157" s="104" t="s">
        <v>905</v>
      </c>
      <c r="G157" s="81">
        <v>7.1</v>
      </c>
      <c r="H157" s="81">
        <v>736</v>
      </c>
      <c r="I157" s="98">
        <v>0.157</v>
      </c>
      <c r="J157" s="98">
        <v>13.4</v>
      </c>
      <c r="K157" s="84">
        <v>215</v>
      </c>
      <c r="L157" s="84">
        <v>1.1299999999999999</v>
      </c>
      <c r="M157" s="84">
        <v>2.66</v>
      </c>
      <c r="N157" s="84">
        <v>8.86</v>
      </c>
      <c r="O157" s="98">
        <v>24</v>
      </c>
      <c r="P157" s="94">
        <v>2.98E-2</v>
      </c>
      <c r="Q157" s="56">
        <v>1320</v>
      </c>
      <c r="R157" s="84">
        <v>1.72</v>
      </c>
      <c r="S157" s="85">
        <v>7.44</v>
      </c>
      <c r="T157" s="84">
        <v>69.900000000000006</v>
      </c>
      <c r="U157" s="84">
        <v>3.61</v>
      </c>
      <c r="V157" s="84">
        <v>84.4</v>
      </c>
      <c r="W157" s="84">
        <v>16.7</v>
      </c>
      <c r="X157" s="84">
        <v>183</v>
      </c>
      <c r="Y157" s="56">
        <v>112000</v>
      </c>
      <c r="Z157" s="84">
        <v>3.45</v>
      </c>
      <c r="AA157" s="59">
        <v>24996.160283122801</v>
      </c>
      <c r="AB157" s="60">
        <v>24017.852574918899</v>
      </c>
      <c r="AC157" s="81">
        <v>2790</v>
      </c>
      <c r="AD157" s="59">
        <v>16375</v>
      </c>
      <c r="AE157" s="60">
        <v>112.831588531694</v>
      </c>
      <c r="AF157" s="59">
        <v>2795.9265690504699</v>
      </c>
      <c r="AG157" s="56">
        <v>902</v>
      </c>
      <c r="AH157" s="69">
        <f t="shared" si="374"/>
        <v>200</v>
      </c>
      <c r="AI157" s="69">
        <f t="shared" si="374"/>
        <v>143</v>
      </c>
      <c r="AJ157" s="69">
        <f t="shared" si="374"/>
        <v>2.5</v>
      </c>
      <c r="AK157" s="69">
        <f t="shared" si="374"/>
        <v>468</v>
      </c>
      <c r="AL157" s="69">
        <f t="shared" ref="AL157:AM158" si="379">AL353*1000</f>
        <v>220</v>
      </c>
      <c r="AM157" s="69">
        <f t="shared" si="379"/>
        <v>100</v>
      </c>
      <c r="AN157" s="69">
        <f t="shared" si="292"/>
        <v>170</v>
      </c>
      <c r="AO157" s="69">
        <f t="shared" si="292"/>
        <v>2.5</v>
      </c>
      <c r="AP157" s="69">
        <f t="shared" si="292"/>
        <v>243</v>
      </c>
      <c r="AQ157" s="69">
        <f t="shared" si="292"/>
        <v>1.5</v>
      </c>
      <c r="AR157" s="69">
        <f t="shared" si="358"/>
        <v>2.5</v>
      </c>
      <c r="AS157" s="69">
        <f t="shared" si="358"/>
        <v>2.5</v>
      </c>
      <c r="AT157" s="69">
        <f t="shared" si="358"/>
        <v>343</v>
      </c>
      <c r="AU157" s="69">
        <f t="shared" si="358"/>
        <v>379</v>
      </c>
      <c r="AV157" s="69">
        <f t="shared" si="358"/>
        <v>177</v>
      </c>
      <c r="AW157" s="69">
        <f t="shared" ref="AW157:AY157" si="380">AW353*1000</f>
        <v>212</v>
      </c>
      <c r="AX157" s="69">
        <f t="shared" si="380"/>
        <v>380</v>
      </c>
      <c r="AY157" s="69">
        <f t="shared" si="380"/>
        <v>2.5</v>
      </c>
      <c r="AZ157" s="69">
        <v>2.5</v>
      </c>
      <c r="BA157" s="82">
        <f t="shared" si="325"/>
        <v>2209</v>
      </c>
      <c r="BB157" s="69">
        <v>0.5</v>
      </c>
      <c r="BC157" s="69">
        <v>0.5</v>
      </c>
      <c r="BD157" s="69">
        <v>0.5</v>
      </c>
      <c r="BE157" s="69">
        <v>0.5</v>
      </c>
      <c r="BF157" s="69">
        <v>0.5</v>
      </c>
      <c r="BG157" s="69">
        <v>0.5</v>
      </c>
      <c r="BH157" s="69">
        <v>0.5</v>
      </c>
      <c r="BI157" s="69">
        <v>0.5</v>
      </c>
      <c r="BJ157" s="69">
        <v>5.0000000000000001E-3</v>
      </c>
      <c r="BK157" s="69">
        <v>0.5</v>
      </c>
      <c r="BL157" s="69">
        <v>0.05</v>
      </c>
      <c r="BM157" s="69">
        <v>0.05</v>
      </c>
      <c r="BN157" s="69">
        <v>0.05</v>
      </c>
      <c r="BO157" s="69">
        <v>0.05</v>
      </c>
      <c r="BP157" s="69">
        <v>0.05</v>
      </c>
      <c r="BQ157" s="69">
        <v>0.4</v>
      </c>
      <c r="BR157" s="69">
        <v>0.05</v>
      </c>
      <c r="BS157" s="69">
        <v>0.05</v>
      </c>
      <c r="BT157" s="69">
        <v>0.05</v>
      </c>
      <c r="BU157" s="69">
        <v>0.05</v>
      </c>
      <c r="BV157" s="69">
        <v>0.05</v>
      </c>
      <c r="BW157" s="69">
        <v>0.1</v>
      </c>
      <c r="BX157" s="69">
        <v>0.15</v>
      </c>
      <c r="BY157" s="86"/>
      <c r="BZ157" s="86"/>
      <c r="CA157" s="86"/>
      <c r="CB157" s="86"/>
      <c r="CC157" s="86"/>
      <c r="CD157" s="86"/>
      <c r="CE157" s="86"/>
      <c r="CF157" s="86"/>
      <c r="CG157" s="86"/>
      <c r="CH157" s="86"/>
      <c r="CI157" s="86"/>
      <c r="CJ157" s="86"/>
      <c r="CK157" s="86"/>
      <c r="CL157" s="86"/>
      <c r="CM157" s="86"/>
      <c r="CN157" s="86"/>
      <c r="CO157" s="86"/>
      <c r="CP157" s="86"/>
      <c r="CQ157" s="86"/>
      <c r="CR157" s="86"/>
      <c r="CS157" s="86"/>
      <c r="CT157" s="86"/>
      <c r="CU157" s="86"/>
      <c r="CV157" s="86"/>
      <c r="CW157" s="86"/>
      <c r="CX157" s="86"/>
      <c r="CY157" s="86"/>
      <c r="CZ157" s="86"/>
      <c r="DA157" s="86"/>
      <c r="DB157" s="86"/>
      <c r="DC157" s="69">
        <f t="shared" si="362"/>
        <v>0.05</v>
      </c>
      <c r="DD157" s="69">
        <f t="shared" si="362"/>
        <v>0.05</v>
      </c>
      <c r="DE157" s="115">
        <v>8343</v>
      </c>
      <c r="DF157" s="86"/>
      <c r="DG157" s="86"/>
      <c r="DH157" s="86"/>
      <c r="DI157" s="86"/>
      <c r="DJ157" s="86"/>
    </row>
    <row r="158" spans="1:114" x14ac:dyDescent="0.2">
      <c r="A158" s="68">
        <v>153</v>
      </c>
      <c r="B158" s="108">
        <v>207</v>
      </c>
      <c r="C158" s="99" t="s">
        <v>341</v>
      </c>
      <c r="D158" s="99" t="s">
        <v>528</v>
      </c>
      <c r="E158" s="101" t="s">
        <v>719</v>
      </c>
      <c r="F158" s="104" t="s">
        <v>906</v>
      </c>
      <c r="G158" s="81">
        <v>7.6</v>
      </c>
      <c r="H158" s="81">
        <v>799</v>
      </c>
      <c r="I158" s="98">
        <v>0.05</v>
      </c>
      <c r="J158" s="98">
        <v>6.75</v>
      </c>
      <c r="K158" s="84">
        <v>166</v>
      </c>
      <c r="L158" s="85">
        <v>0.47299999999999998</v>
      </c>
      <c r="M158" s="84">
        <v>2.96</v>
      </c>
      <c r="N158" s="84">
        <v>10.5</v>
      </c>
      <c r="O158" s="98">
        <v>12.2</v>
      </c>
      <c r="P158" s="94">
        <v>4.82E-2</v>
      </c>
      <c r="Q158" s="56">
        <v>19300</v>
      </c>
      <c r="R158" s="98">
        <v>1.29</v>
      </c>
      <c r="S158" s="85">
        <v>8.52</v>
      </c>
      <c r="T158" s="84">
        <v>28.6</v>
      </c>
      <c r="U158" s="84">
        <v>1</v>
      </c>
      <c r="V158" s="84">
        <v>252</v>
      </c>
      <c r="W158" s="84">
        <v>13.2</v>
      </c>
      <c r="X158" s="84">
        <v>62.3</v>
      </c>
      <c r="Y158" s="56">
        <v>214521.230373686</v>
      </c>
      <c r="Z158" s="84">
        <v>5.42</v>
      </c>
      <c r="AA158" s="59">
        <v>4030</v>
      </c>
      <c r="AB158" s="60">
        <v>1425.4702222764899</v>
      </c>
      <c r="AC158" s="56">
        <v>1590</v>
      </c>
      <c r="AD158" s="59">
        <v>10320</v>
      </c>
      <c r="AE158" s="60">
        <v>153.75959471005299</v>
      </c>
      <c r="AF158" s="59">
        <v>4955.9999416226001</v>
      </c>
      <c r="AG158" s="56">
        <v>1480</v>
      </c>
      <c r="AH158" s="69">
        <f t="shared" si="374"/>
        <v>78</v>
      </c>
      <c r="AI158" s="69">
        <f t="shared" si="374"/>
        <v>201</v>
      </c>
      <c r="AJ158" s="69">
        <f t="shared" si="374"/>
        <v>53</v>
      </c>
      <c r="AK158" s="69">
        <f t="shared" si="374"/>
        <v>919</v>
      </c>
      <c r="AL158" s="69">
        <f t="shared" si="379"/>
        <v>450</v>
      </c>
      <c r="AM158" s="69">
        <f t="shared" si="379"/>
        <v>282</v>
      </c>
      <c r="AN158" s="69">
        <f t="shared" si="292"/>
        <v>329</v>
      </c>
      <c r="AO158" s="69">
        <f t="shared" si="292"/>
        <v>46</v>
      </c>
      <c r="AP158" s="69">
        <f t="shared" si="292"/>
        <v>171</v>
      </c>
      <c r="AQ158" s="69">
        <f t="shared" si="292"/>
        <v>30</v>
      </c>
      <c r="AR158" s="69">
        <f t="shared" si="358"/>
        <v>32</v>
      </c>
      <c r="AS158" s="69">
        <f t="shared" si="358"/>
        <v>124</v>
      </c>
      <c r="AT158" s="69">
        <f t="shared" si="358"/>
        <v>569</v>
      </c>
      <c r="AU158" s="69">
        <f t="shared" si="358"/>
        <v>474</v>
      </c>
      <c r="AV158" s="69">
        <f t="shared" si="358"/>
        <v>209</v>
      </c>
      <c r="AW158" s="69">
        <f t="shared" ref="AW158:AY158" si="381">AW354*1000</f>
        <v>230</v>
      </c>
      <c r="AX158" s="69">
        <f t="shared" si="381"/>
        <v>216</v>
      </c>
      <c r="AY158" s="69">
        <f t="shared" si="381"/>
        <v>104</v>
      </c>
      <c r="AZ158" s="69">
        <v>2.5</v>
      </c>
      <c r="BA158" s="82">
        <f t="shared" si="325"/>
        <v>3750</v>
      </c>
      <c r="BB158" s="69">
        <v>0.5</v>
      </c>
      <c r="BC158" s="69">
        <v>0.5</v>
      </c>
      <c r="BD158" s="69">
        <v>0.5</v>
      </c>
      <c r="BE158" s="69">
        <v>0.5</v>
      </c>
      <c r="BF158" s="69">
        <v>0.5</v>
      </c>
      <c r="BG158" s="69">
        <v>0.5</v>
      </c>
      <c r="BH158" s="69">
        <v>0.5</v>
      </c>
      <c r="BI158" s="69">
        <v>0.5</v>
      </c>
      <c r="BJ158" s="69">
        <v>5.0000000000000001E-3</v>
      </c>
      <c r="BK158" s="69">
        <v>0.5</v>
      </c>
      <c r="BL158" s="69">
        <v>0.05</v>
      </c>
      <c r="BM158" s="69">
        <v>0.05</v>
      </c>
      <c r="BN158" s="69">
        <v>0.05</v>
      </c>
      <c r="BO158" s="69">
        <v>0.05</v>
      </c>
      <c r="BP158" s="69">
        <v>0.05</v>
      </c>
      <c r="BQ158" s="69">
        <v>0.4</v>
      </c>
      <c r="BR158" s="69">
        <v>0.05</v>
      </c>
      <c r="BS158" s="69">
        <v>0.05</v>
      </c>
      <c r="BT158" s="69">
        <v>0.05</v>
      </c>
      <c r="BU158" s="69">
        <v>0.05</v>
      </c>
      <c r="BV158" s="69">
        <v>0.05</v>
      </c>
      <c r="BW158" s="69">
        <v>0.1</v>
      </c>
      <c r="BX158" s="69">
        <v>0.15</v>
      </c>
      <c r="BY158" s="86"/>
      <c r="BZ158" s="86"/>
      <c r="CA158" s="86"/>
      <c r="CB158" s="86"/>
      <c r="CC158" s="86"/>
      <c r="CD158" s="86"/>
      <c r="CE158" s="86"/>
      <c r="CF158" s="86"/>
      <c r="CG158" s="86"/>
      <c r="CH158" s="86"/>
      <c r="CI158" s="86"/>
      <c r="CJ158" s="86"/>
      <c r="CK158" s="86"/>
      <c r="CL158" s="86"/>
      <c r="CM158" s="86"/>
      <c r="CN158" s="86"/>
      <c r="CO158" s="86"/>
      <c r="CP158" s="86"/>
      <c r="CQ158" s="86"/>
      <c r="CR158" s="86"/>
      <c r="CS158" s="86"/>
      <c r="CT158" s="86"/>
      <c r="CU158" s="86"/>
      <c r="CV158" s="86"/>
      <c r="CW158" s="86"/>
      <c r="CX158" s="86"/>
      <c r="CY158" s="86"/>
      <c r="CZ158" s="86"/>
      <c r="DA158" s="86"/>
      <c r="DB158" s="86"/>
      <c r="DC158" s="69">
        <f t="shared" si="362"/>
        <v>0.05</v>
      </c>
      <c r="DD158" s="69">
        <f t="shared" si="362"/>
        <v>0.05</v>
      </c>
      <c r="DE158" s="115">
        <v>40259</v>
      </c>
      <c r="DF158" s="86"/>
      <c r="DG158" s="86"/>
      <c r="DH158" s="86"/>
      <c r="DI158" s="86"/>
      <c r="DJ158" s="86"/>
    </row>
    <row r="159" spans="1:114" x14ac:dyDescent="0.2">
      <c r="A159" s="68">
        <v>154</v>
      </c>
      <c r="B159" s="106">
        <v>208</v>
      </c>
      <c r="C159" s="99" t="s">
        <v>342</v>
      </c>
      <c r="D159" s="99" t="s">
        <v>529</v>
      </c>
      <c r="E159" s="100" t="s">
        <v>720</v>
      </c>
      <c r="F159" s="104" t="s">
        <v>907</v>
      </c>
      <c r="G159" s="81">
        <v>6.7</v>
      </c>
      <c r="H159" s="81">
        <v>713</v>
      </c>
      <c r="I159" s="98">
        <v>0.05</v>
      </c>
      <c r="J159" s="98">
        <v>4.6100000000000003</v>
      </c>
      <c r="K159" s="84">
        <v>108</v>
      </c>
      <c r="L159" s="85">
        <v>0.51</v>
      </c>
      <c r="M159" s="84">
        <v>1.19</v>
      </c>
      <c r="N159" s="84">
        <v>3.43</v>
      </c>
      <c r="O159" s="98">
        <v>13.3</v>
      </c>
      <c r="P159" s="94">
        <v>4.9299999999999997E-2</v>
      </c>
      <c r="Q159" s="56">
        <v>11500</v>
      </c>
      <c r="R159" s="84">
        <v>2.31</v>
      </c>
      <c r="S159" s="85">
        <v>3.31</v>
      </c>
      <c r="T159" s="84">
        <v>21.4</v>
      </c>
      <c r="U159" s="84">
        <v>1</v>
      </c>
      <c r="V159" s="84">
        <v>224</v>
      </c>
      <c r="W159" s="84">
        <v>5.56</v>
      </c>
      <c r="X159" s="84">
        <v>46.8</v>
      </c>
      <c r="Y159" s="56">
        <v>212994.445988244</v>
      </c>
      <c r="Z159" s="84">
        <v>7.31</v>
      </c>
      <c r="AA159" s="59">
        <v>2260</v>
      </c>
      <c r="AB159" s="60">
        <v>1122.83648835235</v>
      </c>
      <c r="AC159" s="81">
        <v>730</v>
      </c>
      <c r="AD159" s="59">
        <v>16625</v>
      </c>
      <c r="AE159" s="60">
        <v>43.6</v>
      </c>
      <c r="AF159" s="59">
        <v>1431.06793128809</v>
      </c>
      <c r="AG159" s="56">
        <v>299</v>
      </c>
      <c r="AH159" s="69">
        <f t="shared" si="374"/>
        <v>130</v>
      </c>
      <c r="AI159" s="69">
        <f t="shared" si="374"/>
        <v>66</v>
      </c>
      <c r="AJ159" s="69">
        <f t="shared" si="374"/>
        <v>2.5</v>
      </c>
      <c r="AK159" s="69">
        <f t="shared" si="374"/>
        <v>172</v>
      </c>
      <c r="AL159" s="69">
        <f t="shared" ref="AL159:AM159" si="382">AL355*1000</f>
        <v>51</v>
      </c>
      <c r="AM159" s="69">
        <f t="shared" si="382"/>
        <v>37</v>
      </c>
      <c r="AN159" s="69">
        <f t="shared" si="292"/>
        <v>55</v>
      </c>
      <c r="AO159" s="69">
        <f t="shared" si="292"/>
        <v>2.5</v>
      </c>
      <c r="AP159" s="69">
        <f t="shared" si="292"/>
        <v>52</v>
      </c>
      <c r="AQ159" s="69">
        <f t="shared" si="292"/>
        <v>13</v>
      </c>
      <c r="AR159" s="69">
        <f t="shared" ref="AR159:AV168" si="383">AR355*1000</f>
        <v>2.5</v>
      </c>
      <c r="AS159" s="69">
        <f t="shared" si="383"/>
        <v>2.5</v>
      </c>
      <c r="AT159" s="69">
        <f t="shared" si="383"/>
        <v>307</v>
      </c>
      <c r="AU159" s="69">
        <f t="shared" si="383"/>
        <v>94</v>
      </c>
      <c r="AV159" s="69">
        <f t="shared" si="383"/>
        <v>35</v>
      </c>
      <c r="AW159" s="69">
        <f t="shared" ref="AW159:AY159" si="384">AW355*1000</f>
        <v>55</v>
      </c>
      <c r="AX159" s="69">
        <f t="shared" si="384"/>
        <v>82</v>
      </c>
      <c r="AY159" s="69">
        <f t="shared" si="384"/>
        <v>2.5</v>
      </c>
      <c r="AZ159" s="69">
        <v>2.5</v>
      </c>
      <c r="BA159" s="82">
        <f t="shared" si="325"/>
        <v>967.5</v>
      </c>
      <c r="BB159" s="69">
        <v>0.5</v>
      </c>
      <c r="BC159" s="69">
        <v>0.5</v>
      </c>
      <c r="BD159" s="69">
        <v>0.5</v>
      </c>
      <c r="BE159" s="69">
        <v>0.5</v>
      </c>
      <c r="BF159" s="69">
        <v>0.5</v>
      </c>
      <c r="BG159" s="69">
        <v>0.5</v>
      </c>
      <c r="BH159" s="69">
        <v>0.5</v>
      </c>
      <c r="BI159" s="69">
        <v>0.5</v>
      </c>
      <c r="BJ159" s="69">
        <v>5.0000000000000001E-3</v>
      </c>
      <c r="BK159" s="69">
        <v>0.5</v>
      </c>
      <c r="BL159" s="69">
        <v>0.05</v>
      </c>
      <c r="BM159" s="69">
        <v>0.05</v>
      </c>
      <c r="BN159" s="69">
        <v>0.05</v>
      </c>
      <c r="BO159" s="69">
        <v>0.05</v>
      </c>
      <c r="BP159" s="69">
        <v>0.05</v>
      </c>
      <c r="BQ159" s="69">
        <v>0.4</v>
      </c>
      <c r="BR159" s="69">
        <v>0.05</v>
      </c>
      <c r="BS159" s="69">
        <v>0.05</v>
      </c>
      <c r="BT159" s="69">
        <v>0.05</v>
      </c>
      <c r="BU159" s="69">
        <v>0.05</v>
      </c>
      <c r="BV159" s="69">
        <v>0.05</v>
      </c>
      <c r="BW159" s="69">
        <v>0.1</v>
      </c>
      <c r="BX159" s="69">
        <v>0.15</v>
      </c>
      <c r="BY159" s="86"/>
      <c r="BZ159" s="86"/>
      <c r="CA159" s="86"/>
      <c r="CB159" s="86"/>
      <c r="CC159" s="86"/>
      <c r="CD159" s="86"/>
      <c r="CE159" s="86"/>
      <c r="CF159" s="86"/>
      <c r="CG159" s="86"/>
      <c r="CH159" s="86"/>
      <c r="CI159" s="86"/>
      <c r="CJ159" s="86"/>
      <c r="CK159" s="86"/>
      <c r="CL159" s="86"/>
      <c r="CM159" s="86"/>
      <c r="CN159" s="86"/>
      <c r="CO159" s="86"/>
      <c r="CP159" s="86"/>
      <c r="CQ159" s="86"/>
      <c r="CR159" s="86"/>
      <c r="CS159" s="86"/>
      <c r="CT159" s="86"/>
      <c r="CU159" s="86"/>
      <c r="CV159" s="86"/>
      <c r="CW159" s="86"/>
      <c r="CX159" s="86"/>
      <c r="CY159" s="86"/>
      <c r="CZ159" s="86"/>
      <c r="DA159" s="86"/>
      <c r="DB159" s="86"/>
      <c r="DC159" s="69">
        <f t="shared" si="362"/>
        <v>0.05</v>
      </c>
      <c r="DD159" s="69">
        <f t="shared" si="362"/>
        <v>0.05</v>
      </c>
      <c r="DE159" s="115">
        <v>14316</v>
      </c>
      <c r="DF159" s="86"/>
      <c r="DG159" s="86"/>
      <c r="DH159" s="86"/>
      <c r="DI159" s="86"/>
      <c r="DJ159" s="86"/>
    </row>
    <row r="160" spans="1:114" x14ac:dyDescent="0.2">
      <c r="A160" s="68">
        <v>155</v>
      </c>
      <c r="B160" s="107">
        <v>209</v>
      </c>
      <c r="C160" s="99" t="s">
        <v>343</v>
      </c>
      <c r="D160" s="99" t="s">
        <v>530</v>
      </c>
      <c r="E160" s="100" t="s">
        <v>721</v>
      </c>
      <c r="F160" s="104" t="s">
        <v>908</v>
      </c>
      <c r="G160" s="81">
        <v>6.6</v>
      </c>
      <c r="H160" s="81">
        <v>739</v>
      </c>
      <c r="I160" s="98">
        <v>0.05</v>
      </c>
      <c r="J160" s="98">
        <v>5.67</v>
      </c>
      <c r="K160" s="84">
        <v>125</v>
      </c>
      <c r="L160" s="84">
        <v>2.5000000000000001E-2</v>
      </c>
      <c r="M160" s="84">
        <v>1.1299999999999999</v>
      </c>
      <c r="N160" s="84">
        <v>3.36</v>
      </c>
      <c r="O160" s="84">
        <v>10</v>
      </c>
      <c r="P160" s="94">
        <v>3.6799999999999999E-2</v>
      </c>
      <c r="Q160" s="56">
        <v>2150</v>
      </c>
      <c r="R160" s="98">
        <v>0.59199999999999997</v>
      </c>
      <c r="S160" s="85">
        <v>3.57</v>
      </c>
      <c r="T160" s="84">
        <v>5.4</v>
      </c>
      <c r="U160" s="84">
        <v>1</v>
      </c>
      <c r="V160" s="84">
        <v>228</v>
      </c>
      <c r="W160" s="84">
        <v>8.73</v>
      </c>
      <c r="X160" s="84">
        <v>41.9</v>
      </c>
      <c r="Y160" s="56">
        <v>248554</v>
      </c>
      <c r="Z160" s="84">
        <v>6.19</v>
      </c>
      <c r="AA160" s="59">
        <v>15360.5</v>
      </c>
      <c r="AB160" s="60">
        <v>1329.8</v>
      </c>
      <c r="AC160" s="56">
        <v>941</v>
      </c>
      <c r="AD160" s="59">
        <v>9830</v>
      </c>
      <c r="AE160" s="60">
        <v>22.2</v>
      </c>
      <c r="AF160" s="59">
        <v>1052.05</v>
      </c>
      <c r="AG160" s="56">
        <v>396</v>
      </c>
      <c r="AH160" s="69">
        <f t="shared" si="374"/>
        <v>85</v>
      </c>
      <c r="AI160" s="69">
        <f t="shared" si="374"/>
        <v>42</v>
      </c>
      <c r="AJ160" s="69">
        <f t="shared" si="374"/>
        <v>60</v>
      </c>
      <c r="AK160" s="69">
        <f t="shared" si="374"/>
        <v>238</v>
      </c>
      <c r="AL160" s="69">
        <f t="shared" ref="AL160:AM160" si="385">AL356*1000</f>
        <v>87</v>
      </c>
      <c r="AM160" s="69">
        <f t="shared" si="385"/>
        <v>51</v>
      </c>
      <c r="AN160" s="69">
        <f t="shared" si="292"/>
        <v>60</v>
      </c>
      <c r="AO160" s="69">
        <f t="shared" si="292"/>
        <v>2.5</v>
      </c>
      <c r="AP160" s="69">
        <f t="shared" si="292"/>
        <v>58</v>
      </c>
      <c r="AQ160" s="69">
        <f t="shared" si="292"/>
        <v>1.5</v>
      </c>
      <c r="AR160" s="69">
        <f t="shared" si="383"/>
        <v>2.5</v>
      </c>
      <c r="AS160" s="69">
        <f t="shared" si="383"/>
        <v>629</v>
      </c>
      <c r="AT160" s="69">
        <f t="shared" si="383"/>
        <v>107</v>
      </c>
      <c r="AU160" s="69">
        <f t="shared" si="383"/>
        <v>115</v>
      </c>
      <c r="AV160" s="69">
        <f t="shared" si="383"/>
        <v>44</v>
      </c>
      <c r="AW160" s="69">
        <f t="shared" ref="AW160:AY160" si="386">AW356*1000</f>
        <v>43</v>
      </c>
      <c r="AX160" s="69">
        <f t="shared" si="386"/>
        <v>91</v>
      </c>
      <c r="AY160" s="69">
        <f t="shared" si="386"/>
        <v>2.5</v>
      </c>
      <c r="AZ160" s="69">
        <v>2.5</v>
      </c>
      <c r="BA160" s="82">
        <f t="shared" si="325"/>
        <v>1522</v>
      </c>
      <c r="BB160" s="69">
        <v>0.5</v>
      </c>
      <c r="BC160" s="69">
        <v>0.5</v>
      </c>
      <c r="BD160" s="69">
        <v>0.5</v>
      </c>
      <c r="BE160" s="69">
        <v>0.5</v>
      </c>
      <c r="BF160" s="69">
        <v>0.5</v>
      </c>
      <c r="BG160" s="69">
        <v>0.5</v>
      </c>
      <c r="BH160" s="69">
        <v>0.5</v>
      </c>
      <c r="BI160" s="69">
        <v>0.5</v>
      </c>
      <c r="BJ160" s="69">
        <v>5.0000000000000001E-3</v>
      </c>
      <c r="BK160" s="69">
        <v>0.5</v>
      </c>
      <c r="BL160" s="69">
        <v>0.05</v>
      </c>
      <c r="BM160" s="69">
        <v>0.05</v>
      </c>
      <c r="BN160" s="69">
        <v>0.05</v>
      </c>
      <c r="BO160" s="69">
        <v>0.05</v>
      </c>
      <c r="BP160" s="69">
        <v>0.05</v>
      </c>
      <c r="BQ160" s="69">
        <v>0.4</v>
      </c>
      <c r="BR160" s="69">
        <v>0.05</v>
      </c>
      <c r="BS160" s="69">
        <v>0.05</v>
      </c>
      <c r="BT160" s="69">
        <v>0.05</v>
      </c>
      <c r="BU160" s="69">
        <v>0.05</v>
      </c>
      <c r="BV160" s="69">
        <v>0.05</v>
      </c>
      <c r="BW160" s="69">
        <v>0.1</v>
      </c>
      <c r="BX160" s="69">
        <v>0.15</v>
      </c>
      <c r="BY160" s="86"/>
      <c r="BZ160" s="86"/>
      <c r="CA160" s="86"/>
      <c r="CB160" s="86"/>
      <c r="CC160" s="86"/>
      <c r="CD160" s="86"/>
      <c r="CE160" s="86"/>
      <c r="CF160" s="86"/>
      <c r="CG160" s="86"/>
      <c r="CH160" s="86"/>
      <c r="CI160" s="86"/>
      <c r="CJ160" s="86"/>
      <c r="CK160" s="86"/>
      <c r="CL160" s="86"/>
      <c r="CM160" s="86"/>
      <c r="CN160" s="86"/>
      <c r="CO160" s="86"/>
      <c r="CP160" s="86"/>
      <c r="CQ160" s="86"/>
      <c r="CR160" s="86"/>
      <c r="CS160" s="86"/>
      <c r="CT160" s="86"/>
      <c r="CU160" s="86"/>
      <c r="CV160" s="86"/>
      <c r="CW160" s="86"/>
      <c r="CX160" s="86"/>
      <c r="CY160" s="86"/>
      <c r="CZ160" s="86"/>
      <c r="DA160" s="86"/>
      <c r="DB160" s="86"/>
      <c r="DC160" s="69">
        <f t="shared" si="362"/>
        <v>0.05</v>
      </c>
      <c r="DD160" s="69">
        <f t="shared" si="362"/>
        <v>0.05</v>
      </c>
      <c r="DE160" s="115">
        <v>12862</v>
      </c>
      <c r="DF160" s="86"/>
      <c r="DG160" s="86"/>
      <c r="DH160" s="86"/>
      <c r="DI160" s="86"/>
      <c r="DJ160" s="86"/>
    </row>
    <row r="161" spans="1:114" x14ac:dyDescent="0.2">
      <c r="A161" s="68">
        <v>156</v>
      </c>
      <c r="B161" s="107">
        <v>212</v>
      </c>
      <c r="C161" s="99" t="s">
        <v>344</v>
      </c>
      <c r="D161" s="99" t="s">
        <v>531</v>
      </c>
      <c r="E161" s="100" t="s">
        <v>722</v>
      </c>
      <c r="F161" s="104" t="s">
        <v>909</v>
      </c>
      <c r="G161" s="81">
        <v>7.4</v>
      </c>
      <c r="H161" s="81">
        <v>777</v>
      </c>
      <c r="I161" s="98">
        <v>0.187</v>
      </c>
      <c r="J161" s="98">
        <v>16.3</v>
      </c>
      <c r="K161" s="84">
        <v>42.4</v>
      </c>
      <c r="L161" s="84">
        <v>2.52</v>
      </c>
      <c r="M161" s="84">
        <v>5.59</v>
      </c>
      <c r="N161" s="84">
        <v>24.1</v>
      </c>
      <c r="O161" s="84">
        <v>21.1</v>
      </c>
      <c r="P161" s="94">
        <v>0.20200000000000001</v>
      </c>
      <c r="Q161" s="56">
        <v>21000</v>
      </c>
      <c r="R161" s="98">
        <v>3.06</v>
      </c>
      <c r="S161" s="85">
        <v>11.7</v>
      </c>
      <c r="T161" s="84">
        <v>112</v>
      </c>
      <c r="U161" s="84">
        <v>4.22</v>
      </c>
      <c r="V161" s="84">
        <v>38.5</v>
      </c>
      <c r="W161" s="84">
        <v>23.7</v>
      </c>
      <c r="X161" s="84">
        <v>198</v>
      </c>
      <c r="Y161" s="56">
        <v>39600</v>
      </c>
      <c r="Z161" s="84">
        <v>6.52</v>
      </c>
      <c r="AA161" s="59">
        <v>2010</v>
      </c>
      <c r="AB161" s="60">
        <v>396</v>
      </c>
      <c r="AC161" s="56">
        <v>1680</v>
      </c>
      <c r="AD161" s="59">
        <v>20760</v>
      </c>
      <c r="AE161" s="60">
        <v>207.867900579734</v>
      </c>
      <c r="AF161" s="59">
        <v>6460.7319812488404</v>
      </c>
      <c r="AG161" s="56">
        <v>1300</v>
      </c>
      <c r="AH161" s="69">
        <f t="shared" si="374"/>
        <v>180</v>
      </c>
      <c r="AI161" s="69">
        <f t="shared" si="374"/>
        <v>427</v>
      </c>
      <c r="AJ161" s="69">
        <f t="shared" si="374"/>
        <v>301</v>
      </c>
      <c r="AK161" s="69">
        <f t="shared" si="374"/>
        <v>1510</v>
      </c>
      <c r="AL161" s="69">
        <f t="shared" ref="AL161:AM161" si="387">AL357*1000</f>
        <v>640</v>
      </c>
      <c r="AM161" s="69">
        <f t="shared" si="387"/>
        <v>319</v>
      </c>
      <c r="AN161" s="69">
        <f t="shared" si="292"/>
        <v>417</v>
      </c>
      <c r="AO161" s="69">
        <f t="shared" si="292"/>
        <v>2.5</v>
      </c>
      <c r="AP161" s="69">
        <f t="shared" si="292"/>
        <v>445</v>
      </c>
      <c r="AQ161" s="69">
        <f t="shared" si="292"/>
        <v>1.5</v>
      </c>
      <c r="AR161" s="69">
        <f t="shared" si="383"/>
        <v>2.5</v>
      </c>
      <c r="AS161" s="69">
        <f t="shared" si="383"/>
        <v>2.5</v>
      </c>
      <c r="AT161" s="69">
        <f t="shared" si="383"/>
        <v>774</v>
      </c>
      <c r="AU161" s="69">
        <f t="shared" si="383"/>
        <v>804</v>
      </c>
      <c r="AV161" s="69">
        <f t="shared" si="383"/>
        <v>336</v>
      </c>
      <c r="AW161" s="69">
        <f t="shared" ref="AW161:AY161" si="388">AW357*1000</f>
        <v>386</v>
      </c>
      <c r="AX161" s="69">
        <f t="shared" si="388"/>
        <v>641</v>
      </c>
      <c r="AY161" s="69">
        <f t="shared" si="388"/>
        <v>163</v>
      </c>
      <c r="AZ161" s="69">
        <v>2.5</v>
      </c>
      <c r="BA161" s="82">
        <f t="shared" si="325"/>
        <v>5714.5</v>
      </c>
      <c r="BB161" s="69">
        <v>0.5</v>
      </c>
      <c r="BC161" s="69">
        <v>0.5</v>
      </c>
      <c r="BD161" s="69">
        <v>0.5</v>
      </c>
      <c r="BE161" s="69">
        <v>0.5</v>
      </c>
      <c r="BF161" s="69">
        <v>0.5</v>
      </c>
      <c r="BG161" s="69">
        <v>0.5</v>
      </c>
      <c r="BH161" s="69">
        <v>0.5</v>
      </c>
      <c r="BI161" s="69">
        <v>0.5</v>
      </c>
      <c r="BJ161" s="69">
        <v>5.0000000000000001E-3</v>
      </c>
      <c r="BK161" s="69">
        <v>0.5</v>
      </c>
      <c r="BL161" s="69">
        <v>0.05</v>
      </c>
      <c r="BM161" s="69">
        <v>0.05</v>
      </c>
      <c r="BN161" s="69">
        <v>0.05</v>
      </c>
      <c r="BO161" s="69">
        <v>0.05</v>
      </c>
      <c r="BP161" s="69">
        <v>0.05</v>
      </c>
      <c r="BQ161" s="69">
        <v>0.4</v>
      </c>
      <c r="BR161" s="69">
        <v>0.05</v>
      </c>
      <c r="BS161" s="69">
        <v>0.05</v>
      </c>
      <c r="BT161" s="69">
        <v>0.05</v>
      </c>
      <c r="BU161" s="69">
        <v>0.05</v>
      </c>
      <c r="BV161" s="69">
        <v>0.05</v>
      </c>
      <c r="BW161" s="69">
        <v>0.1</v>
      </c>
      <c r="BX161" s="69">
        <v>0.15</v>
      </c>
      <c r="BY161" s="86"/>
      <c r="BZ161" s="86"/>
      <c r="CA161" s="86"/>
      <c r="CB161" s="86"/>
      <c r="CC161" s="86"/>
      <c r="CD161" s="86"/>
      <c r="CE161" s="86"/>
      <c r="CF161" s="86"/>
      <c r="CG161" s="86"/>
      <c r="CH161" s="86"/>
      <c r="CI161" s="86"/>
      <c r="CJ161" s="86"/>
      <c r="CK161" s="86"/>
      <c r="CL161" s="86"/>
      <c r="CM161" s="86"/>
      <c r="CN161" s="86"/>
      <c r="CO161" s="86"/>
      <c r="CP161" s="86"/>
      <c r="CQ161" s="86"/>
      <c r="CR161" s="86"/>
      <c r="CS161" s="86"/>
      <c r="CT161" s="86"/>
      <c r="CU161" s="86"/>
      <c r="CV161" s="86"/>
      <c r="CW161" s="86"/>
      <c r="CX161" s="86"/>
      <c r="CY161" s="86"/>
      <c r="CZ161" s="86"/>
      <c r="DA161" s="86"/>
      <c r="DB161" s="86"/>
      <c r="DC161" s="69">
        <f t="shared" si="362"/>
        <v>0.05</v>
      </c>
      <c r="DD161" s="69">
        <f t="shared" si="362"/>
        <v>0.05</v>
      </c>
      <c r="DE161" s="115">
        <v>52867</v>
      </c>
      <c r="DF161" s="86"/>
      <c r="DG161" s="86"/>
      <c r="DH161" s="86"/>
      <c r="DI161" s="86"/>
      <c r="DJ161" s="86"/>
    </row>
    <row r="162" spans="1:114" x14ac:dyDescent="0.2">
      <c r="A162" s="68">
        <v>157</v>
      </c>
      <c r="B162" s="108">
        <v>213</v>
      </c>
      <c r="C162" s="99" t="s">
        <v>345</v>
      </c>
      <c r="D162" s="99" t="s">
        <v>532</v>
      </c>
      <c r="E162" s="100" t="s">
        <v>723</v>
      </c>
      <c r="F162" s="104" t="s">
        <v>910</v>
      </c>
      <c r="G162" s="81">
        <v>6.8</v>
      </c>
      <c r="H162" s="81">
        <v>794</v>
      </c>
      <c r="I162" s="98">
        <v>0.11</v>
      </c>
      <c r="J162" s="98">
        <v>22.8</v>
      </c>
      <c r="K162" s="84">
        <v>79.599999999999994</v>
      </c>
      <c r="L162" s="84">
        <v>0.63500000000000001</v>
      </c>
      <c r="M162" s="84">
        <v>5.66</v>
      </c>
      <c r="N162" s="84">
        <v>14.9</v>
      </c>
      <c r="O162" s="84">
        <v>32</v>
      </c>
      <c r="P162" s="94">
        <v>1.72E-2</v>
      </c>
      <c r="Q162" s="56">
        <v>1890</v>
      </c>
      <c r="R162" s="98">
        <v>2.85</v>
      </c>
      <c r="S162" s="85">
        <v>14.2</v>
      </c>
      <c r="T162" s="84">
        <v>44</v>
      </c>
      <c r="U162" s="84">
        <v>3.25</v>
      </c>
      <c r="V162" s="84">
        <v>96.9</v>
      </c>
      <c r="W162" s="84">
        <v>17.8</v>
      </c>
      <c r="X162" s="84">
        <v>143</v>
      </c>
      <c r="Y162" s="56">
        <v>52600</v>
      </c>
      <c r="Z162" s="84">
        <v>3.12</v>
      </c>
      <c r="AA162" s="59">
        <v>32460.0578456888</v>
      </c>
      <c r="AB162" s="60">
        <v>273</v>
      </c>
      <c r="AC162" s="81">
        <v>871</v>
      </c>
      <c r="AD162" s="59">
        <v>27753.086419753101</v>
      </c>
      <c r="AE162" s="60">
        <v>220.365882662182</v>
      </c>
      <c r="AF162" s="59">
        <v>5899.4291364955297</v>
      </c>
      <c r="AG162" s="56">
        <v>1550</v>
      </c>
      <c r="AH162" s="69">
        <f t="shared" si="374"/>
        <v>88</v>
      </c>
      <c r="AI162" s="69">
        <f t="shared" si="374"/>
        <v>342</v>
      </c>
      <c r="AJ162" s="69">
        <f t="shared" si="374"/>
        <v>2.5</v>
      </c>
      <c r="AK162" s="69">
        <f t="shared" si="374"/>
        <v>235</v>
      </c>
      <c r="AL162" s="69">
        <f t="shared" ref="AL162:AM162" si="389">AL358*1000</f>
        <v>94</v>
      </c>
      <c r="AM162" s="69">
        <f t="shared" si="389"/>
        <v>2.5</v>
      </c>
      <c r="AN162" s="69">
        <f t="shared" si="292"/>
        <v>71</v>
      </c>
      <c r="AO162" s="69">
        <f t="shared" si="292"/>
        <v>2.5</v>
      </c>
      <c r="AP162" s="69">
        <f t="shared" si="292"/>
        <v>91</v>
      </c>
      <c r="AQ162" s="69">
        <f t="shared" si="292"/>
        <v>1.5</v>
      </c>
      <c r="AR162" s="69">
        <f t="shared" si="383"/>
        <v>2.5</v>
      </c>
      <c r="AS162" s="69">
        <f t="shared" si="383"/>
        <v>2.5</v>
      </c>
      <c r="AT162" s="69">
        <f t="shared" si="383"/>
        <v>263</v>
      </c>
      <c r="AU162" s="69">
        <f t="shared" si="383"/>
        <v>182</v>
      </c>
      <c r="AV162" s="69">
        <f t="shared" si="383"/>
        <v>77</v>
      </c>
      <c r="AW162" s="69">
        <f t="shared" ref="AW162:AY162" si="390">AW358*1000</f>
        <v>493</v>
      </c>
      <c r="AX162" s="69">
        <f t="shared" si="390"/>
        <v>139</v>
      </c>
      <c r="AY162" s="69">
        <f t="shared" si="390"/>
        <v>2.5</v>
      </c>
      <c r="AZ162" s="69">
        <v>2.5</v>
      </c>
      <c r="BA162" s="82">
        <f t="shared" si="325"/>
        <v>1363.5</v>
      </c>
      <c r="BB162" s="69">
        <v>0.5</v>
      </c>
      <c r="BC162" s="69">
        <v>0.5</v>
      </c>
      <c r="BD162" s="69">
        <v>0.5</v>
      </c>
      <c r="BE162" s="69">
        <v>0.5</v>
      </c>
      <c r="BF162" s="69">
        <v>0.5</v>
      </c>
      <c r="BG162" s="69">
        <v>0.5</v>
      </c>
      <c r="BH162" s="69">
        <v>0.5</v>
      </c>
      <c r="BI162" s="69">
        <v>0.5</v>
      </c>
      <c r="BJ162" s="69">
        <v>5.0000000000000001E-3</v>
      </c>
      <c r="BK162" s="69">
        <v>0.5</v>
      </c>
      <c r="BL162" s="69">
        <v>0.05</v>
      </c>
      <c r="BM162" s="69">
        <v>0.05</v>
      </c>
      <c r="BN162" s="69">
        <v>0.05</v>
      </c>
      <c r="BO162" s="69">
        <v>0.05</v>
      </c>
      <c r="BP162" s="69">
        <v>0.05</v>
      </c>
      <c r="BQ162" s="69">
        <v>0.4</v>
      </c>
      <c r="BR162" s="69">
        <v>0.05</v>
      </c>
      <c r="BS162" s="69">
        <v>0.05</v>
      </c>
      <c r="BT162" s="69">
        <v>0.05</v>
      </c>
      <c r="BU162" s="69">
        <v>0.05</v>
      </c>
      <c r="BV162" s="69">
        <v>0.05</v>
      </c>
      <c r="BW162" s="69">
        <v>0.1</v>
      </c>
      <c r="BX162" s="69">
        <v>0.15</v>
      </c>
      <c r="BY162" s="69">
        <f t="shared" ref="BY162:CN162" si="391">BY358*1000</f>
        <v>25</v>
      </c>
      <c r="BZ162" s="69">
        <f t="shared" si="391"/>
        <v>50</v>
      </c>
      <c r="CA162" s="69">
        <f t="shared" si="391"/>
        <v>500</v>
      </c>
      <c r="CB162" s="69">
        <f t="shared" si="391"/>
        <v>0.01</v>
      </c>
      <c r="CC162" s="69">
        <f t="shared" si="391"/>
        <v>2.5000000000000001E-2</v>
      </c>
      <c r="CD162" s="69">
        <f t="shared" si="391"/>
        <v>2.5000000000000001E-2</v>
      </c>
      <c r="CE162" s="69">
        <f t="shared" si="391"/>
        <v>2.5000000000000001E-2</v>
      </c>
      <c r="CF162" s="69">
        <f t="shared" si="391"/>
        <v>2.5000000000000001E-2</v>
      </c>
      <c r="CG162" s="69">
        <f t="shared" si="391"/>
        <v>2.5000000000000001E-2</v>
      </c>
      <c r="CH162" s="69">
        <f t="shared" si="391"/>
        <v>2.5000000000000001E-2</v>
      </c>
      <c r="CI162" s="69">
        <f t="shared" si="391"/>
        <v>2.5000000000000001E-2</v>
      </c>
      <c r="CJ162" s="69">
        <v>5.0000000000000001E-3</v>
      </c>
      <c r="CK162" s="69">
        <f t="shared" si="391"/>
        <v>0.15</v>
      </c>
      <c r="CL162" s="69">
        <f t="shared" si="391"/>
        <v>0.5</v>
      </c>
      <c r="CM162" s="69">
        <f t="shared" si="391"/>
        <v>0.5</v>
      </c>
      <c r="CN162" s="69">
        <f t="shared" si="391"/>
        <v>0.5</v>
      </c>
      <c r="CO162" s="69">
        <f>SUM(CL162:CN162)</f>
        <v>1.5</v>
      </c>
      <c r="CP162" s="69">
        <f t="shared" ref="CP162:DB162" si="392">CP358*1000</f>
        <v>0.3</v>
      </c>
      <c r="CQ162" s="69">
        <f t="shared" si="392"/>
        <v>5</v>
      </c>
      <c r="CR162" s="69">
        <f t="shared" si="392"/>
        <v>0.5</v>
      </c>
      <c r="CS162" s="69">
        <f t="shared" si="392"/>
        <v>0.5</v>
      </c>
      <c r="CT162" s="69">
        <f t="shared" si="392"/>
        <v>0.05</v>
      </c>
      <c r="CU162" s="69">
        <f t="shared" si="392"/>
        <v>0.05</v>
      </c>
      <c r="CV162" s="69">
        <f t="shared" si="392"/>
        <v>0.05</v>
      </c>
      <c r="CW162" s="69">
        <f>CW358/1000</f>
        <v>1.5E-3</v>
      </c>
      <c r="CX162" s="69">
        <f t="shared" si="392"/>
        <v>0.05</v>
      </c>
      <c r="CY162" s="69">
        <f t="shared" si="392"/>
        <v>0.05</v>
      </c>
      <c r="CZ162" s="69">
        <f t="shared" si="392"/>
        <v>0.05</v>
      </c>
      <c r="DA162" s="69">
        <f t="shared" si="392"/>
        <v>0.05</v>
      </c>
      <c r="DB162" s="69">
        <f t="shared" si="392"/>
        <v>0.05</v>
      </c>
      <c r="DC162" s="69">
        <f t="shared" si="362"/>
        <v>0.05</v>
      </c>
      <c r="DD162" s="69">
        <f t="shared" si="362"/>
        <v>0.05</v>
      </c>
      <c r="DE162" s="115">
        <v>1092</v>
      </c>
      <c r="DF162" s="69">
        <f t="shared" ref="DF162:DJ162" si="393">DF358*1000</f>
        <v>0.5</v>
      </c>
      <c r="DG162" s="69">
        <f t="shared" si="393"/>
        <v>0.05</v>
      </c>
      <c r="DH162" s="69">
        <f t="shared" si="393"/>
        <v>2.5000000000000001E-2</v>
      </c>
      <c r="DI162" s="69">
        <f t="shared" si="393"/>
        <v>2.5000000000000001E-2</v>
      </c>
      <c r="DJ162" s="69">
        <f t="shared" si="393"/>
        <v>0.05</v>
      </c>
    </row>
    <row r="163" spans="1:114" x14ac:dyDescent="0.2">
      <c r="A163" s="68">
        <v>158</v>
      </c>
      <c r="B163" s="106">
        <v>232</v>
      </c>
      <c r="C163" s="99" t="s">
        <v>346</v>
      </c>
      <c r="D163" s="99" t="s">
        <v>533</v>
      </c>
      <c r="E163" s="100" t="s">
        <v>724</v>
      </c>
      <c r="F163" s="104" t="s">
        <v>911</v>
      </c>
      <c r="G163" s="81">
        <v>6.6</v>
      </c>
      <c r="H163" s="81">
        <v>679</v>
      </c>
      <c r="I163" s="98">
        <v>0.14199999999999999</v>
      </c>
      <c r="J163" s="98">
        <v>6.03</v>
      </c>
      <c r="K163" s="84">
        <v>63.1</v>
      </c>
      <c r="L163" s="85">
        <v>0.40699999999999997</v>
      </c>
      <c r="M163" s="84">
        <v>10.8</v>
      </c>
      <c r="N163" s="84">
        <v>16.899999999999999</v>
      </c>
      <c r="O163" s="84">
        <v>17</v>
      </c>
      <c r="P163" s="94">
        <v>3.4299999999999997E-2</v>
      </c>
      <c r="Q163" s="56">
        <v>9730</v>
      </c>
      <c r="R163" s="84">
        <v>1.44</v>
      </c>
      <c r="S163" s="85">
        <v>9.77</v>
      </c>
      <c r="T163" s="84">
        <v>57</v>
      </c>
      <c r="U163" s="84">
        <v>1</v>
      </c>
      <c r="V163" s="84">
        <v>21.9</v>
      </c>
      <c r="W163" s="84">
        <v>21</v>
      </c>
      <c r="X163" s="84">
        <v>98</v>
      </c>
      <c r="Y163" s="56">
        <v>11000</v>
      </c>
      <c r="Z163" s="84">
        <v>6.79</v>
      </c>
      <c r="AA163" s="59">
        <v>2070</v>
      </c>
      <c r="AB163" s="60">
        <v>271</v>
      </c>
      <c r="AC163" s="56">
        <v>1170</v>
      </c>
      <c r="AD163" s="59">
        <v>6120</v>
      </c>
      <c r="AE163" s="60">
        <v>326.92543641558598</v>
      </c>
      <c r="AF163" s="59">
        <v>13134.0513553192</v>
      </c>
      <c r="AG163" s="56">
        <v>1260</v>
      </c>
      <c r="AH163" s="69">
        <f t="shared" si="374"/>
        <v>120</v>
      </c>
      <c r="AI163" s="69">
        <f t="shared" si="374"/>
        <v>2.5</v>
      </c>
      <c r="AJ163" s="69">
        <f t="shared" si="374"/>
        <v>2.5</v>
      </c>
      <c r="AK163" s="69">
        <f t="shared" si="374"/>
        <v>192</v>
      </c>
      <c r="AL163" s="69">
        <f t="shared" ref="AL163:AM163" si="394">AL359*1000</f>
        <v>2.5</v>
      </c>
      <c r="AM163" s="69">
        <f t="shared" si="394"/>
        <v>2.5</v>
      </c>
      <c r="AN163" s="69">
        <f t="shared" si="292"/>
        <v>2.5</v>
      </c>
      <c r="AO163" s="69">
        <f t="shared" si="292"/>
        <v>2.5</v>
      </c>
      <c r="AP163" s="69">
        <f t="shared" si="292"/>
        <v>2.5</v>
      </c>
      <c r="AQ163" s="69">
        <f t="shared" si="292"/>
        <v>1.5</v>
      </c>
      <c r="AR163" s="69">
        <f t="shared" si="383"/>
        <v>2.5</v>
      </c>
      <c r="AS163" s="69">
        <f t="shared" si="383"/>
        <v>2.5</v>
      </c>
      <c r="AT163" s="69">
        <f t="shared" si="383"/>
        <v>2.5</v>
      </c>
      <c r="AU163" s="69">
        <f t="shared" si="383"/>
        <v>2.5</v>
      </c>
      <c r="AV163" s="69">
        <f t="shared" si="383"/>
        <v>2.5</v>
      </c>
      <c r="AW163" s="69">
        <f t="shared" ref="AW163:AY163" si="395">AW359*1000</f>
        <v>2.5</v>
      </c>
      <c r="AX163" s="69">
        <f t="shared" si="395"/>
        <v>101</v>
      </c>
      <c r="AY163" s="69">
        <f t="shared" si="395"/>
        <v>2.5</v>
      </c>
      <c r="AZ163" s="69">
        <v>2.5</v>
      </c>
      <c r="BA163" s="82">
        <f t="shared" si="325"/>
        <v>338.5</v>
      </c>
      <c r="BB163" s="69">
        <v>0.5</v>
      </c>
      <c r="BC163" s="69">
        <v>0.5</v>
      </c>
      <c r="BD163" s="69">
        <v>0.5</v>
      </c>
      <c r="BE163" s="69">
        <v>0.5</v>
      </c>
      <c r="BF163" s="69">
        <v>0.5</v>
      </c>
      <c r="BG163" s="69">
        <v>0.5</v>
      </c>
      <c r="BH163" s="69">
        <v>0.5</v>
      </c>
      <c r="BI163" s="69">
        <v>0.5</v>
      </c>
      <c r="BJ163" s="69">
        <v>5.0000000000000001E-3</v>
      </c>
      <c r="BK163" s="69">
        <v>0.5</v>
      </c>
      <c r="BL163" s="69">
        <v>0.05</v>
      </c>
      <c r="BM163" s="69">
        <v>0.05</v>
      </c>
      <c r="BN163" s="69">
        <v>0.05</v>
      </c>
      <c r="BO163" s="69">
        <v>0.05</v>
      </c>
      <c r="BP163" s="69">
        <v>0.05</v>
      </c>
      <c r="BQ163" s="69">
        <v>0.4</v>
      </c>
      <c r="BR163" s="69">
        <v>0.05</v>
      </c>
      <c r="BS163" s="69">
        <v>0.05</v>
      </c>
      <c r="BT163" s="69">
        <v>0.05</v>
      </c>
      <c r="BU163" s="69">
        <v>0.05</v>
      </c>
      <c r="BV163" s="69">
        <v>0.05</v>
      </c>
      <c r="BW163" s="69">
        <v>0.1</v>
      </c>
      <c r="BX163" s="69">
        <v>0.15</v>
      </c>
      <c r="BY163" s="86"/>
      <c r="BZ163" s="86"/>
      <c r="CA163" s="86"/>
      <c r="CB163" s="86"/>
      <c r="CC163" s="86"/>
      <c r="CD163" s="86"/>
      <c r="CE163" s="86"/>
      <c r="CF163" s="86"/>
      <c r="CG163" s="86"/>
      <c r="CH163" s="86"/>
      <c r="CI163" s="86"/>
      <c r="CJ163" s="86"/>
      <c r="CK163" s="86"/>
      <c r="CL163" s="86"/>
      <c r="CM163" s="86"/>
      <c r="CN163" s="86"/>
      <c r="CO163" s="86"/>
      <c r="CP163" s="86"/>
      <c r="CQ163" s="86"/>
      <c r="CR163" s="86"/>
      <c r="CS163" s="86"/>
      <c r="CT163" s="86"/>
      <c r="CU163" s="86"/>
      <c r="CV163" s="86"/>
      <c r="CW163" s="86"/>
      <c r="CX163" s="86"/>
      <c r="CY163" s="86"/>
      <c r="CZ163" s="86"/>
      <c r="DA163" s="86"/>
      <c r="DB163" s="86"/>
      <c r="DC163" s="69">
        <f t="shared" si="362"/>
        <v>0.05</v>
      </c>
      <c r="DD163" s="69">
        <f t="shared" si="362"/>
        <v>0.05</v>
      </c>
      <c r="DE163" s="115">
        <v>25687</v>
      </c>
      <c r="DF163" s="86"/>
      <c r="DG163" s="86"/>
      <c r="DH163" s="86"/>
      <c r="DI163" s="86"/>
      <c r="DJ163" s="86"/>
    </row>
    <row r="164" spans="1:114" x14ac:dyDescent="0.2">
      <c r="A164" s="68">
        <v>159</v>
      </c>
      <c r="B164" s="107">
        <v>233</v>
      </c>
      <c r="C164" s="99" t="s">
        <v>347</v>
      </c>
      <c r="D164" s="99" t="s">
        <v>534</v>
      </c>
      <c r="E164" s="100" t="s">
        <v>725</v>
      </c>
      <c r="F164" s="104" t="s">
        <v>912</v>
      </c>
      <c r="G164" s="81">
        <v>7.1</v>
      </c>
      <c r="H164" s="81">
        <v>668</v>
      </c>
      <c r="I164" s="98">
        <v>0.05</v>
      </c>
      <c r="J164" s="98">
        <v>3.8</v>
      </c>
      <c r="K164" s="84">
        <v>33.1</v>
      </c>
      <c r="L164" s="84">
        <v>2.5000000000000001E-2</v>
      </c>
      <c r="M164" s="84">
        <v>6.57</v>
      </c>
      <c r="N164" s="84">
        <v>8.94</v>
      </c>
      <c r="O164" s="84">
        <v>4.53</v>
      </c>
      <c r="P164" s="94">
        <v>1.8800000000000001E-2</v>
      </c>
      <c r="Q164" s="56">
        <v>2510</v>
      </c>
      <c r="R164" s="98">
        <v>0.2</v>
      </c>
      <c r="S164" s="85">
        <v>4.42</v>
      </c>
      <c r="T164" s="84">
        <v>15</v>
      </c>
      <c r="U164" s="84">
        <v>1</v>
      </c>
      <c r="V164" s="84">
        <v>29.5</v>
      </c>
      <c r="W164" s="84">
        <v>9.7899999999999991</v>
      </c>
      <c r="X164" s="84">
        <v>36.4</v>
      </c>
      <c r="Y164" s="56">
        <v>23500</v>
      </c>
      <c r="Z164" s="84">
        <v>9.68</v>
      </c>
      <c r="AA164" s="59">
        <v>13700</v>
      </c>
      <c r="AB164" s="60">
        <v>1110.3800000000001</v>
      </c>
      <c r="AC164" s="81">
        <v>551</v>
      </c>
      <c r="AD164" s="59">
        <v>4780</v>
      </c>
      <c r="AE164" s="60">
        <v>203.84899999999999</v>
      </c>
      <c r="AF164" s="59">
        <v>2914.4</v>
      </c>
      <c r="AG164" s="56">
        <v>456</v>
      </c>
      <c r="AH164" s="69">
        <f t="shared" si="374"/>
        <v>14</v>
      </c>
      <c r="AI164" s="69">
        <f t="shared" si="374"/>
        <v>15</v>
      </c>
      <c r="AJ164" s="69">
        <f t="shared" si="374"/>
        <v>8</v>
      </c>
      <c r="AK164" s="69">
        <f t="shared" si="374"/>
        <v>92</v>
      </c>
      <c r="AL164" s="69">
        <f t="shared" ref="AL164:AM164" si="396">AL360*1000</f>
        <v>32</v>
      </c>
      <c r="AM164" s="69">
        <f t="shared" si="396"/>
        <v>20</v>
      </c>
      <c r="AN164" s="69">
        <f t="shared" si="292"/>
        <v>31</v>
      </c>
      <c r="AO164" s="69">
        <f t="shared" si="292"/>
        <v>2.5</v>
      </c>
      <c r="AP164" s="69">
        <f t="shared" si="292"/>
        <v>37</v>
      </c>
      <c r="AQ164" s="69">
        <f t="shared" si="292"/>
        <v>1.5</v>
      </c>
      <c r="AR164" s="69">
        <f t="shared" si="383"/>
        <v>2.5</v>
      </c>
      <c r="AS164" s="69">
        <f t="shared" si="383"/>
        <v>2.5</v>
      </c>
      <c r="AT164" s="69">
        <f t="shared" si="383"/>
        <v>51</v>
      </c>
      <c r="AU164" s="69">
        <f t="shared" si="383"/>
        <v>63</v>
      </c>
      <c r="AV164" s="69">
        <f t="shared" si="383"/>
        <v>22</v>
      </c>
      <c r="AW164" s="69">
        <f t="shared" ref="AW164:AY164" si="397">AW360*1000</f>
        <v>25</v>
      </c>
      <c r="AX164" s="69">
        <f t="shared" si="397"/>
        <v>55</v>
      </c>
      <c r="AY164" s="69">
        <f t="shared" si="397"/>
        <v>13</v>
      </c>
      <c r="AZ164" s="69">
        <v>2.5</v>
      </c>
      <c r="BA164" s="82">
        <f t="shared" si="325"/>
        <v>354.5</v>
      </c>
      <c r="BB164" s="69">
        <v>0.5</v>
      </c>
      <c r="BC164" s="69">
        <v>0.5</v>
      </c>
      <c r="BD164" s="69">
        <v>0.5</v>
      </c>
      <c r="BE164" s="69">
        <v>0.5</v>
      </c>
      <c r="BF164" s="69">
        <v>0.5</v>
      </c>
      <c r="BG164" s="69">
        <v>0.5</v>
      </c>
      <c r="BH164" s="69">
        <v>0.5</v>
      </c>
      <c r="BI164" s="69">
        <v>0.5</v>
      </c>
      <c r="BJ164" s="69">
        <v>5.0000000000000001E-3</v>
      </c>
      <c r="BK164" s="69">
        <v>0.5</v>
      </c>
      <c r="BL164" s="69">
        <v>0.05</v>
      </c>
      <c r="BM164" s="69">
        <v>0.05</v>
      </c>
      <c r="BN164" s="69">
        <v>0.05</v>
      </c>
      <c r="BO164" s="69">
        <v>0.05</v>
      </c>
      <c r="BP164" s="69">
        <v>0.05</v>
      </c>
      <c r="BQ164" s="69">
        <v>0.4</v>
      </c>
      <c r="BR164" s="69">
        <v>0.05</v>
      </c>
      <c r="BS164" s="69">
        <v>0.05</v>
      </c>
      <c r="BT164" s="69">
        <v>0.05</v>
      </c>
      <c r="BU164" s="69">
        <v>0.05</v>
      </c>
      <c r="BV164" s="69">
        <v>0.05</v>
      </c>
      <c r="BW164" s="69">
        <v>0.1</v>
      </c>
      <c r="BX164" s="69">
        <v>0.15</v>
      </c>
      <c r="BY164" s="86"/>
      <c r="BZ164" s="86"/>
      <c r="CA164" s="86"/>
      <c r="CB164" s="86"/>
      <c r="CC164" s="86"/>
      <c r="CD164" s="86"/>
      <c r="CE164" s="86"/>
      <c r="CF164" s="86"/>
      <c r="CG164" s="86"/>
      <c r="CH164" s="86"/>
      <c r="CI164" s="86"/>
      <c r="CJ164" s="86"/>
      <c r="CK164" s="86"/>
      <c r="CL164" s="86"/>
      <c r="CM164" s="86"/>
      <c r="CN164" s="86"/>
      <c r="CO164" s="86"/>
      <c r="CP164" s="86"/>
      <c r="CQ164" s="86"/>
      <c r="CR164" s="86"/>
      <c r="CS164" s="86"/>
      <c r="CT164" s="86"/>
      <c r="CU164" s="86"/>
      <c r="CV164" s="86"/>
      <c r="CW164" s="86"/>
      <c r="CX164" s="86"/>
      <c r="CY164" s="86"/>
      <c r="CZ164" s="86"/>
      <c r="DA164" s="86"/>
      <c r="DB164" s="86"/>
      <c r="DC164" s="69">
        <f t="shared" si="362"/>
        <v>0.05</v>
      </c>
      <c r="DD164" s="69">
        <f t="shared" si="362"/>
        <v>0.05</v>
      </c>
      <c r="DE164" s="115">
        <v>6378</v>
      </c>
      <c r="DF164" s="86"/>
      <c r="DG164" s="86"/>
      <c r="DH164" s="86"/>
      <c r="DI164" s="86"/>
      <c r="DJ164" s="86"/>
    </row>
    <row r="165" spans="1:114" x14ac:dyDescent="0.2">
      <c r="A165" s="68">
        <v>160</v>
      </c>
      <c r="B165" s="108">
        <v>234</v>
      </c>
      <c r="C165" s="99" t="s">
        <v>348</v>
      </c>
      <c r="D165" s="99" t="s">
        <v>535</v>
      </c>
      <c r="E165" s="100" t="s">
        <v>726</v>
      </c>
      <c r="F165" s="104" t="s">
        <v>913</v>
      </c>
      <c r="G165" s="81">
        <v>7.3</v>
      </c>
      <c r="H165" s="81">
        <v>786</v>
      </c>
      <c r="I165" s="98">
        <v>0.05</v>
      </c>
      <c r="J165" s="98">
        <v>6.78</v>
      </c>
      <c r="K165" s="84">
        <v>119</v>
      </c>
      <c r="L165" s="85">
        <v>0.42399999999999999</v>
      </c>
      <c r="M165" s="84">
        <v>4.72</v>
      </c>
      <c r="N165" s="84">
        <v>14.1</v>
      </c>
      <c r="O165" s="98">
        <v>11.6</v>
      </c>
      <c r="P165" s="94">
        <v>5.6800000000000003E-2</v>
      </c>
      <c r="Q165" s="56">
        <v>3570</v>
      </c>
      <c r="R165" s="84">
        <v>0.2</v>
      </c>
      <c r="S165" s="85">
        <v>9.65</v>
      </c>
      <c r="T165" s="84">
        <v>23.7</v>
      </c>
      <c r="U165" s="84">
        <v>1</v>
      </c>
      <c r="V165" s="84">
        <v>215</v>
      </c>
      <c r="W165" s="84">
        <v>22.3</v>
      </c>
      <c r="X165" s="84">
        <v>56.8</v>
      </c>
      <c r="Y165" s="56">
        <v>216764</v>
      </c>
      <c r="Z165" s="84">
        <v>4.53</v>
      </c>
      <c r="AA165" s="59">
        <v>21741.1</v>
      </c>
      <c r="AB165" s="60">
        <v>1662.74</v>
      </c>
      <c r="AC165" s="56">
        <v>1850</v>
      </c>
      <c r="AD165" s="59">
        <v>9030</v>
      </c>
      <c r="AE165" s="60">
        <v>224.95599999999999</v>
      </c>
      <c r="AF165" s="59">
        <v>6754.48</v>
      </c>
      <c r="AG165" s="98">
        <v>2480</v>
      </c>
      <c r="AH165" s="69">
        <f t="shared" si="374"/>
        <v>90</v>
      </c>
      <c r="AI165" s="69">
        <f t="shared" si="374"/>
        <v>104</v>
      </c>
      <c r="AJ165" s="69">
        <f t="shared" si="374"/>
        <v>49</v>
      </c>
      <c r="AK165" s="69">
        <f t="shared" si="374"/>
        <v>424</v>
      </c>
      <c r="AL165" s="69">
        <f t="shared" ref="AL165:AM165" si="398">AL361*1000</f>
        <v>160</v>
      </c>
      <c r="AM165" s="69">
        <f t="shared" si="398"/>
        <v>93</v>
      </c>
      <c r="AN165" s="69">
        <f t="shared" si="292"/>
        <v>85</v>
      </c>
      <c r="AO165" s="69">
        <f t="shared" si="292"/>
        <v>2.5</v>
      </c>
      <c r="AP165" s="69">
        <f t="shared" si="292"/>
        <v>54</v>
      </c>
      <c r="AQ165" s="69">
        <f t="shared" si="292"/>
        <v>1.5</v>
      </c>
      <c r="AR165" s="69">
        <f t="shared" si="383"/>
        <v>2.5</v>
      </c>
      <c r="AS165" s="69">
        <f t="shared" si="383"/>
        <v>54</v>
      </c>
      <c r="AT165" s="69">
        <f t="shared" si="383"/>
        <v>223</v>
      </c>
      <c r="AU165" s="69">
        <f t="shared" si="383"/>
        <v>168</v>
      </c>
      <c r="AV165" s="69">
        <f t="shared" si="383"/>
        <v>65</v>
      </c>
      <c r="AW165" s="69">
        <f t="shared" ref="AW165:AY165" si="399">AW361*1000</f>
        <v>80</v>
      </c>
      <c r="AX165" s="69">
        <f t="shared" si="399"/>
        <v>61</v>
      </c>
      <c r="AY165" s="69">
        <f t="shared" si="399"/>
        <v>26</v>
      </c>
      <c r="AZ165" s="69">
        <v>2.5</v>
      </c>
      <c r="BA165" s="82">
        <f t="shared" si="325"/>
        <v>1519</v>
      </c>
      <c r="BB165" s="69">
        <v>0.5</v>
      </c>
      <c r="BC165" s="69">
        <v>0.5</v>
      </c>
      <c r="BD165" s="69">
        <v>0.5</v>
      </c>
      <c r="BE165" s="69">
        <v>0.5</v>
      </c>
      <c r="BF165" s="69">
        <v>0.5</v>
      </c>
      <c r="BG165" s="69">
        <v>0.5</v>
      </c>
      <c r="BH165" s="69">
        <v>0.5</v>
      </c>
      <c r="BI165" s="69">
        <v>0.5</v>
      </c>
      <c r="BJ165" s="69">
        <v>5.0000000000000001E-3</v>
      </c>
      <c r="BK165" s="69">
        <v>0.5</v>
      </c>
      <c r="BL165" s="69">
        <v>0.05</v>
      </c>
      <c r="BM165" s="69">
        <v>0.05</v>
      </c>
      <c r="BN165" s="69">
        <v>0.05</v>
      </c>
      <c r="BO165" s="69">
        <v>0.05</v>
      </c>
      <c r="BP165" s="69">
        <v>0.05</v>
      </c>
      <c r="BQ165" s="69">
        <v>0.4</v>
      </c>
      <c r="BR165" s="69">
        <v>0.05</v>
      </c>
      <c r="BS165" s="69">
        <v>0.05</v>
      </c>
      <c r="BT165" s="69">
        <v>0.05</v>
      </c>
      <c r="BU165" s="69">
        <v>0.05</v>
      </c>
      <c r="BV165" s="69">
        <v>0.05</v>
      </c>
      <c r="BW165" s="69">
        <v>0.1</v>
      </c>
      <c r="BX165" s="69">
        <v>0.15</v>
      </c>
      <c r="BY165" s="86"/>
      <c r="BZ165" s="86"/>
      <c r="CA165" s="86"/>
      <c r="CB165" s="86"/>
      <c r="CC165" s="86"/>
      <c r="CD165" s="86"/>
      <c r="CE165" s="86"/>
      <c r="CF165" s="86"/>
      <c r="CG165" s="86"/>
      <c r="CH165" s="86"/>
      <c r="CI165" s="86"/>
      <c r="CJ165" s="86"/>
      <c r="CK165" s="86"/>
      <c r="CL165" s="86"/>
      <c r="CM165" s="86"/>
      <c r="CN165" s="86"/>
      <c r="CO165" s="86"/>
      <c r="CP165" s="86"/>
      <c r="CQ165" s="86"/>
      <c r="CR165" s="86"/>
      <c r="CS165" s="86"/>
      <c r="CT165" s="86"/>
      <c r="CU165" s="86"/>
      <c r="CV165" s="86"/>
      <c r="CW165" s="86"/>
      <c r="CX165" s="86"/>
      <c r="CY165" s="86"/>
      <c r="CZ165" s="86"/>
      <c r="DA165" s="86"/>
      <c r="DB165" s="86"/>
      <c r="DC165" s="69">
        <f t="shared" si="362"/>
        <v>0.05</v>
      </c>
      <c r="DD165" s="69">
        <f t="shared" si="362"/>
        <v>0.05</v>
      </c>
      <c r="DE165" s="115">
        <v>14441</v>
      </c>
      <c r="DF165" s="86"/>
      <c r="DG165" s="86"/>
      <c r="DH165" s="86"/>
      <c r="DI165" s="86"/>
      <c r="DJ165" s="86"/>
    </row>
    <row r="166" spans="1:114" customFormat="1" x14ac:dyDescent="0.2">
      <c r="A166" s="68">
        <v>161</v>
      </c>
      <c r="B166" s="108">
        <v>237</v>
      </c>
      <c r="C166" s="99" t="s">
        <v>349</v>
      </c>
      <c r="D166" s="99" t="s">
        <v>536</v>
      </c>
      <c r="E166" s="100" t="s">
        <v>727</v>
      </c>
      <c r="F166" s="104" t="s">
        <v>914</v>
      </c>
      <c r="G166" s="81">
        <v>7.2</v>
      </c>
      <c r="H166" s="81">
        <v>793</v>
      </c>
      <c r="I166" s="98">
        <v>0.05</v>
      </c>
      <c r="J166" s="98">
        <v>1.5</v>
      </c>
      <c r="K166" s="84">
        <v>106</v>
      </c>
      <c r="L166" s="84">
        <v>0.17599999999999999</v>
      </c>
      <c r="M166" s="84">
        <v>0.59</v>
      </c>
      <c r="N166" s="84">
        <v>1.46</v>
      </c>
      <c r="O166" s="98">
        <v>11.2</v>
      </c>
      <c r="P166" s="94">
        <v>2.0400000000000001E-2</v>
      </c>
      <c r="Q166" s="56">
        <v>1800</v>
      </c>
      <c r="R166" s="98">
        <v>2.31</v>
      </c>
      <c r="S166" s="85">
        <v>3.16</v>
      </c>
      <c r="T166" s="84">
        <v>6.92</v>
      </c>
      <c r="U166" s="84">
        <v>1</v>
      </c>
      <c r="V166" s="84">
        <v>261</v>
      </c>
      <c r="W166" s="84">
        <v>2.35</v>
      </c>
      <c r="X166" s="84">
        <v>42.7</v>
      </c>
      <c r="Y166" s="56">
        <v>297846.48506723403</v>
      </c>
      <c r="Z166" s="84">
        <v>6.43</v>
      </c>
      <c r="AA166" s="59">
        <v>2110</v>
      </c>
      <c r="AB166" s="60">
        <v>662.41154758912296</v>
      </c>
      <c r="AC166" s="56">
        <v>888</v>
      </c>
      <c r="AD166" s="59">
        <v>8740</v>
      </c>
      <c r="AE166" s="60">
        <v>15.7</v>
      </c>
      <c r="AF166" s="59">
        <v>553</v>
      </c>
      <c r="AG166" s="56">
        <v>292</v>
      </c>
      <c r="AH166" s="69">
        <f t="shared" si="374"/>
        <v>190</v>
      </c>
      <c r="AI166" s="69">
        <f t="shared" si="374"/>
        <v>75</v>
      </c>
      <c r="AJ166" s="69">
        <f t="shared" si="374"/>
        <v>2.5</v>
      </c>
      <c r="AK166" s="69">
        <f t="shared" si="374"/>
        <v>166</v>
      </c>
      <c r="AL166" s="69">
        <f t="shared" ref="AL166:AM166" si="400">AL362*1000</f>
        <v>49</v>
      </c>
      <c r="AM166" s="69">
        <f t="shared" si="400"/>
        <v>24</v>
      </c>
      <c r="AN166" s="69">
        <f t="shared" si="292"/>
        <v>36</v>
      </c>
      <c r="AO166" s="69">
        <f t="shared" si="292"/>
        <v>2.5</v>
      </c>
      <c r="AP166" s="69">
        <f t="shared" si="292"/>
        <v>37</v>
      </c>
      <c r="AQ166" s="69">
        <f t="shared" si="292"/>
        <v>1.5</v>
      </c>
      <c r="AR166" s="69">
        <f t="shared" si="383"/>
        <v>22</v>
      </c>
      <c r="AS166" s="69">
        <f t="shared" si="383"/>
        <v>2.5</v>
      </c>
      <c r="AT166" s="69">
        <f t="shared" si="383"/>
        <v>198</v>
      </c>
      <c r="AU166" s="69">
        <f t="shared" si="383"/>
        <v>74</v>
      </c>
      <c r="AV166" s="69">
        <f t="shared" si="383"/>
        <v>26</v>
      </c>
      <c r="AW166" s="69">
        <f t="shared" ref="AW166:AY166" si="401">AW362*1000</f>
        <v>40</v>
      </c>
      <c r="AX166" s="69">
        <f t="shared" si="401"/>
        <v>55</v>
      </c>
      <c r="AY166" s="69">
        <f t="shared" si="401"/>
        <v>2.5</v>
      </c>
      <c r="AZ166" s="69">
        <v>2.5</v>
      </c>
      <c r="BA166" s="82">
        <f t="shared" ref="BA166:BA197" si="402">SUM(AH166:AN166,AQ166:AV166)</f>
        <v>866.5</v>
      </c>
      <c r="BB166" s="69">
        <v>0.5</v>
      </c>
      <c r="BC166" s="69">
        <v>0.5</v>
      </c>
      <c r="BD166" s="69">
        <v>0.5</v>
      </c>
      <c r="BE166" s="69">
        <v>0.5</v>
      </c>
      <c r="BF166" s="69">
        <v>0.5</v>
      </c>
      <c r="BG166" s="69">
        <v>0.5</v>
      </c>
      <c r="BH166" s="69">
        <v>0.5</v>
      </c>
      <c r="BI166" s="69">
        <v>0.5</v>
      </c>
      <c r="BJ166" s="69">
        <v>5.0000000000000001E-3</v>
      </c>
      <c r="BK166" s="69">
        <v>0.5</v>
      </c>
      <c r="BL166" s="69">
        <v>0.05</v>
      </c>
      <c r="BM166" s="69">
        <v>0.05</v>
      </c>
      <c r="BN166" s="69">
        <v>0.05</v>
      </c>
      <c r="BO166" s="69">
        <v>0.05</v>
      </c>
      <c r="BP166" s="69">
        <v>0.05</v>
      </c>
      <c r="BQ166" s="69">
        <v>0.4</v>
      </c>
      <c r="BR166" s="69">
        <v>0.05</v>
      </c>
      <c r="BS166" s="69">
        <v>0.05</v>
      </c>
      <c r="BT166" s="69">
        <v>0.05</v>
      </c>
      <c r="BU166" s="69">
        <v>0.05</v>
      </c>
      <c r="BV166" s="69">
        <v>0.05</v>
      </c>
      <c r="BW166" s="69">
        <v>0.1</v>
      </c>
      <c r="BX166" s="69">
        <v>0.15</v>
      </c>
      <c r="BY166" s="86"/>
      <c r="BZ166" s="86"/>
      <c r="CA166" s="86"/>
      <c r="CB166" s="86"/>
      <c r="CC166" s="86"/>
      <c r="CD166" s="86"/>
      <c r="CE166" s="86"/>
      <c r="CF166" s="86"/>
      <c r="CG166" s="86"/>
      <c r="CH166" s="86"/>
      <c r="CI166" s="86"/>
      <c r="CJ166" s="86"/>
      <c r="CK166" s="86"/>
      <c r="CL166" s="86"/>
      <c r="CM166" s="86"/>
      <c r="CN166" s="86"/>
      <c r="CO166" s="86"/>
      <c r="CP166" s="86"/>
      <c r="CQ166" s="86"/>
      <c r="CR166" s="86"/>
      <c r="CS166" s="86"/>
      <c r="CT166" s="86"/>
      <c r="CU166" s="86"/>
      <c r="CV166" s="86"/>
      <c r="CW166" s="86"/>
      <c r="CX166" s="86"/>
      <c r="CY166" s="86"/>
      <c r="CZ166" s="86"/>
      <c r="DA166" s="86"/>
      <c r="DB166" s="86"/>
      <c r="DC166" s="69">
        <f t="shared" si="362"/>
        <v>0.05</v>
      </c>
      <c r="DD166" s="69">
        <f t="shared" si="362"/>
        <v>0.05</v>
      </c>
      <c r="DE166" s="115">
        <v>5795</v>
      </c>
      <c r="DF166" s="86"/>
      <c r="DG166" s="86"/>
      <c r="DH166" s="86"/>
      <c r="DI166" s="86"/>
      <c r="DJ166" s="86"/>
    </row>
    <row r="167" spans="1:114" customFormat="1" x14ac:dyDescent="0.2">
      <c r="A167" s="68">
        <v>162</v>
      </c>
      <c r="B167" s="107">
        <v>239</v>
      </c>
      <c r="C167" s="99" t="s">
        <v>350</v>
      </c>
      <c r="D167" s="99" t="s">
        <v>537</v>
      </c>
      <c r="E167" s="100" t="s">
        <v>728</v>
      </c>
      <c r="F167" s="104" t="s">
        <v>915</v>
      </c>
      <c r="G167" s="81">
        <v>6.9</v>
      </c>
      <c r="H167" s="81">
        <v>761</v>
      </c>
      <c r="I167" s="98">
        <v>0.05</v>
      </c>
      <c r="J167" s="98">
        <v>1.5</v>
      </c>
      <c r="K167" s="84">
        <v>90.6</v>
      </c>
      <c r="L167" s="84">
        <v>0.32900000000000001</v>
      </c>
      <c r="M167" s="84">
        <v>0.71899999999999997</v>
      </c>
      <c r="N167" s="84">
        <v>2.4300000000000002</v>
      </c>
      <c r="O167" s="84">
        <v>12.9</v>
      </c>
      <c r="P167" s="94">
        <v>1.09E-2</v>
      </c>
      <c r="Q167" s="56">
        <v>1050</v>
      </c>
      <c r="R167" s="98">
        <v>0.96399999999999997</v>
      </c>
      <c r="S167" s="85">
        <v>2.78</v>
      </c>
      <c r="T167" s="84">
        <v>18.899999999999999</v>
      </c>
      <c r="U167" s="84">
        <v>1</v>
      </c>
      <c r="V167" s="84">
        <v>264</v>
      </c>
      <c r="W167" s="84">
        <v>2.6</v>
      </c>
      <c r="X167" s="84">
        <v>31.6</v>
      </c>
      <c r="Y167" s="56">
        <v>160000</v>
      </c>
      <c r="Z167" s="84">
        <v>5.39</v>
      </c>
      <c r="AA167" s="59">
        <v>9140</v>
      </c>
      <c r="AB167" s="60">
        <v>427</v>
      </c>
      <c r="AC167" s="56">
        <v>541</v>
      </c>
      <c r="AD167" s="59">
        <v>14896.296296296299</v>
      </c>
      <c r="AE167" s="60">
        <v>23</v>
      </c>
      <c r="AF167" s="59">
        <v>609</v>
      </c>
      <c r="AG167" s="56">
        <v>181</v>
      </c>
      <c r="AH167" s="69">
        <f t="shared" si="374"/>
        <v>2.5</v>
      </c>
      <c r="AI167" s="69">
        <f t="shared" si="374"/>
        <v>51</v>
      </c>
      <c r="AJ167" s="69">
        <f t="shared" si="374"/>
        <v>2.5</v>
      </c>
      <c r="AK167" s="69">
        <f t="shared" si="374"/>
        <v>184</v>
      </c>
      <c r="AL167" s="69">
        <f t="shared" ref="AL167:AM167" si="403">AL363*1000</f>
        <v>54</v>
      </c>
      <c r="AM167" s="69">
        <f t="shared" si="403"/>
        <v>32</v>
      </c>
      <c r="AN167" s="69">
        <f t="shared" si="292"/>
        <v>45</v>
      </c>
      <c r="AO167" s="69">
        <f t="shared" si="292"/>
        <v>2.5</v>
      </c>
      <c r="AP167" s="69">
        <f t="shared" si="292"/>
        <v>55</v>
      </c>
      <c r="AQ167" s="69">
        <f t="shared" si="292"/>
        <v>1.5</v>
      </c>
      <c r="AR167" s="69">
        <f t="shared" si="383"/>
        <v>2.5</v>
      </c>
      <c r="AS167" s="69">
        <f t="shared" si="383"/>
        <v>2.5</v>
      </c>
      <c r="AT167" s="69">
        <f t="shared" si="383"/>
        <v>119</v>
      </c>
      <c r="AU167" s="69">
        <f t="shared" si="383"/>
        <v>96</v>
      </c>
      <c r="AV167" s="69">
        <f t="shared" si="383"/>
        <v>34</v>
      </c>
      <c r="AW167" s="69">
        <f t="shared" ref="AW167:AY167" si="404">AW363*1000</f>
        <v>50</v>
      </c>
      <c r="AX167" s="69">
        <f t="shared" si="404"/>
        <v>117</v>
      </c>
      <c r="AY167" s="69">
        <f t="shared" si="404"/>
        <v>2.5</v>
      </c>
      <c r="AZ167" s="69">
        <v>2.5</v>
      </c>
      <c r="BA167" s="82">
        <f t="shared" si="402"/>
        <v>626.5</v>
      </c>
      <c r="BB167" s="69">
        <v>0.5</v>
      </c>
      <c r="BC167" s="69">
        <v>0.5</v>
      </c>
      <c r="BD167" s="69">
        <v>0.5</v>
      </c>
      <c r="BE167" s="69">
        <v>0.5</v>
      </c>
      <c r="BF167" s="69">
        <v>0.5</v>
      </c>
      <c r="BG167" s="69">
        <v>0.5</v>
      </c>
      <c r="BH167" s="69">
        <v>0.5</v>
      </c>
      <c r="BI167" s="69">
        <v>0.5</v>
      </c>
      <c r="BJ167" s="69">
        <v>5.0000000000000001E-3</v>
      </c>
      <c r="BK167" s="69">
        <v>0.5</v>
      </c>
      <c r="BL167" s="69">
        <v>0.05</v>
      </c>
      <c r="BM167" s="69">
        <v>0.05</v>
      </c>
      <c r="BN167" s="69">
        <v>0.05</v>
      </c>
      <c r="BO167" s="69">
        <v>0.05</v>
      </c>
      <c r="BP167" s="69">
        <v>0.05</v>
      </c>
      <c r="BQ167" s="69">
        <v>0.4</v>
      </c>
      <c r="BR167" s="69">
        <v>0.05</v>
      </c>
      <c r="BS167" s="69">
        <v>0.05</v>
      </c>
      <c r="BT167" s="69">
        <v>0.05</v>
      </c>
      <c r="BU167" s="69">
        <v>0.05</v>
      </c>
      <c r="BV167" s="69">
        <v>0.05</v>
      </c>
      <c r="BW167" s="69">
        <v>0.1</v>
      </c>
      <c r="BX167" s="69">
        <v>0.15</v>
      </c>
      <c r="BY167" s="86"/>
      <c r="BZ167" s="86"/>
      <c r="CA167" s="86"/>
      <c r="CB167" s="86"/>
      <c r="CC167" s="86"/>
      <c r="CD167" s="86"/>
      <c r="CE167" s="86"/>
      <c r="CF167" s="86"/>
      <c r="CG167" s="86"/>
      <c r="CH167" s="86"/>
      <c r="CI167" s="86"/>
      <c r="CJ167" s="86"/>
      <c r="CK167" s="86"/>
      <c r="CL167" s="86"/>
      <c r="CM167" s="86"/>
      <c r="CN167" s="86"/>
      <c r="CO167" s="86"/>
      <c r="CP167" s="86"/>
      <c r="CQ167" s="86"/>
      <c r="CR167" s="86"/>
      <c r="CS167" s="86"/>
      <c r="CT167" s="86"/>
      <c r="CU167" s="86"/>
      <c r="CV167" s="86"/>
      <c r="CW167" s="86"/>
      <c r="CX167" s="86"/>
      <c r="CY167" s="86"/>
      <c r="CZ167" s="86"/>
      <c r="DA167" s="86"/>
      <c r="DB167" s="86"/>
      <c r="DC167" s="69">
        <f t="shared" si="362"/>
        <v>0.05</v>
      </c>
      <c r="DD167" s="69">
        <f t="shared" si="362"/>
        <v>0.05</v>
      </c>
      <c r="DE167" s="115">
        <v>1165</v>
      </c>
      <c r="DF167" s="86"/>
      <c r="DG167" s="86"/>
      <c r="DH167" s="86"/>
      <c r="DI167" s="86"/>
      <c r="DJ167" s="86"/>
    </row>
    <row r="168" spans="1:114" customFormat="1" x14ac:dyDescent="0.2">
      <c r="A168" s="68">
        <v>163</v>
      </c>
      <c r="B168" s="108">
        <v>240</v>
      </c>
      <c r="C168" s="99" t="s">
        <v>351</v>
      </c>
      <c r="D168" s="99" t="s">
        <v>538</v>
      </c>
      <c r="E168" s="100" t="s">
        <v>729</v>
      </c>
      <c r="F168" s="104" t="s">
        <v>916</v>
      </c>
      <c r="G168" s="81">
        <v>7.2</v>
      </c>
      <c r="H168" s="81">
        <v>754</v>
      </c>
      <c r="I168" s="98">
        <v>0.05</v>
      </c>
      <c r="J168" s="98">
        <v>10.199999999999999</v>
      </c>
      <c r="K168" s="84">
        <v>141</v>
      </c>
      <c r="L168" s="85">
        <v>2.5000000000000001E-2</v>
      </c>
      <c r="M168" s="84">
        <v>3.06</v>
      </c>
      <c r="N168" s="84">
        <v>12</v>
      </c>
      <c r="O168" s="98">
        <v>13.3</v>
      </c>
      <c r="P168" s="94">
        <v>6.8500000000000005E-2</v>
      </c>
      <c r="Q168" s="56">
        <v>1830</v>
      </c>
      <c r="R168" s="98">
        <v>0.2</v>
      </c>
      <c r="S168" s="85">
        <v>5.96</v>
      </c>
      <c r="T168" s="84">
        <v>22.8</v>
      </c>
      <c r="U168" s="84">
        <v>1</v>
      </c>
      <c r="V168" s="84">
        <v>67.400000000000006</v>
      </c>
      <c r="W168" s="84">
        <v>23.7</v>
      </c>
      <c r="X168" s="84">
        <v>58.7</v>
      </c>
      <c r="Y168" s="56">
        <v>98600</v>
      </c>
      <c r="Z168" s="84">
        <v>3.31</v>
      </c>
      <c r="AA168" s="59">
        <v>34709.5</v>
      </c>
      <c r="AB168" s="60">
        <v>4240.1000000000004</v>
      </c>
      <c r="AC168" s="81">
        <v>3500</v>
      </c>
      <c r="AD168" s="59">
        <v>7270</v>
      </c>
      <c r="AE168" s="60">
        <v>172.37700000000001</v>
      </c>
      <c r="AF168" s="59">
        <v>5315.65</v>
      </c>
      <c r="AG168" s="98">
        <v>1500</v>
      </c>
      <c r="AH168" s="69">
        <f t="shared" si="374"/>
        <v>79</v>
      </c>
      <c r="AI168" s="69">
        <f t="shared" si="374"/>
        <v>162</v>
      </c>
      <c r="AJ168" s="69">
        <f t="shared" si="374"/>
        <v>55</v>
      </c>
      <c r="AK168" s="69">
        <f t="shared" si="374"/>
        <v>488</v>
      </c>
      <c r="AL168" s="69">
        <f t="shared" ref="AL168:AM168" si="405">AL364*1000</f>
        <v>220</v>
      </c>
      <c r="AM168" s="69">
        <f t="shared" si="405"/>
        <v>140</v>
      </c>
      <c r="AN168" s="69">
        <f t="shared" si="292"/>
        <v>184</v>
      </c>
      <c r="AO168" s="69">
        <f t="shared" si="292"/>
        <v>2.5</v>
      </c>
      <c r="AP168" s="69">
        <f t="shared" si="292"/>
        <v>192</v>
      </c>
      <c r="AQ168" s="69">
        <f t="shared" si="292"/>
        <v>24</v>
      </c>
      <c r="AR168" s="69">
        <f t="shared" si="383"/>
        <v>2.5</v>
      </c>
      <c r="AS168" s="69">
        <f t="shared" si="383"/>
        <v>151</v>
      </c>
      <c r="AT168" s="69">
        <f t="shared" si="383"/>
        <v>308</v>
      </c>
      <c r="AU168" s="69">
        <f t="shared" si="383"/>
        <v>60</v>
      </c>
      <c r="AV168" s="69">
        <f t="shared" si="383"/>
        <v>125</v>
      </c>
      <c r="AW168" s="69">
        <f t="shared" ref="AW168:AY168" si="406">AW364*1000</f>
        <v>749</v>
      </c>
      <c r="AX168" s="69">
        <f t="shared" si="406"/>
        <v>227</v>
      </c>
      <c r="AY168" s="69">
        <f t="shared" si="406"/>
        <v>84</v>
      </c>
      <c r="AZ168" s="69">
        <v>2.5</v>
      </c>
      <c r="BA168" s="82">
        <f t="shared" si="402"/>
        <v>1998.5</v>
      </c>
      <c r="BB168" s="69">
        <v>0.5</v>
      </c>
      <c r="BC168" s="69">
        <v>0.5</v>
      </c>
      <c r="BD168" s="69">
        <v>0.5</v>
      </c>
      <c r="BE168" s="69">
        <v>0.5</v>
      </c>
      <c r="BF168" s="69">
        <v>0.5</v>
      </c>
      <c r="BG168" s="69">
        <v>0.5</v>
      </c>
      <c r="BH168" s="69">
        <v>0.5</v>
      </c>
      <c r="BI168" s="69">
        <v>0.5</v>
      </c>
      <c r="BJ168" s="69">
        <v>5.0000000000000001E-3</v>
      </c>
      <c r="BK168" s="69">
        <v>0.5</v>
      </c>
      <c r="BL168" s="69">
        <v>0.05</v>
      </c>
      <c r="BM168" s="69">
        <v>0.05</v>
      </c>
      <c r="BN168" s="69">
        <v>0.05</v>
      </c>
      <c r="BO168" s="69">
        <v>0.05</v>
      </c>
      <c r="BP168" s="69">
        <v>0.05</v>
      </c>
      <c r="BQ168" s="69">
        <v>0.4</v>
      </c>
      <c r="BR168" s="69">
        <v>0.05</v>
      </c>
      <c r="BS168" s="69">
        <v>0.05</v>
      </c>
      <c r="BT168" s="69">
        <v>0.05</v>
      </c>
      <c r="BU168" s="69">
        <v>0.05</v>
      </c>
      <c r="BV168" s="69">
        <v>0.05</v>
      </c>
      <c r="BW168" s="69">
        <v>0.1</v>
      </c>
      <c r="BX168" s="69">
        <v>0.15</v>
      </c>
      <c r="BY168" s="86"/>
      <c r="BZ168" s="86"/>
      <c r="CA168" s="86"/>
      <c r="CB168" s="86"/>
      <c r="CC168" s="86"/>
      <c r="CD168" s="86"/>
      <c r="CE168" s="86"/>
      <c r="CF168" s="86"/>
      <c r="CG168" s="86"/>
      <c r="CH168" s="86"/>
      <c r="CI168" s="86"/>
      <c r="CJ168" s="86"/>
      <c r="CK168" s="86"/>
      <c r="CL168" s="86"/>
      <c r="CM168" s="86"/>
      <c r="CN168" s="86"/>
      <c r="CO168" s="86"/>
      <c r="CP168" s="86"/>
      <c r="CQ168" s="86"/>
      <c r="CR168" s="86"/>
      <c r="CS168" s="86"/>
      <c r="CT168" s="86"/>
      <c r="CU168" s="86"/>
      <c r="CV168" s="86"/>
      <c r="CW168" s="86"/>
      <c r="CX168" s="86"/>
      <c r="CY168" s="86"/>
      <c r="CZ168" s="86"/>
      <c r="DA168" s="86"/>
      <c r="DB168" s="86"/>
      <c r="DC168" s="69">
        <f t="shared" si="362"/>
        <v>0.05</v>
      </c>
      <c r="DD168" s="69">
        <f t="shared" si="362"/>
        <v>0.05</v>
      </c>
      <c r="DE168" s="115">
        <v>77785</v>
      </c>
      <c r="DF168" s="86"/>
      <c r="DG168" s="86"/>
      <c r="DH168" s="86"/>
      <c r="DI168" s="86"/>
      <c r="DJ168" s="86"/>
    </row>
    <row r="169" spans="1:114" customFormat="1" x14ac:dyDescent="0.2">
      <c r="A169" s="68">
        <v>164</v>
      </c>
      <c r="B169" s="106">
        <v>241</v>
      </c>
      <c r="C169" s="99" t="s">
        <v>352</v>
      </c>
      <c r="D169" s="99" t="s">
        <v>539</v>
      </c>
      <c r="E169" s="101" t="s">
        <v>730</v>
      </c>
      <c r="F169" s="104" t="s">
        <v>917</v>
      </c>
      <c r="G169" s="81">
        <v>7.3</v>
      </c>
      <c r="H169" s="81">
        <v>715</v>
      </c>
      <c r="I169" s="98">
        <v>0.05</v>
      </c>
      <c r="J169" s="98">
        <v>1.5</v>
      </c>
      <c r="K169" s="84">
        <v>5.39</v>
      </c>
      <c r="L169" s="84">
        <v>2.5000000000000001E-2</v>
      </c>
      <c r="M169" s="84">
        <v>0.39800000000000002</v>
      </c>
      <c r="N169" s="84">
        <v>2.02</v>
      </c>
      <c r="O169" s="98">
        <v>5.88</v>
      </c>
      <c r="P169" s="94">
        <v>2.87E-2</v>
      </c>
      <c r="Q169" s="56">
        <v>176</v>
      </c>
      <c r="R169" s="84">
        <v>0.2</v>
      </c>
      <c r="S169" s="85">
        <v>1.05</v>
      </c>
      <c r="T169" s="84">
        <v>1.52</v>
      </c>
      <c r="U169" s="84">
        <v>1</v>
      </c>
      <c r="V169" s="84">
        <v>3.47</v>
      </c>
      <c r="W169" s="84">
        <v>2.06</v>
      </c>
      <c r="X169" s="84">
        <v>3.79</v>
      </c>
      <c r="Y169" s="56">
        <v>356</v>
      </c>
      <c r="Z169" s="84">
        <v>3.77</v>
      </c>
      <c r="AA169" s="59">
        <v>1400</v>
      </c>
      <c r="AB169" s="60">
        <v>16.100000000000001</v>
      </c>
      <c r="AC169" s="81">
        <v>42</v>
      </c>
      <c r="AD169" s="59">
        <v>178</v>
      </c>
      <c r="AE169" s="60">
        <v>83</v>
      </c>
      <c r="AF169" s="59">
        <v>1058</v>
      </c>
      <c r="AG169" s="56">
        <v>355</v>
      </c>
      <c r="AH169" s="69">
        <f t="shared" si="374"/>
        <v>26</v>
      </c>
      <c r="AI169" s="69">
        <f t="shared" si="374"/>
        <v>16</v>
      </c>
      <c r="AJ169" s="69">
        <f t="shared" si="374"/>
        <v>2.5</v>
      </c>
      <c r="AK169" s="69">
        <f t="shared" si="374"/>
        <v>2.5</v>
      </c>
      <c r="AL169" s="69">
        <f t="shared" ref="AL169:AM169" si="407">AL365*1000</f>
        <v>2.5</v>
      </c>
      <c r="AM169" s="69">
        <f t="shared" si="407"/>
        <v>2.5</v>
      </c>
      <c r="AN169" s="69">
        <f t="shared" si="292"/>
        <v>2.5</v>
      </c>
      <c r="AO169" s="69">
        <f t="shared" si="292"/>
        <v>2.5</v>
      </c>
      <c r="AP169" s="69">
        <f t="shared" si="292"/>
        <v>2.5</v>
      </c>
      <c r="AQ169" s="69">
        <f t="shared" si="292"/>
        <v>1.5</v>
      </c>
      <c r="AR169" s="69">
        <f t="shared" ref="AR169:AV178" si="408">AR365*1000</f>
        <v>2.5</v>
      </c>
      <c r="AS169" s="69">
        <f t="shared" si="408"/>
        <v>2.5</v>
      </c>
      <c r="AT169" s="69">
        <f t="shared" si="408"/>
        <v>2.5</v>
      </c>
      <c r="AU169" s="69">
        <f t="shared" si="408"/>
        <v>2.5</v>
      </c>
      <c r="AV169" s="69">
        <f t="shared" si="408"/>
        <v>2.5</v>
      </c>
      <c r="AW169" s="69">
        <f t="shared" ref="AW169:AY169" si="409">AW365*1000</f>
        <v>2.5</v>
      </c>
      <c r="AX169" s="69">
        <f t="shared" si="409"/>
        <v>2.5</v>
      </c>
      <c r="AY169" s="69">
        <f t="shared" si="409"/>
        <v>2.5</v>
      </c>
      <c r="AZ169" s="69">
        <v>2.5</v>
      </c>
      <c r="BA169" s="82">
        <f t="shared" si="402"/>
        <v>68.5</v>
      </c>
      <c r="BB169" s="69">
        <v>0.5</v>
      </c>
      <c r="BC169" s="69">
        <v>0.5</v>
      </c>
      <c r="BD169" s="69">
        <v>0.5</v>
      </c>
      <c r="BE169" s="69">
        <v>0.5</v>
      </c>
      <c r="BF169" s="69">
        <v>0.5</v>
      </c>
      <c r="BG169" s="69">
        <v>0.5</v>
      </c>
      <c r="BH169" s="69">
        <v>0.5</v>
      </c>
      <c r="BI169" s="69">
        <v>0.5</v>
      </c>
      <c r="BJ169" s="69">
        <v>5.0000000000000001E-3</v>
      </c>
      <c r="BK169" s="69">
        <v>0.5</v>
      </c>
      <c r="BL169" s="69">
        <v>0.05</v>
      </c>
      <c r="BM169" s="69">
        <v>0.05</v>
      </c>
      <c r="BN169" s="69">
        <v>0.05</v>
      </c>
      <c r="BO169" s="69">
        <v>0.05</v>
      </c>
      <c r="BP169" s="69">
        <v>0.05</v>
      </c>
      <c r="BQ169" s="69">
        <v>0.4</v>
      </c>
      <c r="BR169" s="69">
        <v>0.05</v>
      </c>
      <c r="BS169" s="69">
        <v>0.05</v>
      </c>
      <c r="BT169" s="69">
        <v>0.05</v>
      </c>
      <c r="BU169" s="69">
        <v>0.05</v>
      </c>
      <c r="BV169" s="69">
        <v>0.05</v>
      </c>
      <c r="BW169" s="69">
        <v>0.1</v>
      </c>
      <c r="BX169" s="69">
        <v>0.15</v>
      </c>
      <c r="BY169" s="86"/>
      <c r="BZ169" s="86"/>
      <c r="CA169" s="86"/>
      <c r="CB169" s="86"/>
      <c r="CC169" s="86"/>
      <c r="CD169" s="86"/>
      <c r="CE169" s="86"/>
      <c r="CF169" s="86"/>
      <c r="CG169" s="86"/>
      <c r="CH169" s="86"/>
      <c r="CI169" s="86"/>
      <c r="CJ169" s="86"/>
      <c r="CK169" s="86"/>
      <c r="CL169" s="86"/>
      <c r="CM169" s="86"/>
      <c r="CN169" s="86"/>
      <c r="CO169" s="86"/>
      <c r="CP169" s="86"/>
      <c r="CQ169" s="86"/>
      <c r="CR169" s="86"/>
      <c r="CS169" s="86"/>
      <c r="CT169" s="86"/>
      <c r="CU169" s="86"/>
      <c r="CV169" s="86"/>
      <c r="CW169" s="86"/>
      <c r="CX169" s="86"/>
      <c r="CY169" s="86"/>
      <c r="CZ169" s="86"/>
      <c r="DA169" s="86"/>
      <c r="DB169" s="86"/>
      <c r="DC169" s="69">
        <f t="shared" si="362"/>
        <v>0.05</v>
      </c>
      <c r="DD169" s="69">
        <f t="shared" si="362"/>
        <v>0.05</v>
      </c>
      <c r="DE169" s="115">
        <v>6357</v>
      </c>
      <c r="DF169" s="86"/>
      <c r="DG169" s="86"/>
      <c r="DH169" s="86"/>
      <c r="DI169" s="86"/>
      <c r="DJ169" s="86"/>
    </row>
    <row r="170" spans="1:114" customFormat="1" x14ac:dyDescent="0.2">
      <c r="A170" s="68">
        <v>165</v>
      </c>
      <c r="B170" s="108">
        <v>249</v>
      </c>
      <c r="C170" s="99" t="s">
        <v>353</v>
      </c>
      <c r="D170" s="99" t="s">
        <v>540</v>
      </c>
      <c r="E170" s="100" t="s">
        <v>731</v>
      </c>
      <c r="F170" s="104" t="s">
        <v>918</v>
      </c>
      <c r="G170" s="81">
        <v>6.6</v>
      </c>
      <c r="H170" s="81">
        <v>723</v>
      </c>
      <c r="I170" s="98">
        <v>0.05</v>
      </c>
      <c r="J170" s="98">
        <v>10.4</v>
      </c>
      <c r="K170" s="84">
        <v>41.9</v>
      </c>
      <c r="L170" s="85">
        <v>0.52900000000000003</v>
      </c>
      <c r="M170" s="84">
        <v>3.02</v>
      </c>
      <c r="N170" s="84">
        <v>10</v>
      </c>
      <c r="O170" s="84">
        <v>13.8</v>
      </c>
      <c r="P170" s="94">
        <v>8.9700000000000002E-2</v>
      </c>
      <c r="Q170" s="56">
        <v>1650</v>
      </c>
      <c r="R170" s="84">
        <v>0.2</v>
      </c>
      <c r="S170" s="85">
        <v>6.05</v>
      </c>
      <c r="T170" s="84">
        <v>23</v>
      </c>
      <c r="U170" s="84">
        <v>1</v>
      </c>
      <c r="V170" s="84">
        <v>133</v>
      </c>
      <c r="W170" s="84">
        <v>13.6</v>
      </c>
      <c r="X170" s="84">
        <v>76</v>
      </c>
      <c r="Y170" s="56">
        <v>159000</v>
      </c>
      <c r="Z170" s="84">
        <v>4.1399999999999997</v>
      </c>
      <c r="AA170" s="59">
        <v>23940.400000000001</v>
      </c>
      <c r="AB170" s="60">
        <v>499</v>
      </c>
      <c r="AC170" s="56">
        <v>923</v>
      </c>
      <c r="AD170" s="59">
        <v>18022.2</v>
      </c>
      <c r="AE170" s="60">
        <v>116.127</v>
      </c>
      <c r="AF170" s="59">
        <v>3989.45</v>
      </c>
      <c r="AG170" s="56">
        <v>896</v>
      </c>
      <c r="AH170" s="69">
        <f t="shared" si="374"/>
        <v>83</v>
      </c>
      <c r="AI170" s="69">
        <f t="shared" si="374"/>
        <v>103</v>
      </c>
      <c r="AJ170" s="69">
        <f t="shared" si="374"/>
        <v>56</v>
      </c>
      <c r="AK170" s="69">
        <f t="shared" si="374"/>
        <v>545</v>
      </c>
      <c r="AL170" s="69">
        <f t="shared" ref="AL170:AM170" si="410">AL366*1000</f>
        <v>290</v>
      </c>
      <c r="AM170" s="69">
        <f t="shared" si="410"/>
        <v>186</v>
      </c>
      <c r="AN170" s="69">
        <f t="shared" si="292"/>
        <v>201</v>
      </c>
      <c r="AO170" s="69">
        <f t="shared" si="292"/>
        <v>2.5</v>
      </c>
      <c r="AP170" s="69">
        <f t="shared" si="292"/>
        <v>147</v>
      </c>
      <c r="AQ170" s="69">
        <f t="shared" si="292"/>
        <v>32</v>
      </c>
      <c r="AR170" s="69">
        <f t="shared" si="408"/>
        <v>2.5</v>
      </c>
      <c r="AS170" s="69">
        <f t="shared" si="408"/>
        <v>2.5</v>
      </c>
      <c r="AT170" s="69">
        <f t="shared" si="408"/>
        <v>338</v>
      </c>
      <c r="AU170" s="69">
        <f t="shared" si="408"/>
        <v>329</v>
      </c>
      <c r="AV170" s="69">
        <f t="shared" si="408"/>
        <v>135</v>
      </c>
      <c r="AW170" s="69">
        <f t="shared" ref="AW170:AY170" si="411">AW366*1000</f>
        <v>141</v>
      </c>
      <c r="AX170" s="69">
        <f t="shared" si="411"/>
        <v>235</v>
      </c>
      <c r="AY170" s="69">
        <f t="shared" si="411"/>
        <v>76</v>
      </c>
      <c r="AZ170" s="69">
        <v>2.5</v>
      </c>
      <c r="BA170" s="82">
        <f t="shared" si="402"/>
        <v>2303</v>
      </c>
      <c r="BB170" s="69">
        <v>0.5</v>
      </c>
      <c r="BC170" s="69">
        <v>0.5</v>
      </c>
      <c r="BD170" s="69">
        <v>0.5</v>
      </c>
      <c r="BE170" s="69">
        <v>0.5</v>
      </c>
      <c r="BF170" s="69">
        <v>0.5</v>
      </c>
      <c r="BG170" s="69">
        <v>0.5</v>
      </c>
      <c r="BH170" s="69">
        <v>0.5</v>
      </c>
      <c r="BI170" s="69">
        <v>0.5</v>
      </c>
      <c r="BJ170" s="69">
        <v>5.0000000000000001E-3</v>
      </c>
      <c r="BK170" s="69">
        <v>0.5</v>
      </c>
      <c r="BL170" s="69">
        <v>0.05</v>
      </c>
      <c r="BM170" s="69">
        <v>0.05</v>
      </c>
      <c r="BN170" s="69">
        <v>0.05</v>
      </c>
      <c r="BO170" s="69">
        <v>0.05</v>
      </c>
      <c r="BP170" s="69">
        <v>0.05</v>
      </c>
      <c r="BQ170" s="69">
        <v>0.4</v>
      </c>
      <c r="BR170" s="69">
        <v>0.05</v>
      </c>
      <c r="BS170" s="69">
        <v>0.05</v>
      </c>
      <c r="BT170" s="69">
        <v>0.05</v>
      </c>
      <c r="BU170" s="69">
        <v>0.05</v>
      </c>
      <c r="BV170" s="69">
        <v>0.05</v>
      </c>
      <c r="BW170" s="69">
        <v>0.1</v>
      </c>
      <c r="BX170" s="69">
        <v>0.15</v>
      </c>
      <c r="BY170" s="86"/>
      <c r="BZ170" s="86"/>
      <c r="CA170" s="86"/>
      <c r="CB170" s="86"/>
      <c r="CC170" s="86"/>
      <c r="CD170" s="86"/>
      <c r="CE170" s="86"/>
      <c r="CF170" s="86"/>
      <c r="CG170" s="86"/>
      <c r="CH170" s="86"/>
      <c r="CI170" s="86"/>
      <c r="CJ170" s="86"/>
      <c r="CK170" s="86"/>
      <c r="CL170" s="86"/>
      <c r="CM170" s="86"/>
      <c r="CN170" s="86"/>
      <c r="CO170" s="86"/>
      <c r="CP170" s="86"/>
      <c r="CQ170" s="86"/>
      <c r="CR170" s="86"/>
      <c r="CS170" s="86"/>
      <c r="CT170" s="86"/>
      <c r="CU170" s="86"/>
      <c r="CV170" s="86"/>
      <c r="CW170" s="86"/>
      <c r="CX170" s="86"/>
      <c r="CY170" s="86"/>
      <c r="CZ170" s="86"/>
      <c r="DA170" s="86"/>
      <c r="DB170" s="86"/>
      <c r="DC170" s="69">
        <f t="shared" ref="DC170:DD189" si="412">DC366*1000</f>
        <v>0.05</v>
      </c>
      <c r="DD170" s="69">
        <f t="shared" si="412"/>
        <v>0.05</v>
      </c>
      <c r="DE170" s="115">
        <v>10004</v>
      </c>
      <c r="DF170" s="86"/>
      <c r="DG170" s="86"/>
      <c r="DH170" s="86"/>
      <c r="DI170" s="86"/>
      <c r="DJ170" s="86"/>
    </row>
    <row r="171" spans="1:114" customFormat="1" x14ac:dyDescent="0.2">
      <c r="A171" s="68">
        <v>166</v>
      </c>
      <c r="B171" s="106">
        <v>250</v>
      </c>
      <c r="C171" s="99" t="s">
        <v>354</v>
      </c>
      <c r="D171" s="99" t="s">
        <v>541</v>
      </c>
      <c r="E171" s="100" t="s">
        <v>732</v>
      </c>
      <c r="F171" s="104" t="s">
        <v>919</v>
      </c>
      <c r="G171" s="81">
        <v>7.5</v>
      </c>
      <c r="H171" s="81">
        <v>655</v>
      </c>
      <c r="I171" s="98">
        <v>0.05</v>
      </c>
      <c r="J171" s="98">
        <v>8.8800000000000008</v>
      </c>
      <c r="K171" s="84">
        <v>115</v>
      </c>
      <c r="L171" s="84">
        <v>0.64600000000000002</v>
      </c>
      <c r="M171" s="84">
        <v>4.3099999999999996</v>
      </c>
      <c r="N171" s="84">
        <v>15.8</v>
      </c>
      <c r="O171" s="84">
        <v>15.5</v>
      </c>
      <c r="P171" s="94">
        <v>8.5199999999999998E-2</v>
      </c>
      <c r="Q171" s="56">
        <v>3600</v>
      </c>
      <c r="R171" s="98">
        <v>0.90400000000000003</v>
      </c>
      <c r="S171" s="85">
        <v>10.5</v>
      </c>
      <c r="T171" s="84">
        <v>31</v>
      </c>
      <c r="U171" s="84">
        <v>1</v>
      </c>
      <c r="V171" s="84">
        <v>135</v>
      </c>
      <c r="W171" s="84">
        <v>26</v>
      </c>
      <c r="X171" s="84">
        <v>77.3</v>
      </c>
      <c r="Y171" s="56">
        <v>153000</v>
      </c>
      <c r="Z171" s="84">
        <v>11</v>
      </c>
      <c r="AA171" s="59">
        <v>18833.099999999999</v>
      </c>
      <c r="AB171" s="60">
        <v>3632.86</v>
      </c>
      <c r="AC171" s="56">
        <v>782</v>
      </c>
      <c r="AD171" s="59">
        <v>12200</v>
      </c>
      <c r="AE171" s="60">
        <v>216.411</v>
      </c>
      <c r="AF171" s="59">
        <v>7215.75</v>
      </c>
      <c r="AG171" s="56">
        <v>2400</v>
      </c>
      <c r="AH171" s="69">
        <f t="shared" si="374"/>
        <v>85</v>
      </c>
      <c r="AI171" s="69">
        <f t="shared" si="374"/>
        <v>276</v>
      </c>
      <c r="AJ171" s="69">
        <f t="shared" si="374"/>
        <v>77</v>
      </c>
      <c r="AK171" s="69">
        <f t="shared" si="374"/>
        <v>1310</v>
      </c>
      <c r="AL171" s="69">
        <f t="shared" ref="AL171:AM171" si="413">AL367*1000</f>
        <v>620</v>
      </c>
      <c r="AM171" s="69">
        <f t="shared" si="413"/>
        <v>427</v>
      </c>
      <c r="AN171" s="69">
        <f t="shared" si="292"/>
        <v>469</v>
      </c>
      <c r="AO171" s="69">
        <f t="shared" si="292"/>
        <v>70</v>
      </c>
      <c r="AP171" s="69">
        <f t="shared" si="292"/>
        <v>402</v>
      </c>
      <c r="AQ171" s="69">
        <f t="shared" si="292"/>
        <v>1.5</v>
      </c>
      <c r="AR171" s="69">
        <f t="shared" si="408"/>
        <v>26</v>
      </c>
      <c r="AS171" s="69">
        <f t="shared" si="408"/>
        <v>197</v>
      </c>
      <c r="AT171" s="69">
        <f t="shared" si="408"/>
        <v>927</v>
      </c>
      <c r="AU171" s="69">
        <f t="shared" si="408"/>
        <v>772</v>
      </c>
      <c r="AV171" s="69">
        <f t="shared" si="408"/>
        <v>335</v>
      </c>
      <c r="AW171" s="69">
        <f t="shared" ref="AW171:AY171" si="414">AW367*1000</f>
        <v>370</v>
      </c>
      <c r="AX171" s="69">
        <f t="shared" si="414"/>
        <v>448</v>
      </c>
      <c r="AY171" s="69">
        <f t="shared" si="414"/>
        <v>194</v>
      </c>
      <c r="AZ171" s="69">
        <v>2.5</v>
      </c>
      <c r="BA171" s="82">
        <f t="shared" si="402"/>
        <v>5522.5</v>
      </c>
      <c r="BB171" s="69">
        <v>0.5</v>
      </c>
      <c r="BC171" s="69">
        <v>0.5</v>
      </c>
      <c r="BD171" s="69">
        <v>0.5</v>
      </c>
      <c r="BE171" s="69">
        <v>0.5</v>
      </c>
      <c r="BF171" s="69">
        <v>0.5</v>
      </c>
      <c r="BG171" s="69">
        <v>0.5</v>
      </c>
      <c r="BH171" s="69">
        <v>0.5</v>
      </c>
      <c r="BI171" s="69">
        <v>0.5</v>
      </c>
      <c r="BJ171" s="69">
        <v>5.0000000000000001E-3</v>
      </c>
      <c r="BK171" s="69">
        <v>0.5</v>
      </c>
      <c r="BL171" s="69">
        <v>0.05</v>
      </c>
      <c r="BM171" s="69">
        <v>0.05</v>
      </c>
      <c r="BN171" s="69">
        <v>0.05</v>
      </c>
      <c r="BO171" s="69">
        <v>0.05</v>
      </c>
      <c r="BP171" s="69">
        <v>0.05</v>
      </c>
      <c r="BQ171" s="69">
        <v>0.4</v>
      </c>
      <c r="BR171" s="69">
        <v>0.05</v>
      </c>
      <c r="BS171" s="69">
        <v>0.05</v>
      </c>
      <c r="BT171" s="69">
        <v>0.05</v>
      </c>
      <c r="BU171" s="69">
        <v>0.05</v>
      </c>
      <c r="BV171" s="69">
        <v>0.05</v>
      </c>
      <c r="BW171" s="69">
        <v>0.1</v>
      </c>
      <c r="BX171" s="69">
        <v>0.15</v>
      </c>
      <c r="BY171" s="86"/>
      <c r="BZ171" s="86"/>
      <c r="CA171" s="86"/>
      <c r="CB171" s="86"/>
      <c r="CC171" s="86"/>
      <c r="CD171" s="86"/>
      <c r="CE171" s="86"/>
      <c r="CF171" s="86"/>
      <c r="CG171" s="86"/>
      <c r="CH171" s="86"/>
      <c r="CI171" s="86"/>
      <c r="CJ171" s="86"/>
      <c r="CK171" s="86"/>
      <c r="CL171" s="86"/>
      <c r="CM171" s="86"/>
      <c r="CN171" s="86"/>
      <c r="CO171" s="86"/>
      <c r="CP171" s="86"/>
      <c r="CQ171" s="86"/>
      <c r="CR171" s="86"/>
      <c r="CS171" s="86"/>
      <c r="CT171" s="86"/>
      <c r="CU171" s="86"/>
      <c r="CV171" s="86"/>
      <c r="CW171" s="86"/>
      <c r="CX171" s="86"/>
      <c r="CY171" s="86"/>
      <c r="CZ171" s="86"/>
      <c r="DA171" s="86"/>
      <c r="DB171" s="86"/>
      <c r="DC171" s="69">
        <f t="shared" si="412"/>
        <v>0.05</v>
      </c>
      <c r="DD171" s="69">
        <f t="shared" si="412"/>
        <v>0.05</v>
      </c>
      <c r="DE171" s="115">
        <v>10174</v>
      </c>
      <c r="DF171" s="86"/>
      <c r="DG171" s="86"/>
      <c r="DH171" s="86"/>
      <c r="DI171" s="86"/>
      <c r="DJ171" s="86"/>
    </row>
    <row r="172" spans="1:114" customFormat="1" x14ac:dyDescent="0.2">
      <c r="A172" s="68">
        <v>167</v>
      </c>
      <c r="B172" s="108">
        <v>252</v>
      </c>
      <c r="C172" s="99" t="s">
        <v>355</v>
      </c>
      <c r="D172" s="99" t="s">
        <v>542</v>
      </c>
      <c r="E172" s="100" t="s">
        <v>733</v>
      </c>
      <c r="F172" s="104" t="s">
        <v>920</v>
      </c>
      <c r="G172" s="81">
        <v>7.1</v>
      </c>
      <c r="H172" s="81">
        <v>695</v>
      </c>
      <c r="I172" s="98">
        <v>0.05</v>
      </c>
      <c r="J172" s="98">
        <v>8.26</v>
      </c>
      <c r="K172" s="84">
        <v>244</v>
      </c>
      <c r="L172" s="84">
        <v>0.16500000000000001</v>
      </c>
      <c r="M172" s="84">
        <v>2.37</v>
      </c>
      <c r="N172" s="84">
        <v>6.98</v>
      </c>
      <c r="O172" s="84">
        <v>9.4700000000000006</v>
      </c>
      <c r="P172" s="94">
        <v>9.5999999999999992E-3</v>
      </c>
      <c r="Q172" s="56">
        <v>6300</v>
      </c>
      <c r="R172" s="98">
        <v>0.2</v>
      </c>
      <c r="S172" s="85">
        <v>4.12</v>
      </c>
      <c r="T172" s="84">
        <v>12.1</v>
      </c>
      <c r="U172" s="84">
        <v>1</v>
      </c>
      <c r="V172" s="84">
        <v>29.5</v>
      </c>
      <c r="W172" s="84">
        <v>9.16</v>
      </c>
      <c r="X172" s="84">
        <v>38.9</v>
      </c>
      <c r="Y172" s="56">
        <v>205063.76706709899</v>
      </c>
      <c r="Z172" s="84">
        <v>3.77</v>
      </c>
      <c r="AA172" s="59">
        <v>12600</v>
      </c>
      <c r="AB172" s="60">
        <v>12479.361787883799</v>
      </c>
      <c r="AC172" s="81">
        <v>12100</v>
      </c>
      <c r="AD172" s="59">
        <v>3660</v>
      </c>
      <c r="AE172" s="60">
        <v>87.4</v>
      </c>
      <c r="AF172" s="59">
        <v>24827.805288711799</v>
      </c>
      <c r="AG172" s="81">
        <v>713</v>
      </c>
      <c r="AH172" s="69">
        <f t="shared" si="374"/>
        <v>66</v>
      </c>
      <c r="AI172" s="69">
        <f t="shared" si="374"/>
        <v>46</v>
      </c>
      <c r="AJ172" s="69">
        <f t="shared" si="374"/>
        <v>15</v>
      </c>
      <c r="AK172" s="69">
        <f t="shared" si="374"/>
        <v>168</v>
      </c>
      <c r="AL172" s="69">
        <f t="shared" ref="AL172:AM172" si="415">AL368*1000</f>
        <v>87</v>
      </c>
      <c r="AM172" s="69">
        <f t="shared" si="415"/>
        <v>65</v>
      </c>
      <c r="AN172" s="69">
        <f t="shared" si="292"/>
        <v>113</v>
      </c>
      <c r="AO172" s="69">
        <f t="shared" si="292"/>
        <v>25</v>
      </c>
      <c r="AP172" s="69">
        <f t="shared" si="292"/>
        <v>103</v>
      </c>
      <c r="AQ172" s="69">
        <f t="shared" si="292"/>
        <v>1.5</v>
      </c>
      <c r="AR172" s="69">
        <f t="shared" si="408"/>
        <v>2.5</v>
      </c>
      <c r="AS172" s="69">
        <f t="shared" si="408"/>
        <v>2.5</v>
      </c>
      <c r="AT172" s="69">
        <f t="shared" si="408"/>
        <v>154</v>
      </c>
      <c r="AU172" s="69">
        <f t="shared" si="408"/>
        <v>169</v>
      </c>
      <c r="AV172" s="69">
        <f t="shared" si="408"/>
        <v>64</v>
      </c>
      <c r="AW172" s="69">
        <f t="shared" ref="AW172:AY172" si="416">AW368*1000</f>
        <v>111</v>
      </c>
      <c r="AX172" s="69">
        <f t="shared" si="416"/>
        <v>154</v>
      </c>
      <c r="AY172" s="69">
        <f t="shared" si="416"/>
        <v>22</v>
      </c>
      <c r="AZ172" s="69">
        <v>2.5</v>
      </c>
      <c r="BA172" s="82">
        <f t="shared" si="402"/>
        <v>953.5</v>
      </c>
      <c r="BB172" s="69">
        <v>0.5</v>
      </c>
      <c r="BC172" s="69">
        <v>0.5</v>
      </c>
      <c r="BD172" s="69">
        <v>0.5</v>
      </c>
      <c r="BE172" s="69">
        <v>0.5</v>
      </c>
      <c r="BF172" s="69">
        <v>0.5</v>
      </c>
      <c r="BG172" s="69">
        <v>0.5</v>
      </c>
      <c r="BH172" s="69">
        <v>0.5</v>
      </c>
      <c r="BI172" s="69">
        <v>0.5</v>
      </c>
      <c r="BJ172" s="69">
        <v>5.0000000000000001E-3</v>
      </c>
      <c r="BK172" s="69">
        <v>0.5</v>
      </c>
      <c r="BL172" s="69">
        <v>0.05</v>
      </c>
      <c r="BM172" s="69">
        <v>0.05</v>
      </c>
      <c r="BN172" s="69">
        <v>0.05</v>
      </c>
      <c r="BO172" s="69">
        <v>0.05</v>
      </c>
      <c r="BP172" s="69">
        <v>0.05</v>
      </c>
      <c r="BQ172" s="69">
        <v>0.4</v>
      </c>
      <c r="BR172" s="69">
        <v>0.05</v>
      </c>
      <c r="BS172" s="69">
        <v>0.05</v>
      </c>
      <c r="BT172" s="69">
        <v>0.05</v>
      </c>
      <c r="BU172" s="69">
        <v>0.05</v>
      </c>
      <c r="BV172" s="69">
        <v>0.05</v>
      </c>
      <c r="BW172" s="69">
        <v>0.1</v>
      </c>
      <c r="BX172" s="69">
        <v>0.15</v>
      </c>
      <c r="BY172" s="86"/>
      <c r="BZ172" s="86"/>
      <c r="CA172" s="86"/>
      <c r="CB172" s="86"/>
      <c r="CC172" s="86"/>
      <c r="CD172" s="86"/>
      <c r="CE172" s="86"/>
      <c r="CF172" s="86"/>
      <c r="CG172" s="86"/>
      <c r="CH172" s="86"/>
      <c r="CI172" s="86"/>
      <c r="CJ172" s="86"/>
      <c r="CK172" s="86"/>
      <c r="CL172" s="86"/>
      <c r="CM172" s="86"/>
      <c r="CN172" s="86"/>
      <c r="CO172" s="86"/>
      <c r="CP172" s="86"/>
      <c r="CQ172" s="86"/>
      <c r="CR172" s="86"/>
      <c r="CS172" s="86"/>
      <c r="CT172" s="86"/>
      <c r="CU172" s="86"/>
      <c r="CV172" s="86"/>
      <c r="CW172" s="86"/>
      <c r="CX172" s="86"/>
      <c r="CY172" s="86"/>
      <c r="CZ172" s="86"/>
      <c r="DA172" s="86"/>
      <c r="DB172" s="86"/>
      <c r="DC172" s="69">
        <f t="shared" si="412"/>
        <v>0.05</v>
      </c>
      <c r="DD172" s="69">
        <f t="shared" si="412"/>
        <v>0.05</v>
      </c>
      <c r="DE172" s="115">
        <v>8222</v>
      </c>
      <c r="DF172" s="86"/>
      <c r="DG172" s="86"/>
      <c r="DH172" s="86"/>
      <c r="DI172" s="86"/>
      <c r="DJ172" s="86"/>
    </row>
    <row r="173" spans="1:114" customFormat="1" x14ac:dyDescent="0.2">
      <c r="A173" s="68">
        <v>168</v>
      </c>
      <c r="B173" s="106">
        <v>253</v>
      </c>
      <c r="C173" s="99" t="s">
        <v>356</v>
      </c>
      <c r="D173" s="99" t="s">
        <v>543</v>
      </c>
      <c r="E173" s="100" t="s">
        <v>734</v>
      </c>
      <c r="F173" s="104" t="s">
        <v>921</v>
      </c>
      <c r="G173" s="81">
        <v>7.1</v>
      </c>
      <c r="H173" s="81">
        <v>729</v>
      </c>
      <c r="I173" s="98">
        <v>0.11799999999999999</v>
      </c>
      <c r="J173" s="98">
        <v>12.9</v>
      </c>
      <c r="K173" s="84">
        <v>66.8</v>
      </c>
      <c r="L173" s="84">
        <v>1.37</v>
      </c>
      <c r="M173" s="84">
        <v>3.33</v>
      </c>
      <c r="N173" s="84">
        <v>8.82</v>
      </c>
      <c r="O173" s="98">
        <v>27.4</v>
      </c>
      <c r="P173" s="94">
        <v>1.01E-2</v>
      </c>
      <c r="Q173" s="56">
        <v>746</v>
      </c>
      <c r="R173" s="84">
        <v>2.54</v>
      </c>
      <c r="S173" s="85">
        <v>6.85</v>
      </c>
      <c r="T173" s="84">
        <v>70.599999999999994</v>
      </c>
      <c r="U173" s="84">
        <v>3.95</v>
      </c>
      <c r="V173" s="84">
        <v>65.099999999999994</v>
      </c>
      <c r="W173" s="84">
        <v>17.3</v>
      </c>
      <c r="X173" s="84">
        <v>108</v>
      </c>
      <c r="Y173" s="56">
        <v>90200</v>
      </c>
      <c r="Z173" s="84">
        <v>4.43</v>
      </c>
      <c r="AA173" s="59">
        <v>41093.835830596698</v>
      </c>
      <c r="AB173" s="60">
        <v>545.31582089902599</v>
      </c>
      <c r="AC173" s="56">
        <v>1010</v>
      </c>
      <c r="AD173" s="59">
        <v>40125</v>
      </c>
      <c r="AE173" s="60">
        <v>110.91857398098099</v>
      </c>
      <c r="AF173" s="59">
        <v>2615.4901321776902</v>
      </c>
      <c r="AG173" s="98">
        <v>583</v>
      </c>
      <c r="AH173" s="69">
        <f t="shared" si="374"/>
        <v>55</v>
      </c>
      <c r="AI173" s="69">
        <f t="shared" si="374"/>
        <v>98</v>
      </c>
      <c r="AJ173" s="69">
        <f t="shared" si="374"/>
        <v>2.5</v>
      </c>
      <c r="AK173" s="69">
        <f t="shared" si="374"/>
        <v>349</v>
      </c>
      <c r="AL173" s="69">
        <f t="shared" ref="AL173:AM173" si="417">AL369*1000</f>
        <v>100</v>
      </c>
      <c r="AM173" s="69">
        <f t="shared" si="417"/>
        <v>220</v>
      </c>
      <c r="AN173" s="69">
        <f t="shared" si="292"/>
        <v>120</v>
      </c>
      <c r="AO173" s="69">
        <f t="shared" si="292"/>
        <v>2.5</v>
      </c>
      <c r="AP173" s="69">
        <f t="shared" si="292"/>
        <v>169</v>
      </c>
      <c r="AQ173" s="69">
        <f t="shared" si="292"/>
        <v>1.5</v>
      </c>
      <c r="AR173" s="69">
        <f t="shared" si="408"/>
        <v>2.5</v>
      </c>
      <c r="AS173" s="69">
        <f t="shared" si="408"/>
        <v>2.5</v>
      </c>
      <c r="AT173" s="69">
        <f t="shared" si="408"/>
        <v>280</v>
      </c>
      <c r="AU173" s="69">
        <f t="shared" si="408"/>
        <v>305</v>
      </c>
      <c r="AV173" s="69">
        <f t="shared" si="408"/>
        <v>110</v>
      </c>
      <c r="AW173" s="69">
        <f t="shared" ref="AW173:AY173" si="418">AW369*1000</f>
        <v>166</v>
      </c>
      <c r="AX173" s="69">
        <f t="shared" si="418"/>
        <v>253</v>
      </c>
      <c r="AY173" s="69">
        <f t="shared" si="418"/>
        <v>2.5</v>
      </c>
      <c r="AZ173" s="69">
        <v>2.5</v>
      </c>
      <c r="BA173" s="82">
        <f t="shared" si="402"/>
        <v>1646</v>
      </c>
      <c r="BB173" s="69">
        <v>0.5</v>
      </c>
      <c r="BC173" s="69">
        <v>0.5</v>
      </c>
      <c r="BD173" s="69">
        <v>0.5</v>
      </c>
      <c r="BE173" s="69">
        <v>0.5</v>
      </c>
      <c r="BF173" s="69">
        <v>0.5</v>
      </c>
      <c r="BG173" s="69">
        <v>0.5</v>
      </c>
      <c r="BH173" s="69">
        <v>0.5</v>
      </c>
      <c r="BI173" s="69">
        <v>0.5</v>
      </c>
      <c r="BJ173" s="69">
        <v>5.0000000000000001E-3</v>
      </c>
      <c r="BK173" s="69">
        <v>0.5</v>
      </c>
      <c r="BL173" s="69">
        <v>0.05</v>
      </c>
      <c r="BM173" s="69">
        <v>0.05</v>
      </c>
      <c r="BN173" s="69">
        <v>0.05</v>
      </c>
      <c r="BO173" s="69">
        <v>0.05</v>
      </c>
      <c r="BP173" s="69">
        <v>0.05</v>
      </c>
      <c r="BQ173" s="69">
        <v>0.4</v>
      </c>
      <c r="BR173" s="69">
        <v>0.05</v>
      </c>
      <c r="BS173" s="69">
        <v>0.05</v>
      </c>
      <c r="BT173" s="69">
        <v>0.05</v>
      </c>
      <c r="BU173" s="69">
        <v>0.05</v>
      </c>
      <c r="BV173" s="69">
        <v>0.05</v>
      </c>
      <c r="BW173" s="69">
        <v>0.1</v>
      </c>
      <c r="BX173" s="69">
        <v>0.15</v>
      </c>
      <c r="BY173" s="86"/>
      <c r="BZ173" s="86"/>
      <c r="CA173" s="86"/>
      <c r="CB173" s="86"/>
      <c r="CC173" s="86"/>
      <c r="CD173" s="86"/>
      <c r="CE173" s="86"/>
      <c r="CF173" s="86"/>
      <c r="CG173" s="86"/>
      <c r="CH173" s="86"/>
      <c r="CI173" s="86"/>
      <c r="CJ173" s="86"/>
      <c r="CK173" s="86"/>
      <c r="CL173" s="86"/>
      <c r="CM173" s="86"/>
      <c r="CN173" s="86"/>
      <c r="CO173" s="86"/>
      <c r="CP173" s="86"/>
      <c r="CQ173" s="86"/>
      <c r="CR173" s="86"/>
      <c r="CS173" s="86"/>
      <c r="CT173" s="86"/>
      <c r="CU173" s="86"/>
      <c r="CV173" s="86"/>
      <c r="CW173" s="86"/>
      <c r="CX173" s="86"/>
      <c r="CY173" s="86"/>
      <c r="CZ173" s="86"/>
      <c r="DA173" s="86"/>
      <c r="DB173" s="86"/>
      <c r="DC173" s="69">
        <f t="shared" si="412"/>
        <v>0.05</v>
      </c>
      <c r="DD173" s="69">
        <f t="shared" si="412"/>
        <v>0.05</v>
      </c>
      <c r="DE173" s="115">
        <v>4391</v>
      </c>
      <c r="DF173" s="86"/>
      <c r="DG173" s="86"/>
      <c r="DH173" s="86"/>
      <c r="DI173" s="86"/>
      <c r="DJ173" s="86"/>
    </row>
    <row r="174" spans="1:114" customFormat="1" x14ac:dyDescent="0.2">
      <c r="A174" s="68">
        <v>169</v>
      </c>
      <c r="B174" s="106">
        <v>256</v>
      </c>
      <c r="C174" s="99" t="s">
        <v>357</v>
      </c>
      <c r="D174" s="99" t="s">
        <v>544</v>
      </c>
      <c r="E174" s="100" t="s">
        <v>735</v>
      </c>
      <c r="F174" s="104" t="s">
        <v>922</v>
      </c>
      <c r="G174" s="81">
        <v>7.4</v>
      </c>
      <c r="H174" s="81">
        <v>765</v>
      </c>
      <c r="I174" s="98">
        <v>0.55500000000000005</v>
      </c>
      <c r="J174" s="98">
        <v>5.41</v>
      </c>
      <c r="K174" s="84">
        <v>103</v>
      </c>
      <c r="L174" s="85">
        <v>0.28199999999999997</v>
      </c>
      <c r="M174" s="84">
        <v>1.87</v>
      </c>
      <c r="N174" s="84">
        <v>5.96</v>
      </c>
      <c r="O174" s="98">
        <v>13.2</v>
      </c>
      <c r="P174" s="94">
        <v>6.4000000000000001E-2</v>
      </c>
      <c r="Q174" s="56">
        <v>15900</v>
      </c>
      <c r="R174" s="98">
        <v>0.93500000000000005</v>
      </c>
      <c r="S174" s="85">
        <v>4.8600000000000003</v>
      </c>
      <c r="T174" s="84">
        <v>14.7</v>
      </c>
      <c r="U174" s="84">
        <v>1</v>
      </c>
      <c r="V174" s="84">
        <v>84.6</v>
      </c>
      <c r="W174" s="84">
        <v>8.0299999999999994</v>
      </c>
      <c r="X174" s="84">
        <v>40.5</v>
      </c>
      <c r="Y174" s="56">
        <v>41900</v>
      </c>
      <c r="Z174" s="84">
        <v>5.24</v>
      </c>
      <c r="AA174" s="59">
        <v>455</v>
      </c>
      <c r="AB174" s="60">
        <v>1673.40748756726</v>
      </c>
      <c r="AC174" s="56">
        <v>547</v>
      </c>
      <c r="AD174" s="59">
        <v>13256.880733944899</v>
      </c>
      <c r="AE174" s="60">
        <v>98.8</v>
      </c>
      <c r="AF174" s="59">
        <v>1115.94229555587</v>
      </c>
      <c r="AG174" s="98">
        <v>1110</v>
      </c>
      <c r="AH174" s="69">
        <f t="shared" si="374"/>
        <v>190</v>
      </c>
      <c r="AI174" s="69">
        <f t="shared" si="374"/>
        <v>127</v>
      </c>
      <c r="AJ174" s="69">
        <f t="shared" si="374"/>
        <v>2.5</v>
      </c>
      <c r="AK174" s="69">
        <f t="shared" si="374"/>
        <v>302</v>
      </c>
      <c r="AL174" s="69">
        <f t="shared" ref="AL174:AM174" si="419">AL370*1000</f>
        <v>100</v>
      </c>
      <c r="AM174" s="69">
        <f t="shared" si="419"/>
        <v>67</v>
      </c>
      <c r="AN174" s="69">
        <f t="shared" si="292"/>
        <v>101</v>
      </c>
      <c r="AO174" s="69">
        <f t="shared" si="292"/>
        <v>38</v>
      </c>
      <c r="AP174" s="69">
        <f t="shared" si="292"/>
        <v>73</v>
      </c>
      <c r="AQ174" s="69">
        <f t="shared" si="292"/>
        <v>12</v>
      </c>
      <c r="AR174" s="69">
        <f t="shared" si="408"/>
        <v>2.5</v>
      </c>
      <c r="AS174" s="69">
        <f t="shared" si="408"/>
        <v>81</v>
      </c>
      <c r="AT174" s="69">
        <f t="shared" si="408"/>
        <v>272</v>
      </c>
      <c r="AU174" s="69">
        <f t="shared" si="408"/>
        <v>183</v>
      </c>
      <c r="AV174" s="69">
        <f t="shared" si="408"/>
        <v>65</v>
      </c>
      <c r="AW174" s="69">
        <f t="shared" ref="AW174:AY174" si="420">AW370*1000</f>
        <v>106</v>
      </c>
      <c r="AX174" s="69">
        <f t="shared" si="420"/>
        <v>93</v>
      </c>
      <c r="AY174" s="69">
        <f t="shared" si="420"/>
        <v>2.5</v>
      </c>
      <c r="AZ174" s="69">
        <v>2.5</v>
      </c>
      <c r="BA174" s="82">
        <f t="shared" si="402"/>
        <v>1505</v>
      </c>
      <c r="BB174" s="69">
        <v>0.5</v>
      </c>
      <c r="BC174" s="69">
        <v>0.5</v>
      </c>
      <c r="BD174" s="69">
        <v>0.5</v>
      </c>
      <c r="BE174" s="69">
        <v>0.5</v>
      </c>
      <c r="BF174" s="69">
        <v>0.5</v>
      </c>
      <c r="BG174" s="69">
        <v>0.5</v>
      </c>
      <c r="BH174" s="69">
        <v>0.5</v>
      </c>
      <c r="BI174" s="69">
        <v>0.5</v>
      </c>
      <c r="BJ174" s="69">
        <v>5.0000000000000001E-3</v>
      </c>
      <c r="BK174" s="69">
        <v>0.5</v>
      </c>
      <c r="BL174" s="69">
        <v>0.05</v>
      </c>
      <c r="BM174" s="69">
        <v>0.05</v>
      </c>
      <c r="BN174" s="69">
        <v>0.05</v>
      </c>
      <c r="BO174" s="69">
        <v>0.05</v>
      </c>
      <c r="BP174" s="69">
        <v>0.05</v>
      </c>
      <c r="BQ174" s="69">
        <v>0.4</v>
      </c>
      <c r="BR174" s="69">
        <v>0.05</v>
      </c>
      <c r="BS174" s="69">
        <v>0.05</v>
      </c>
      <c r="BT174" s="69">
        <v>0.05</v>
      </c>
      <c r="BU174" s="69">
        <v>0.05</v>
      </c>
      <c r="BV174" s="69">
        <v>0.05</v>
      </c>
      <c r="BW174" s="69">
        <v>0.1</v>
      </c>
      <c r="BX174" s="69">
        <v>0.15</v>
      </c>
      <c r="BY174" s="86"/>
      <c r="BZ174" s="86"/>
      <c r="CA174" s="86"/>
      <c r="CB174" s="86"/>
      <c r="CC174" s="86"/>
      <c r="CD174" s="86"/>
      <c r="CE174" s="86"/>
      <c r="CF174" s="86"/>
      <c r="CG174" s="86"/>
      <c r="CH174" s="86"/>
      <c r="CI174" s="86"/>
      <c r="CJ174" s="86"/>
      <c r="CK174" s="86"/>
      <c r="CL174" s="86"/>
      <c r="CM174" s="86"/>
      <c r="CN174" s="86"/>
      <c r="CO174" s="86"/>
      <c r="CP174" s="86"/>
      <c r="CQ174" s="86"/>
      <c r="CR174" s="86"/>
      <c r="CS174" s="86"/>
      <c r="CT174" s="86"/>
      <c r="CU174" s="86"/>
      <c r="CV174" s="86"/>
      <c r="CW174" s="86"/>
      <c r="CX174" s="86"/>
      <c r="CY174" s="86"/>
      <c r="CZ174" s="86"/>
      <c r="DA174" s="86"/>
      <c r="DB174" s="86"/>
      <c r="DC174" s="69">
        <f t="shared" si="412"/>
        <v>0.05</v>
      </c>
      <c r="DD174" s="69">
        <f t="shared" si="412"/>
        <v>0.05</v>
      </c>
      <c r="DE174" s="115">
        <v>11367</v>
      </c>
      <c r="DF174" s="86"/>
      <c r="DG174" s="86"/>
      <c r="DH174" s="86"/>
      <c r="DI174" s="86"/>
      <c r="DJ174" s="86"/>
    </row>
    <row r="175" spans="1:114" customFormat="1" x14ac:dyDescent="0.2">
      <c r="A175" s="68">
        <v>170</v>
      </c>
      <c r="B175" s="107">
        <v>257</v>
      </c>
      <c r="C175" s="99" t="s">
        <v>358</v>
      </c>
      <c r="D175" s="99" t="s">
        <v>545</v>
      </c>
      <c r="E175" s="100" t="s">
        <v>736</v>
      </c>
      <c r="F175" s="104" t="s">
        <v>545</v>
      </c>
      <c r="G175" s="81">
        <v>7.4</v>
      </c>
      <c r="H175" s="81">
        <v>790</v>
      </c>
      <c r="I175" s="98">
        <v>0.05</v>
      </c>
      <c r="J175" s="98">
        <v>5.48</v>
      </c>
      <c r="K175" s="84">
        <v>70</v>
      </c>
      <c r="L175" s="85">
        <v>1.08</v>
      </c>
      <c r="M175" s="84">
        <v>7.88</v>
      </c>
      <c r="N175" s="84">
        <v>25.3</v>
      </c>
      <c r="O175" s="84">
        <v>24.2</v>
      </c>
      <c r="P175" s="94">
        <v>0.16900000000000001</v>
      </c>
      <c r="Q175" s="84">
        <v>5000</v>
      </c>
      <c r="R175" s="84">
        <v>0.2</v>
      </c>
      <c r="S175" s="84">
        <v>20.6</v>
      </c>
      <c r="T175" s="84">
        <v>67.599999999999994</v>
      </c>
      <c r="U175" s="84">
        <v>1</v>
      </c>
      <c r="V175" s="84">
        <v>65.8</v>
      </c>
      <c r="W175" s="84">
        <v>30.8</v>
      </c>
      <c r="X175" s="84">
        <v>156</v>
      </c>
      <c r="Y175" s="56">
        <v>86300</v>
      </c>
      <c r="Z175" s="84">
        <v>6.09</v>
      </c>
      <c r="AA175" s="59">
        <v>29829.599999999999</v>
      </c>
      <c r="AB175" s="60">
        <v>866.51900000000001</v>
      </c>
      <c r="AC175" s="56">
        <v>1240</v>
      </c>
      <c r="AD175" s="59">
        <v>15167.1</v>
      </c>
      <c r="AE175" s="60">
        <v>287.54399999999998</v>
      </c>
      <c r="AF175" s="59">
        <v>11169.1</v>
      </c>
      <c r="AG175" s="56">
        <v>3460</v>
      </c>
      <c r="AH175" s="69">
        <f t="shared" ref="AH175:AK194" si="421">AH371*1000</f>
        <v>180</v>
      </c>
      <c r="AI175" s="69">
        <f t="shared" si="421"/>
        <v>246</v>
      </c>
      <c r="AJ175" s="69">
        <f t="shared" si="421"/>
        <v>117</v>
      </c>
      <c r="AK175" s="69">
        <f t="shared" si="421"/>
        <v>1300</v>
      </c>
      <c r="AL175" s="69">
        <f t="shared" ref="AL175:AM175" si="422">AL371*1000</f>
        <v>550</v>
      </c>
      <c r="AM175" s="69">
        <f t="shared" si="422"/>
        <v>343</v>
      </c>
      <c r="AN175" s="69">
        <f t="shared" si="292"/>
        <v>433</v>
      </c>
      <c r="AO175" s="69">
        <f t="shared" si="292"/>
        <v>2.5</v>
      </c>
      <c r="AP175" s="69">
        <f t="shared" si="292"/>
        <v>449</v>
      </c>
      <c r="AQ175" s="69">
        <f t="shared" si="292"/>
        <v>33</v>
      </c>
      <c r="AR175" s="69">
        <f t="shared" si="408"/>
        <v>70</v>
      </c>
      <c r="AS175" s="69">
        <f t="shared" si="408"/>
        <v>101</v>
      </c>
      <c r="AT175" s="69">
        <f t="shared" si="408"/>
        <v>853</v>
      </c>
      <c r="AU175" s="69">
        <f t="shared" si="408"/>
        <v>778</v>
      </c>
      <c r="AV175" s="69">
        <f t="shared" si="408"/>
        <v>313</v>
      </c>
      <c r="AW175" s="69">
        <f t="shared" ref="AW175:AY175" si="423">AW371*1000</f>
        <v>400</v>
      </c>
      <c r="AX175" s="69">
        <f t="shared" si="423"/>
        <v>590</v>
      </c>
      <c r="AY175" s="69">
        <f t="shared" si="423"/>
        <v>184</v>
      </c>
      <c r="AZ175" s="69">
        <v>2.5</v>
      </c>
      <c r="BA175" s="82">
        <f t="shared" si="402"/>
        <v>5317</v>
      </c>
      <c r="BB175" s="69">
        <v>0.5</v>
      </c>
      <c r="BC175" s="69">
        <v>0.5</v>
      </c>
      <c r="BD175" s="69">
        <v>0.5</v>
      </c>
      <c r="BE175" s="69">
        <v>0.5</v>
      </c>
      <c r="BF175" s="69">
        <v>0.5</v>
      </c>
      <c r="BG175" s="69">
        <v>0.5</v>
      </c>
      <c r="BH175" s="69">
        <v>0.5</v>
      </c>
      <c r="BI175" s="69">
        <v>0.5</v>
      </c>
      <c r="BJ175" s="69">
        <v>5.0000000000000001E-3</v>
      </c>
      <c r="BK175" s="69">
        <v>0.5</v>
      </c>
      <c r="BL175" s="69">
        <v>0.05</v>
      </c>
      <c r="BM175" s="69">
        <v>0.05</v>
      </c>
      <c r="BN175" s="69">
        <v>0.05</v>
      </c>
      <c r="BO175" s="69">
        <v>0.05</v>
      </c>
      <c r="BP175" s="69">
        <v>0.05</v>
      </c>
      <c r="BQ175" s="69">
        <v>0.4</v>
      </c>
      <c r="BR175" s="69">
        <v>0.05</v>
      </c>
      <c r="BS175" s="69">
        <v>0.05</v>
      </c>
      <c r="BT175" s="69">
        <v>0.05</v>
      </c>
      <c r="BU175" s="69">
        <v>0.05</v>
      </c>
      <c r="BV175" s="69">
        <v>0.05</v>
      </c>
      <c r="BW175" s="69">
        <v>0.1</v>
      </c>
      <c r="BX175" s="69">
        <v>0.15</v>
      </c>
      <c r="BY175" s="86"/>
      <c r="BZ175" s="86"/>
      <c r="CA175" s="86"/>
      <c r="CB175" s="86"/>
      <c r="CC175" s="86"/>
      <c r="CD175" s="86"/>
      <c r="CE175" s="86"/>
      <c r="CF175" s="86"/>
      <c r="CG175" s="86"/>
      <c r="CH175" s="86"/>
      <c r="CI175" s="86"/>
      <c r="CJ175" s="86"/>
      <c r="CK175" s="86"/>
      <c r="CL175" s="86"/>
      <c r="CM175" s="86"/>
      <c r="CN175" s="86"/>
      <c r="CO175" s="86"/>
      <c r="CP175" s="86"/>
      <c r="CQ175" s="86"/>
      <c r="CR175" s="86"/>
      <c r="CS175" s="86"/>
      <c r="CT175" s="86"/>
      <c r="CU175" s="86"/>
      <c r="CV175" s="86"/>
      <c r="CW175" s="86"/>
      <c r="CX175" s="86"/>
      <c r="CY175" s="86"/>
      <c r="CZ175" s="86"/>
      <c r="DA175" s="86"/>
      <c r="DB175" s="86"/>
      <c r="DC175" s="69">
        <f t="shared" si="412"/>
        <v>0.05</v>
      </c>
      <c r="DD175" s="69">
        <f t="shared" si="412"/>
        <v>0.05</v>
      </c>
      <c r="DE175" s="115">
        <v>8147</v>
      </c>
      <c r="DF175" s="86"/>
      <c r="DG175" s="86"/>
      <c r="DH175" s="86"/>
      <c r="DI175" s="86"/>
      <c r="DJ175" s="86"/>
    </row>
    <row r="176" spans="1:114" customFormat="1" x14ac:dyDescent="0.2">
      <c r="A176" s="68">
        <v>171</v>
      </c>
      <c r="B176" s="106">
        <v>259</v>
      </c>
      <c r="C176" s="99" t="s">
        <v>359</v>
      </c>
      <c r="D176" s="99" t="s">
        <v>546</v>
      </c>
      <c r="E176" s="100" t="s">
        <v>737</v>
      </c>
      <c r="F176" s="104" t="s">
        <v>923</v>
      </c>
      <c r="G176" s="81">
        <v>6.8</v>
      </c>
      <c r="H176" s="81">
        <v>776</v>
      </c>
      <c r="I176" s="98">
        <v>0.40799999999999997</v>
      </c>
      <c r="J176" s="98">
        <v>8.6</v>
      </c>
      <c r="K176" s="84">
        <v>191</v>
      </c>
      <c r="L176" s="84">
        <v>0.996</v>
      </c>
      <c r="M176" s="84">
        <v>6.3</v>
      </c>
      <c r="N176" s="84">
        <v>65.3</v>
      </c>
      <c r="O176" s="98">
        <v>65.400000000000006</v>
      </c>
      <c r="P176" s="94">
        <v>0.215</v>
      </c>
      <c r="Q176" s="56">
        <v>25912.299608958499</v>
      </c>
      <c r="R176" s="84">
        <v>2.56</v>
      </c>
      <c r="S176" s="85">
        <v>15.7</v>
      </c>
      <c r="T176" s="84">
        <v>45.8</v>
      </c>
      <c r="U176" s="84">
        <v>6.19</v>
      </c>
      <c r="V176" s="84">
        <v>159</v>
      </c>
      <c r="W176" s="84">
        <v>17.100000000000001</v>
      </c>
      <c r="X176" s="84">
        <v>329</v>
      </c>
      <c r="Y176" s="56">
        <v>96500</v>
      </c>
      <c r="Z176" s="84">
        <v>5.51</v>
      </c>
      <c r="AA176" s="59">
        <v>3410</v>
      </c>
      <c r="AB176" s="60">
        <v>893.14535876629498</v>
      </c>
      <c r="AC176" s="56">
        <v>1720</v>
      </c>
      <c r="AD176" s="59">
        <v>28000</v>
      </c>
      <c r="AE176" s="60">
        <v>292.06007621936402</v>
      </c>
      <c r="AF176" s="59">
        <v>8366.1470356633508</v>
      </c>
      <c r="AG176" s="56">
        <v>1750</v>
      </c>
      <c r="AH176" s="69">
        <f t="shared" si="421"/>
        <v>490</v>
      </c>
      <c r="AI176" s="69">
        <f t="shared" si="421"/>
        <v>441</v>
      </c>
      <c r="AJ176" s="69">
        <f t="shared" si="421"/>
        <v>97</v>
      </c>
      <c r="AK176" s="69">
        <f t="shared" si="421"/>
        <v>1830</v>
      </c>
      <c r="AL176" s="69">
        <f t="shared" ref="AL176:AP177" si="424">AL372*1000</f>
        <v>780</v>
      </c>
      <c r="AM176" s="69">
        <f t="shared" si="424"/>
        <v>456</v>
      </c>
      <c r="AN176" s="69">
        <f t="shared" si="292"/>
        <v>579</v>
      </c>
      <c r="AO176" s="69">
        <f t="shared" si="292"/>
        <v>122</v>
      </c>
      <c r="AP176" s="69">
        <f t="shared" si="292"/>
        <v>366</v>
      </c>
      <c r="AQ176" s="69">
        <f t="shared" ref="AQ176:AQ197" si="425">AQ372*1000</f>
        <v>1.5</v>
      </c>
      <c r="AR176" s="69">
        <f t="shared" si="408"/>
        <v>67</v>
      </c>
      <c r="AS176" s="69">
        <f t="shared" si="408"/>
        <v>108</v>
      </c>
      <c r="AT176" s="69">
        <f t="shared" si="408"/>
        <v>1560</v>
      </c>
      <c r="AU176" s="69">
        <f t="shared" si="408"/>
        <v>1040</v>
      </c>
      <c r="AV176" s="69">
        <f t="shared" si="408"/>
        <v>399</v>
      </c>
      <c r="AW176" s="69">
        <f t="shared" ref="AW176:AY176" si="426">AW372*1000</f>
        <v>590</v>
      </c>
      <c r="AX176" s="69">
        <f t="shared" si="426"/>
        <v>395</v>
      </c>
      <c r="AY176" s="69">
        <f t="shared" si="426"/>
        <v>94</v>
      </c>
      <c r="AZ176" s="69">
        <v>2.5</v>
      </c>
      <c r="BA176" s="82">
        <f t="shared" si="402"/>
        <v>7848.5</v>
      </c>
      <c r="BB176" s="69">
        <v>0.5</v>
      </c>
      <c r="BC176" s="69">
        <v>0.5</v>
      </c>
      <c r="BD176" s="69">
        <v>0.5</v>
      </c>
      <c r="BE176" s="69">
        <v>0.5</v>
      </c>
      <c r="BF176" s="69">
        <v>0.5</v>
      </c>
      <c r="BG176" s="69">
        <v>0.5</v>
      </c>
      <c r="BH176" s="69">
        <v>0.5</v>
      </c>
      <c r="BI176" s="69">
        <v>0.5</v>
      </c>
      <c r="BJ176" s="69">
        <v>5.0000000000000001E-3</v>
      </c>
      <c r="BK176" s="69">
        <v>0.5</v>
      </c>
      <c r="BL176" s="69">
        <v>0.05</v>
      </c>
      <c r="BM176" s="69">
        <v>0.05</v>
      </c>
      <c r="BN176" s="69">
        <v>0.05</v>
      </c>
      <c r="BO176" s="69">
        <v>0.05</v>
      </c>
      <c r="BP176" s="69">
        <v>0.05</v>
      </c>
      <c r="BQ176" s="69">
        <v>0.4</v>
      </c>
      <c r="BR176" s="69">
        <v>0.05</v>
      </c>
      <c r="BS176" s="69">
        <v>0.05</v>
      </c>
      <c r="BT176" s="69">
        <v>0.05</v>
      </c>
      <c r="BU176" s="69">
        <v>0.05</v>
      </c>
      <c r="BV176" s="69">
        <v>0.05</v>
      </c>
      <c r="BW176" s="69">
        <v>0.1</v>
      </c>
      <c r="BX176" s="69">
        <v>0.15</v>
      </c>
      <c r="BY176" s="69">
        <f t="shared" ref="BY176:CN176" si="427">BY372*1000</f>
        <v>25</v>
      </c>
      <c r="BZ176" s="69">
        <f t="shared" si="427"/>
        <v>50</v>
      </c>
      <c r="CA176" s="69">
        <f t="shared" si="427"/>
        <v>1000</v>
      </c>
      <c r="CB176" s="69">
        <f t="shared" si="427"/>
        <v>0.01</v>
      </c>
      <c r="CC176" s="69">
        <f t="shared" si="427"/>
        <v>2.5000000000000001E-2</v>
      </c>
      <c r="CD176" s="69">
        <f t="shared" si="427"/>
        <v>2.5000000000000001E-2</v>
      </c>
      <c r="CE176" s="69">
        <f t="shared" si="427"/>
        <v>2.5000000000000001E-2</v>
      </c>
      <c r="CF176" s="69">
        <f t="shared" si="427"/>
        <v>2.5000000000000001E-2</v>
      </c>
      <c r="CG176" s="69">
        <f t="shared" si="427"/>
        <v>2.5000000000000001E-2</v>
      </c>
      <c r="CH176" s="69">
        <f t="shared" si="427"/>
        <v>2.5000000000000001E-2</v>
      </c>
      <c r="CI176" s="69">
        <f t="shared" si="427"/>
        <v>2.5000000000000001E-2</v>
      </c>
      <c r="CJ176" s="69">
        <v>5.0000000000000001E-3</v>
      </c>
      <c r="CK176" s="69">
        <f t="shared" si="427"/>
        <v>0.15</v>
      </c>
      <c r="CL176" s="69">
        <f t="shared" si="427"/>
        <v>0.5</v>
      </c>
      <c r="CM176" s="69">
        <f t="shared" si="427"/>
        <v>0.5</v>
      </c>
      <c r="CN176" s="69">
        <f t="shared" si="427"/>
        <v>0.5</v>
      </c>
      <c r="CO176" s="69">
        <f>SUM(CL176:CN176)</f>
        <v>1.5</v>
      </c>
      <c r="CP176" s="69">
        <f t="shared" ref="CP176:DB176" si="428">CP372*1000</f>
        <v>0.3</v>
      </c>
      <c r="CQ176" s="69">
        <f t="shared" si="428"/>
        <v>5</v>
      </c>
      <c r="CR176" s="69">
        <f t="shared" si="428"/>
        <v>0.5</v>
      </c>
      <c r="CS176" s="69">
        <f t="shared" si="428"/>
        <v>0.5</v>
      </c>
      <c r="CT176" s="69">
        <f t="shared" si="428"/>
        <v>0.05</v>
      </c>
      <c r="CU176" s="69">
        <f t="shared" si="428"/>
        <v>0.05</v>
      </c>
      <c r="CV176" s="69">
        <f t="shared" si="428"/>
        <v>0.05</v>
      </c>
      <c r="CW176" s="69">
        <f>CW372/1000</f>
        <v>1.2999999999999999E-3</v>
      </c>
      <c r="CX176" s="69">
        <f t="shared" si="428"/>
        <v>0.05</v>
      </c>
      <c r="CY176" s="69">
        <f t="shared" si="428"/>
        <v>0.05</v>
      </c>
      <c r="CZ176" s="69">
        <f t="shared" si="428"/>
        <v>0.05</v>
      </c>
      <c r="DA176" s="69">
        <f t="shared" si="428"/>
        <v>0.05</v>
      </c>
      <c r="DB176" s="69">
        <f t="shared" si="428"/>
        <v>0.05</v>
      </c>
      <c r="DC176" s="69">
        <f t="shared" si="412"/>
        <v>0.05</v>
      </c>
      <c r="DD176" s="69">
        <f t="shared" si="412"/>
        <v>0.05</v>
      </c>
      <c r="DE176" s="115">
        <v>7261</v>
      </c>
      <c r="DF176" s="69">
        <f t="shared" ref="DF176:DJ176" si="429">DF372*1000</f>
        <v>0.5</v>
      </c>
      <c r="DG176" s="69">
        <f t="shared" si="429"/>
        <v>0.05</v>
      </c>
      <c r="DH176" s="69">
        <f t="shared" si="429"/>
        <v>2.5000000000000001E-2</v>
      </c>
      <c r="DI176" s="69">
        <f t="shared" si="429"/>
        <v>2.5000000000000001E-2</v>
      </c>
      <c r="DJ176" s="69">
        <f t="shared" si="429"/>
        <v>0.05</v>
      </c>
    </row>
    <row r="177" spans="1:114" customFormat="1" x14ac:dyDescent="0.2">
      <c r="A177" s="68">
        <v>172</v>
      </c>
      <c r="B177" s="107">
        <v>260</v>
      </c>
      <c r="C177" s="99" t="s">
        <v>360</v>
      </c>
      <c r="D177" s="99" t="s">
        <v>547</v>
      </c>
      <c r="E177" s="101" t="s">
        <v>738</v>
      </c>
      <c r="F177" s="104" t="s">
        <v>924</v>
      </c>
      <c r="G177" s="81">
        <v>7</v>
      </c>
      <c r="H177" s="81">
        <v>700</v>
      </c>
      <c r="I177" s="98">
        <v>0.05</v>
      </c>
      <c r="J177" s="98">
        <v>1.5</v>
      </c>
      <c r="K177" s="84">
        <v>7.47</v>
      </c>
      <c r="L177" s="85">
        <v>2.5000000000000001E-2</v>
      </c>
      <c r="M177" s="84">
        <v>0.6</v>
      </c>
      <c r="N177" s="84">
        <v>2.37</v>
      </c>
      <c r="O177" s="98">
        <v>5.64</v>
      </c>
      <c r="P177" s="94">
        <v>2.3E-3</v>
      </c>
      <c r="Q177" s="56">
        <v>149</v>
      </c>
      <c r="R177" s="84">
        <v>0.2</v>
      </c>
      <c r="S177" s="85">
        <v>1.55</v>
      </c>
      <c r="T177" s="84">
        <v>3.41</v>
      </c>
      <c r="U177" s="84">
        <v>1</v>
      </c>
      <c r="V177" s="84">
        <v>3.82</v>
      </c>
      <c r="W177" s="84">
        <v>2.34</v>
      </c>
      <c r="X177" s="84">
        <v>6.39</v>
      </c>
      <c r="Y177" s="56">
        <v>393</v>
      </c>
      <c r="Z177" s="84">
        <v>6.49</v>
      </c>
      <c r="AA177" s="59">
        <v>1670</v>
      </c>
      <c r="AB177" s="60">
        <v>27.1</v>
      </c>
      <c r="AC177" s="56">
        <v>46.2</v>
      </c>
      <c r="AD177" s="59">
        <v>340</v>
      </c>
      <c r="AE177" s="60">
        <v>78.5</v>
      </c>
      <c r="AF177" s="59">
        <v>876</v>
      </c>
      <c r="AG177" s="56">
        <v>279</v>
      </c>
      <c r="AH177" s="69">
        <f t="shared" si="421"/>
        <v>2.5</v>
      </c>
      <c r="AI177" s="69">
        <f t="shared" si="421"/>
        <v>2.5</v>
      </c>
      <c r="AJ177" s="69">
        <f t="shared" si="421"/>
        <v>2.5</v>
      </c>
      <c r="AK177" s="69">
        <f t="shared" si="421"/>
        <v>2.5</v>
      </c>
      <c r="AL177" s="69">
        <f t="shared" si="424"/>
        <v>2.5</v>
      </c>
      <c r="AM177" s="69">
        <f t="shared" si="424"/>
        <v>2.5</v>
      </c>
      <c r="AN177" s="69">
        <f t="shared" si="424"/>
        <v>2.5</v>
      </c>
      <c r="AO177" s="69">
        <f t="shared" si="424"/>
        <v>2.5</v>
      </c>
      <c r="AP177" s="69">
        <f t="shared" si="424"/>
        <v>2.5</v>
      </c>
      <c r="AQ177" s="69">
        <f t="shared" si="425"/>
        <v>1.5</v>
      </c>
      <c r="AR177" s="69">
        <f t="shared" si="408"/>
        <v>2.5</v>
      </c>
      <c r="AS177" s="69">
        <f t="shared" si="408"/>
        <v>2.5</v>
      </c>
      <c r="AT177" s="69">
        <f t="shared" si="408"/>
        <v>2.5</v>
      </c>
      <c r="AU177" s="69">
        <f t="shared" si="408"/>
        <v>2.5</v>
      </c>
      <c r="AV177" s="69">
        <f t="shared" si="408"/>
        <v>2.5</v>
      </c>
      <c r="AW177" s="69">
        <f t="shared" ref="AW177:AY177" si="430">AW373*1000</f>
        <v>2.5</v>
      </c>
      <c r="AX177" s="69">
        <f t="shared" si="430"/>
        <v>20</v>
      </c>
      <c r="AY177" s="69">
        <f t="shared" si="430"/>
        <v>2.5</v>
      </c>
      <c r="AZ177" s="69">
        <v>2.5</v>
      </c>
      <c r="BA177" s="82">
        <f t="shared" si="402"/>
        <v>31.5</v>
      </c>
      <c r="BB177" s="69">
        <v>0.5</v>
      </c>
      <c r="BC177" s="69">
        <v>0.5</v>
      </c>
      <c r="BD177" s="69">
        <v>0.5</v>
      </c>
      <c r="BE177" s="69">
        <v>0.5</v>
      </c>
      <c r="BF177" s="69">
        <v>0.5</v>
      </c>
      <c r="BG177" s="69">
        <v>0.5</v>
      </c>
      <c r="BH177" s="69">
        <v>0.5</v>
      </c>
      <c r="BI177" s="69">
        <v>0.5</v>
      </c>
      <c r="BJ177" s="69">
        <v>5.0000000000000001E-3</v>
      </c>
      <c r="BK177" s="69">
        <v>0.5</v>
      </c>
      <c r="BL177" s="69">
        <v>0.05</v>
      </c>
      <c r="BM177" s="69">
        <v>0.05</v>
      </c>
      <c r="BN177" s="69">
        <v>0.05</v>
      </c>
      <c r="BO177" s="69">
        <v>0.05</v>
      </c>
      <c r="BP177" s="69">
        <v>0.05</v>
      </c>
      <c r="BQ177" s="69">
        <v>0.4</v>
      </c>
      <c r="BR177" s="69">
        <v>0.05</v>
      </c>
      <c r="BS177" s="69">
        <v>0.05</v>
      </c>
      <c r="BT177" s="69">
        <v>0.05</v>
      </c>
      <c r="BU177" s="69">
        <v>0.05</v>
      </c>
      <c r="BV177" s="69">
        <v>0.05</v>
      </c>
      <c r="BW177" s="69">
        <v>0.1</v>
      </c>
      <c r="BX177" s="69">
        <v>0.15</v>
      </c>
      <c r="BY177" s="86"/>
      <c r="BZ177" s="86"/>
      <c r="CA177" s="86"/>
      <c r="CB177" s="86"/>
      <c r="CC177" s="86"/>
      <c r="CD177" s="86"/>
      <c r="CE177" s="86"/>
      <c r="CF177" s="86"/>
      <c r="CG177" s="86"/>
      <c r="CH177" s="86"/>
      <c r="CI177" s="86"/>
      <c r="CJ177" s="86"/>
      <c r="CK177" s="86"/>
      <c r="CL177" s="86"/>
      <c r="CM177" s="86"/>
      <c r="CN177" s="86"/>
      <c r="CO177" s="86"/>
      <c r="CP177" s="86"/>
      <c r="CQ177" s="86"/>
      <c r="CR177" s="86"/>
      <c r="CS177" s="86"/>
      <c r="CT177" s="86"/>
      <c r="CU177" s="86"/>
      <c r="CV177" s="86"/>
      <c r="CW177" s="86"/>
      <c r="CX177" s="86"/>
      <c r="CY177" s="86"/>
      <c r="CZ177" s="86"/>
      <c r="DA177" s="86"/>
      <c r="DB177" s="86"/>
      <c r="DC177" s="69">
        <f t="shared" si="412"/>
        <v>0.05</v>
      </c>
      <c r="DD177" s="69">
        <f t="shared" si="412"/>
        <v>0.05</v>
      </c>
      <c r="DE177" s="115">
        <v>10928</v>
      </c>
      <c r="DF177" s="86"/>
      <c r="DG177" s="86"/>
      <c r="DH177" s="86"/>
      <c r="DI177" s="86"/>
      <c r="DJ177" s="86"/>
    </row>
    <row r="178" spans="1:114" customFormat="1" x14ac:dyDescent="0.2">
      <c r="A178" s="68">
        <v>173</v>
      </c>
      <c r="B178" s="107">
        <v>266</v>
      </c>
      <c r="C178" s="99" t="s">
        <v>361</v>
      </c>
      <c r="D178" s="99" t="s">
        <v>548</v>
      </c>
      <c r="E178" s="100" t="s">
        <v>739</v>
      </c>
      <c r="F178" s="104" t="s">
        <v>925</v>
      </c>
      <c r="G178" s="81">
        <v>7.2</v>
      </c>
      <c r="H178" s="81">
        <v>670</v>
      </c>
      <c r="I178" s="98">
        <v>0.05</v>
      </c>
      <c r="J178" s="98">
        <v>1.5</v>
      </c>
      <c r="K178" s="84">
        <v>108</v>
      </c>
      <c r="L178" s="85">
        <v>0.40899999999999997</v>
      </c>
      <c r="M178" s="84">
        <v>1.49</v>
      </c>
      <c r="N178" s="84">
        <v>4.67</v>
      </c>
      <c r="O178" s="98">
        <v>14.4</v>
      </c>
      <c r="P178" s="94">
        <v>4.6800000000000001E-2</v>
      </c>
      <c r="Q178" s="56">
        <v>6720</v>
      </c>
      <c r="R178" s="84">
        <v>1.53</v>
      </c>
      <c r="S178" s="85">
        <v>4.51</v>
      </c>
      <c r="T178" s="84">
        <v>21.8</v>
      </c>
      <c r="U178" s="84">
        <v>1</v>
      </c>
      <c r="V178" s="84">
        <v>190</v>
      </c>
      <c r="W178" s="84">
        <v>6.88</v>
      </c>
      <c r="X178" s="84">
        <v>49.6</v>
      </c>
      <c r="Y178" s="56">
        <v>228573.77522972599</v>
      </c>
      <c r="Z178" s="84">
        <v>8.1999999999999993</v>
      </c>
      <c r="AA178" s="59">
        <v>2060</v>
      </c>
      <c r="AB178" s="60">
        <v>1101.17671283206</v>
      </c>
      <c r="AC178" s="81">
        <v>850</v>
      </c>
      <c r="AD178" s="59">
        <v>11894.7368421053</v>
      </c>
      <c r="AE178" s="60">
        <v>60.5</v>
      </c>
      <c r="AF178" s="59">
        <v>2158.4922803670502</v>
      </c>
      <c r="AG178" s="98">
        <v>448</v>
      </c>
      <c r="AH178" s="69">
        <f t="shared" si="421"/>
        <v>1290</v>
      </c>
      <c r="AI178" s="69">
        <f t="shared" si="421"/>
        <v>189</v>
      </c>
      <c r="AJ178" s="69">
        <f t="shared" si="421"/>
        <v>25</v>
      </c>
      <c r="AK178" s="69">
        <f t="shared" si="421"/>
        <v>579</v>
      </c>
      <c r="AL178" s="69">
        <f t="shared" ref="AL178:AP178" si="431">AL374*1000</f>
        <v>230</v>
      </c>
      <c r="AM178" s="69">
        <f t="shared" si="431"/>
        <v>118</v>
      </c>
      <c r="AN178" s="69">
        <f t="shared" si="431"/>
        <v>155</v>
      </c>
      <c r="AO178" s="69">
        <f t="shared" si="431"/>
        <v>32</v>
      </c>
      <c r="AP178" s="69">
        <f t="shared" si="431"/>
        <v>108</v>
      </c>
      <c r="AQ178" s="69">
        <f t="shared" si="425"/>
        <v>1.5</v>
      </c>
      <c r="AR178" s="69">
        <f t="shared" si="408"/>
        <v>2.5</v>
      </c>
      <c r="AS178" s="69">
        <f t="shared" si="408"/>
        <v>90</v>
      </c>
      <c r="AT178" s="69">
        <f t="shared" si="408"/>
        <v>404</v>
      </c>
      <c r="AU178" s="69">
        <f t="shared" si="408"/>
        <v>289</v>
      </c>
      <c r="AV178" s="69">
        <f t="shared" si="408"/>
        <v>110</v>
      </c>
      <c r="AW178" s="69">
        <f t="shared" ref="AW178:AY178" si="432">AW374*1000</f>
        <v>161</v>
      </c>
      <c r="AX178" s="69">
        <f t="shared" si="432"/>
        <v>161</v>
      </c>
      <c r="AY178" s="69">
        <f t="shared" si="432"/>
        <v>25</v>
      </c>
      <c r="AZ178" s="69">
        <v>2.5</v>
      </c>
      <c r="BA178" s="82">
        <f t="shared" si="402"/>
        <v>3483</v>
      </c>
      <c r="BB178" s="69">
        <v>0.5</v>
      </c>
      <c r="BC178" s="69">
        <v>0.5</v>
      </c>
      <c r="BD178" s="69">
        <v>0.5</v>
      </c>
      <c r="BE178" s="69">
        <v>0.5</v>
      </c>
      <c r="BF178" s="69">
        <v>0.5</v>
      </c>
      <c r="BG178" s="69">
        <v>0.5</v>
      </c>
      <c r="BH178" s="69">
        <v>0.5</v>
      </c>
      <c r="BI178" s="69">
        <v>0.5</v>
      </c>
      <c r="BJ178" s="69">
        <v>5.0000000000000001E-3</v>
      </c>
      <c r="BK178" s="69">
        <v>0.5</v>
      </c>
      <c r="BL178" s="69">
        <v>0.05</v>
      </c>
      <c r="BM178" s="69">
        <v>0.05</v>
      </c>
      <c r="BN178" s="69">
        <v>0.05</v>
      </c>
      <c r="BO178" s="69">
        <v>0.05</v>
      </c>
      <c r="BP178" s="69">
        <v>0.05</v>
      </c>
      <c r="BQ178" s="69">
        <v>0.4</v>
      </c>
      <c r="BR178" s="69">
        <v>0.05</v>
      </c>
      <c r="BS178" s="69">
        <v>0.05</v>
      </c>
      <c r="BT178" s="69">
        <v>0.05</v>
      </c>
      <c r="BU178" s="69">
        <v>0.05</v>
      </c>
      <c r="BV178" s="69">
        <v>0.05</v>
      </c>
      <c r="BW178" s="69">
        <v>0.1</v>
      </c>
      <c r="BX178" s="69">
        <v>0.15</v>
      </c>
      <c r="BY178" s="86"/>
      <c r="BZ178" s="86"/>
      <c r="CA178" s="86"/>
      <c r="CB178" s="86"/>
      <c r="CC178" s="86"/>
      <c r="CD178" s="86"/>
      <c r="CE178" s="86"/>
      <c r="CF178" s="86"/>
      <c r="CG178" s="86"/>
      <c r="CH178" s="86"/>
      <c r="CI178" s="86"/>
      <c r="CJ178" s="86"/>
      <c r="CK178" s="86"/>
      <c r="CL178" s="86"/>
      <c r="CM178" s="86"/>
      <c r="CN178" s="86"/>
      <c r="CO178" s="86"/>
      <c r="CP178" s="86"/>
      <c r="CQ178" s="86"/>
      <c r="CR178" s="86"/>
      <c r="CS178" s="86"/>
      <c r="CT178" s="86"/>
      <c r="CU178" s="86"/>
      <c r="CV178" s="86"/>
      <c r="CW178" s="86"/>
      <c r="CX178" s="86"/>
      <c r="CY178" s="86"/>
      <c r="CZ178" s="86"/>
      <c r="DA178" s="86"/>
      <c r="DB178" s="86"/>
      <c r="DC178" s="69">
        <f t="shared" si="412"/>
        <v>0.05</v>
      </c>
      <c r="DD178" s="69">
        <f t="shared" si="412"/>
        <v>0.05</v>
      </c>
      <c r="DE178" s="115">
        <v>9680</v>
      </c>
      <c r="DF178" s="86"/>
      <c r="DG178" s="86"/>
      <c r="DH178" s="86"/>
      <c r="DI178" s="86"/>
      <c r="DJ178" s="86"/>
    </row>
    <row r="179" spans="1:114" customFormat="1" x14ac:dyDescent="0.2">
      <c r="A179" s="68">
        <v>174</v>
      </c>
      <c r="B179" s="106">
        <v>268</v>
      </c>
      <c r="C179" s="99" t="s">
        <v>362</v>
      </c>
      <c r="D179" s="99" t="s">
        <v>549</v>
      </c>
      <c r="E179" s="100" t="s">
        <v>740</v>
      </c>
      <c r="F179" s="104" t="s">
        <v>926</v>
      </c>
      <c r="G179" s="81">
        <v>7.1</v>
      </c>
      <c r="H179" s="81">
        <v>731</v>
      </c>
      <c r="I179" s="98">
        <v>0.128</v>
      </c>
      <c r="J179" s="98">
        <v>1.5</v>
      </c>
      <c r="K179" s="84">
        <v>102</v>
      </c>
      <c r="L179" s="85">
        <v>0.19700000000000001</v>
      </c>
      <c r="M179" s="84">
        <v>1.22</v>
      </c>
      <c r="N179" s="84">
        <v>2.91</v>
      </c>
      <c r="O179" s="84">
        <v>10</v>
      </c>
      <c r="P179" s="94">
        <v>8.0999999999999996E-3</v>
      </c>
      <c r="Q179" s="56">
        <v>2070</v>
      </c>
      <c r="R179" s="84">
        <v>2.33</v>
      </c>
      <c r="S179" s="85">
        <v>3.82</v>
      </c>
      <c r="T179" s="84">
        <v>13</v>
      </c>
      <c r="U179" s="84">
        <v>1</v>
      </c>
      <c r="V179" s="84">
        <v>482</v>
      </c>
      <c r="W179" s="84">
        <v>6.13</v>
      </c>
      <c r="X179" s="84">
        <v>31.6</v>
      </c>
      <c r="Y179" s="56">
        <v>206624.04422721401</v>
      </c>
      <c r="Z179" s="84">
        <v>2.33</v>
      </c>
      <c r="AA179" s="59">
        <v>4440</v>
      </c>
      <c r="AB179" s="60">
        <v>653.81436922117405</v>
      </c>
      <c r="AC179" s="56">
        <v>538</v>
      </c>
      <c r="AD179" s="59">
        <v>8810</v>
      </c>
      <c r="AE179" s="60">
        <v>40.1</v>
      </c>
      <c r="AF179" s="59">
        <v>922</v>
      </c>
      <c r="AG179" s="56">
        <v>340</v>
      </c>
      <c r="AH179" s="69">
        <f t="shared" si="421"/>
        <v>270</v>
      </c>
      <c r="AI179" s="69">
        <f t="shared" si="421"/>
        <v>63</v>
      </c>
      <c r="AJ179" s="69">
        <f t="shared" si="421"/>
        <v>2.5</v>
      </c>
      <c r="AK179" s="69">
        <f t="shared" si="421"/>
        <v>244</v>
      </c>
      <c r="AL179" s="69">
        <f t="shared" ref="AL179:AP179" si="433">AL375*1000</f>
        <v>75</v>
      </c>
      <c r="AM179" s="69">
        <f t="shared" si="433"/>
        <v>52</v>
      </c>
      <c r="AN179" s="69">
        <f t="shared" si="433"/>
        <v>67</v>
      </c>
      <c r="AO179" s="69">
        <f t="shared" si="433"/>
        <v>2.5</v>
      </c>
      <c r="AP179" s="69">
        <f t="shared" si="433"/>
        <v>68</v>
      </c>
      <c r="AQ179" s="69">
        <f t="shared" si="425"/>
        <v>1.5</v>
      </c>
      <c r="AR179" s="69">
        <f t="shared" ref="AR179:AV188" si="434">AR375*1000</f>
        <v>2.5</v>
      </c>
      <c r="AS179" s="69">
        <f t="shared" si="434"/>
        <v>50</v>
      </c>
      <c r="AT179" s="69">
        <f t="shared" si="434"/>
        <v>255</v>
      </c>
      <c r="AU179" s="69">
        <f t="shared" si="434"/>
        <v>133</v>
      </c>
      <c r="AV179" s="69">
        <f t="shared" si="434"/>
        <v>48</v>
      </c>
      <c r="AW179" s="69">
        <f t="shared" ref="AW179:AY179" si="435">AW375*1000</f>
        <v>74</v>
      </c>
      <c r="AX179" s="69">
        <f t="shared" si="435"/>
        <v>118</v>
      </c>
      <c r="AY179" s="69">
        <f t="shared" si="435"/>
        <v>2.5</v>
      </c>
      <c r="AZ179" s="69">
        <v>2.5</v>
      </c>
      <c r="BA179" s="82">
        <f t="shared" si="402"/>
        <v>1263.5</v>
      </c>
      <c r="BB179" s="69">
        <v>0.5</v>
      </c>
      <c r="BC179" s="69">
        <v>0.5</v>
      </c>
      <c r="BD179" s="69">
        <v>0.5</v>
      </c>
      <c r="BE179" s="69">
        <v>0.5</v>
      </c>
      <c r="BF179" s="69">
        <v>0.5</v>
      </c>
      <c r="BG179" s="69">
        <v>0.5</v>
      </c>
      <c r="BH179" s="69">
        <v>0.5</v>
      </c>
      <c r="BI179" s="69">
        <v>0.5</v>
      </c>
      <c r="BJ179" s="69">
        <v>5.0000000000000001E-3</v>
      </c>
      <c r="BK179" s="69">
        <v>0.5</v>
      </c>
      <c r="BL179" s="69">
        <v>0.05</v>
      </c>
      <c r="BM179" s="69">
        <v>0.05</v>
      </c>
      <c r="BN179" s="69">
        <v>0.05</v>
      </c>
      <c r="BO179" s="69">
        <v>0.05</v>
      </c>
      <c r="BP179" s="69">
        <v>0.05</v>
      </c>
      <c r="BQ179" s="69">
        <v>0.4</v>
      </c>
      <c r="BR179" s="69">
        <v>0.05</v>
      </c>
      <c r="BS179" s="69">
        <v>0.05</v>
      </c>
      <c r="BT179" s="69">
        <v>0.05</v>
      </c>
      <c r="BU179" s="69">
        <v>0.05</v>
      </c>
      <c r="BV179" s="69">
        <v>0.05</v>
      </c>
      <c r="BW179" s="69">
        <v>0.1</v>
      </c>
      <c r="BX179" s="69">
        <v>0.15</v>
      </c>
      <c r="BY179" s="86"/>
      <c r="BZ179" s="86"/>
      <c r="CA179" s="86"/>
      <c r="CB179" s="86"/>
      <c r="CC179" s="86"/>
      <c r="CD179" s="86"/>
      <c r="CE179" s="86"/>
      <c r="CF179" s="86"/>
      <c r="CG179" s="86"/>
      <c r="CH179" s="86"/>
      <c r="CI179" s="86"/>
      <c r="CJ179" s="86"/>
      <c r="CK179" s="86"/>
      <c r="CL179" s="86"/>
      <c r="CM179" s="86"/>
      <c r="CN179" s="86"/>
      <c r="CO179" s="86"/>
      <c r="CP179" s="86"/>
      <c r="CQ179" s="86"/>
      <c r="CR179" s="86"/>
      <c r="CS179" s="86"/>
      <c r="CT179" s="86"/>
      <c r="CU179" s="86"/>
      <c r="CV179" s="86"/>
      <c r="CW179" s="86"/>
      <c r="CX179" s="86"/>
      <c r="CY179" s="86"/>
      <c r="CZ179" s="86"/>
      <c r="DA179" s="86"/>
      <c r="DB179" s="86"/>
      <c r="DC179" s="69">
        <f t="shared" si="412"/>
        <v>0.05</v>
      </c>
      <c r="DD179" s="69">
        <f t="shared" si="412"/>
        <v>0.05</v>
      </c>
      <c r="DE179" s="115">
        <v>987</v>
      </c>
      <c r="DF179" s="86"/>
      <c r="DG179" s="86"/>
      <c r="DH179" s="86"/>
      <c r="DI179" s="86"/>
      <c r="DJ179" s="86"/>
    </row>
    <row r="180" spans="1:114" customFormat="1" x14ac:dyDescent="0.2">
      <c r="A180" s="68">
        <v>175</v>
      </c>
      <c r="B180" s="107">
        <v>275</v>
      </c>
      <c r="C180" s="99" t="s">
        <v>363</v>
      </c>
      <c r="D180" s="99" t="s">
        <v>550</v>
      </c>
      <c r="E180" s="100" t="s">
        <v>741</v>
      </c>
      <c r="F180" s="104" t="s">
        <v>927</v>
      </c>
      <c r="G180" s="81">
        <v>7.4</v>
      </c>
      <c r="H180" s="81">
        <v>379</v>
      </c>
      <c r="I180" s="98">
        <v>0.05</v>
      </c>
      <c r="J180" s="98">
        <v>7.9</v>
      </c>
      <c r="K180" s="84">
        <v>77.5</v>
      </c>
      <c r="L180" s="85">
        <v>5.0999999999999997E-2</v>
      </c>
      <c r="M180" s="84">
        <v>0.92600000000000005</v>
      </c>
      <c r="N180" s="84">
        <v>4.2300000000000004</v>
      </c>
      <c r="O180" s="84">
        <v>11.3</v>
      </c>
      <c r="P180" s="94">
        <v>2.5999999999999999E-3</v>
      </c>
      <c r="Q180" s="84">
        <v>2290</v>
      </c>
      <c r="R180" s="84">
        <v>0.2</v>
      </c>
      <c r="S180" s="85">
        <v>3.46</v>
      </c>
      <c r="T180" s="84">
        <v>23.6</v>
      </c>
      <c r="U180" s="84">
        <v>1</v>
      </c>
      <c r="V180" s="84">
        <v>312</v>
      </c>
      <c r="W180" s="84">
        <v>7.88</v>
      </c>
      <c r="X180" s="84">
        <v>49.4</v>
      </c>
      <c r="Y180" s="56">
        <v>191000</v>
      </c>
      <c r="Z180" s="84">
        <v>5.53</v>
      </c>
      <c r="AA180" s="59">
        <v>3670</v>
      </c>
      <c r="AB180" s="60">
        <v>329</v>
      </c>
      <c r="AC180" s="56">
        <v>628</v>
      </c>
      <c r="AD180" s="59">
        <v>8550</v>
      </c>
      <c r="AE180" s="60">
        <v>58.1</v>
      </c>
      <c r="AF180" s="59">
        <v>2371</v>
      </c>
      <c r="AG180" s="56">
        <v>712</v>
      </c>
      <c r="AH180" s="69">
        <f t="shared" si="421"/>
        <v>2.5</v>
      </c>
      <c r="AI180" s="69">
        <f t="shared" si="421"/>
        <v>118</v>
      </c>
      <c r="AJ180" s="69">
        <f t="shared" si="421"/>
        <v>12</v>
      </c>
      <c r="AK180" s="69">
        <f t="shared" si="421"/>
        <v>394</v>
      </c>
      <c r="AL180" s="69">
        <f t="shared" ref="AL180:AP180" si="436">AL376*1000</f>
        <v>110</v>
      </c>
      <c r="AM180" s="69">
        <f t="shared" si="436"/>
        <v>115</v>
      </c>
      <c r="AN180" s="69">
        <f t="shared" si="436"/>
        <v>133</v>
      </c>
      <c r="AO180" s="69">
        <f t="shared" si="436"/>
        <v>2.5</v>
      </c>
      <c r="AP180" s="69">
        <f t="shared" si="436"/>
        <v>93</v>
      </c>
      <c r="AQ180" s="69">
        <f t="shared" si="425"/>
        <v>1.5</v>
      </c>
      <c r="AR180" s="69">
        <f t="shared" si="434"/>
        <v>2.5</v>
      </c>
      <c r="AS180" s="69">
        <f t="shared" si="434"/>
        <v>26</v>
      </c>
      <c r="AT180" s="69">
        <f t="shared" si="434"/>
        <v>214</v>
      </c>
      <c r="AU180" s="69">
        <f t="shared" si="434"/>
        <v>125</v>
      </c>
      <c r="AV180" s="69">
        <f t="shared" si="434"/>
        <v>94</v>
      </c>
      <c r="AW180" s="69">
        <f t="shared" ref="AW180:AY180" si="437">AW376*1000</f>
        <v>9</v>
      </c>
      <c r="AX180" s="69">
        <f t="shared" si="437"/>
        <v>146</v>
      </c>
      <c r="AY180" s="69">
        <f t="shared" si="437"/>
        <v>29</v>
      </c>
      <c r="AZ180" s="69">
        <v>2.5</v>
      </c>
      <c r="BA180" s="82">
        <f t="shared" si="402"/>
        <v>1347.5</v>
      </c>
      <c r="BB180" s="69">
        <v>0.5</v>
      </c>
      <c r="BC180" s="69">
        <v>0.5</v>
      </c>
      <c r="BD180" s="69">
        <v>0.5</v>
      </c>
      <c r="BE180" s="69">
        <v>0.5</v>
      </c>
      <c r="BF180" s="69">
        <v>0.5</v>
      </c>
      <c r="BG180" s="69">
        <v>0.5</v>
      </c>
      <c r="BH180" s="69">
        <v>0.5</v>
      </c>
      <c r="BI180" s="69">
        <v>0.5</v>
      </c>
      <c r="BJ180" s="69">
        <v>5.0000000000000001E-3</v>
      </c>
      <c r="BK180" s="69">
        <v>0.5</v>
      </c>
      <c r="BL180" s="69">
        <v>0.05</v>
      </c>
      <c r="BM180" s="69">
        <v>0.05</v>
      </c>
      <c r="BN180" s="69">
        <v>0.05</v>
      </c>
      <c r="BO180" s="69">
        <v>0.05</v>
      </c>
      <c r="BP180" s="69">
        <v>0.05</v>
      </c>
      <c r="BQ180" s="69">
        <v>0.4</v>
      </c>
      <c r="BR180" s="69">
        <v>0.05</v>
      </c>
      <c r="BS180" s="69">
        <v>0.05</v>
      </c>
      <c r="BT180" s="69">
        <v>0.05</v>
      </c>
      <c r="BU180" s="69">
        <v>0.05</v>
      </c>
      <c r="BV180" s="69">
        <v>0.05</v>
      </c>
      <c r="BW180" s="69">
        <v>0.1</v>
      </c>
      <c r="BX180" s="69">
        <v>0.15</v>
      </c>
      <c r="BY180" s="86"/>
      <c r="BZ180" s="86"/>
      <c r="CA180" s="86"/>
      <c r="CB180" s="86"/>
      <c r="CC180" s="86"/>
      <c r="CD180" s="86"/>
      <c r="CE180" s="86"/>
      <c r="CF180" s="86"/>
      <c r="CG180" s="86"/>
      <c r="CH180" s="86"/>
      <c r="CI180" s="86"/>
      <c r="CJ180" s="86"/>
      <c r="CK180" s="86"/>
      <c r="CL180" s="86"/>
      <c r="CM180" s="86"/>
      <c r="CN180" s="86"/>
      <c r="CO180" s="86"/>
      <c r="CP180" s="86"/>
      <c r="CQ180" s="86"/>
      <c r="CR180" s="86"/>
      <c r="CS180" s="86"/>
      <c r="CT180" s="86"/>
      <c r="CU180" s="86"/>
      <c r="CV180" s="86"/>
      <c r="CW180" s="86"/>
      <c r="CX180" s="86"/>
      <c r="CY180" s="86"/>
      <c r="CZ180" s="86"/>
      <c r="DA180" s="86"/>
      <c r="DB180" s="86"/>
      <c r="DC180" s="69">
        <f t="shared" si="412"/>
        <v>0.05</v>
      </c>
      <c r="DD180" s="69">
        <f t="shared" si="412"/>
        <v>0.05</v>
      </c>
      <c r="DE180" s="115">
        <v>4482</v>
      </c>
      <c r="DF180" s="86"/>
      <c r="DG180" s="86"/>
      <c r="DH180" s="86"/>
      <c r="DI180" s="86"/>
      <c r="DJ180" s="86"/>
    </row>
    <row r="181" spans="1:114" customFormat="1" x14ac:dyDescent="0.2">
      <c r="A181" s="68">
        <v>176</v>
      </c>
      <c r="B181" s="107">
        <v>293</v>
      </c>
      <c r="C181" s="99" t="s">
        <v>364</v>
      </c>
      <c r="D181" s="99" t="s">
        <v>551</v>
      </c>
      <c r="E181" s="100" t="s">
        <v>742</v>
      </c>
      <c r="F181" s="104" t="s">
        <v>928</v>
      </c>
      <c r="G181" s="81">
        <v>7.2</v>
      </c>
      <c r="H181" s="81">
        <v>675</v>
      </c>
      <c r="I181" s="98">
        <v>0.05</v>
      </c>
      <c r="J181" s="98">
        <v>1.5</v>
      </c>
      <c r="K181" s="84">
        <v>130</v>
      </c>
      <c r="L181" s="85">
        <v>0.23100000000000001</v>
      </c>
      <c r="M181" s="84">
        <v>0.626</v>
      </c>
      <c r="N181" s="84">
        <v>2.2000000000000002</v>
      </c>
      <c r="O181" s="98">
        <v>8.26</v>
      </c>
      <c r="P181" s="94">
        <v>2.5399999999999999E-2</v>
      </c>
      <c r="Q181" s="56">
        <v>3590</v>
      </c>
      <c r="R181" s="84">
        <v>1.47</v>
      </c>
      <c r="S181" s="85">
        <v>3.05</v>
      </c>
      <c r="T181" s="84">
        <v>9.74</v>
      </c>
      <c r="U181" s="84">
        <v>1</v>
      </c>
      <c r="V181" s="84">
        <v>527.09959623811801</v>
      </c>
      <c r="W181" s="84">
        <v>2.74</v>
      </c>
      <c r="X181" s="84">
        <v>21.7</v>
      </c>
      <c r="Y181" s="56">
        <v>313815.18679376098</v>
      </c>
      <c r="Z181" s="84">
        <v>6.38</v>
      </c>
      <c r="AA181" s="59">
        <v>2650</v>
      </c>
      <c r="AB181" s="60">
        <v>691.366965921261</v>
      </c>
      <c r="AC181" s="56">
        <v>661</v>
      </c>
      <c r="AD181" s="59">
        <v>10005.5555555556</v>
      </c>
      <c r="AE181" s="60">
        <v>21.7</v>
      </c>
      <c r="AF181" s="59">
        <v>564</v>
      </c>
      <c r="AG181" s="98">
        <v>153</v>
      </c>
      <c r="AH181" s="69">
        <f t="shared" si="421"/>
        <v>74</v>
      </c>
      <c r="AI181" s="69">
        <f t="shared" si="421"/>
        <v>72</v>
      </c>
      <c r="AJ181" s="69">
        <f t="shared" si="421"/>
        <v>2.5</v>
      </c>
      <c r="AK181" s="69">
        <f t="shared" si="421"/>
        <v>131</v>
      </c>
      <c r="AL181" s="69">
        <f t="shared" ref="AL181:AP181" si="438">AL377*1000</f>
        <v>28</v>
      </c>
      <c r="AM181" s="69">
        <f t="shared" si="438"/>
        <v>20</v>
      </c>
      <c r="AN181" s="69">
        <f t="shared" si="438"/>
        <v>30</v>
      </c>
      <c r="AO181" s="69">
        <f t="shared" si="438"/>
        <v>2.5</v>
      </c>
      <c r="AP181" s="69">
        <f t="shared" si="438"/>
        <v>27</v>
      </c>
      <c r="AQ181" s="69">
        <f t="shared" si="425"/>
        <v>1.5</v>
      </c>
      <c r="AR181" s="69">
        <f t="shared" si="434"/>
        <v>17</v>
      </c>
      <c r="AS181" s="69">
        <f t="shared" si="434"/>
        <v>2.5</v>
      </c>
      <c r="AT181" s="69">
        <f t="shared" si="434"/>
        <v>96</v>
      </c>
      <c r="AU181" s="69">
        <f t="shared" si="434"/>
        <v>65</v>
      </c>
      <c r="AV181" s="69">
        <f t="shared" si="434"/>
        <v>21</v>
      </c>
      <c r="AW181" s="69">
        <f t="shared" ref="AW181:AY181" si="439">AW377*1000</f>
        <v>35</v>
      </c>
      <c r="AX181" s="69">
        <f t="shared" si="439"/>
        <v>51</v>
      </c>
      <c r="AY181" s="69">
        <f t="shared" si="439"/>
        <v>2.5</v>
      </c>
      <c r="AZ181" s="69">
        <v>2.5</v>
      </c>
      <c r="BA181" s="82">
        <f t="shared" si="402"/>
        <v>560.5</v>
      </c>
      <c r="BB181" s="69">
        <v>0.5</v>
      </c>
      <c r="BC181" s="69">
        <v>0.5</v>
      </c>
      <c r="BD181" s="69">
        <v>0.5</v>
      </c>
      <c r="BE181" s="69">
        <v>0.5</v>
      </c>
      <c r="BF181" s="69">
        <v>0.5</v>
      </c>
      <c r="BG181" s="69">
        <v>0.5</v>
      </c>
      <c r="BH181" s="69">
        <v>0.5</v>
      </c>
      <c r="BI181" s="69">
        <v>0.5</v>
      </c>
      <c r="BJ181" s="69">
        <v>5.0000000000000001E-3</v>
      </c>
      <c r="BK181" s="69">
        <v>0.5</v>
      </c>
      <c r="BL181" s="69">
        <v>0.05</v>
      </c>
      <c r="BM181" s="69">
        <v>0.05</v>
      </c>
      <c r="BN181" s="69">
        <v>0.05</v>
      </c>
      <c r="BO181" s="69">
        <v>0.05</v>
      </c>
      <c r="BP181" s="69">
        <v>0.05</v>
      </c>
      <c r="BQ181" s="69">
        <v>0.4</v>
      </c>
      <c r="BR181" s="69">
        <v>0.05</v>
      </c>
      <c r="BS181" s="69">
        <v>0.05</v>
      </c>
      <c r="BT181" s="69">
        <v>0.05</v>
      </c>
      <c r="BU181" s="69">
        <v>0.05</v>
      </c>
      <c r="BV181" s="69">
        <v>0.05</v>
      </c>
      <c r="BW181" s="69">
        <v>0.1</v>
      </c>
      <c r="BX181" s="69">
        <v>0.15</v>
      </c>
      <c r="BY181" s="86"/>
      <c r="BZ181" s="86"/>
      <c r="CA181" s="86"/>
      <c r="CB181" s="86"/>
      <c r="CC181" s="86"/>
      <c r="CD181" s="86"/>
      <c r="CE181" s="86"/>
      <c r="CF181" s="86"/>
      <c r="CG181" s="86"/>
      <c r="CH181" s="86"/>
      <c r="CI181" s="86"/>
      <c r="CJ181" s="86"/>
      <c r="CK181" s="86"/>
      <c r="CL181" s="86"/>
      <c r="CM181" s="86"/>
      <c r="CN181" s="86"/>
      <c r="CO181" s="86"/>
      <c r="CP181" s="86"/>
      <c r="CQ181" s="86"/>
      <c r="CR181" s="86"/>
      <c r="CS181" s="86"/>
      <c r="CT181" s="86"/>
      <c r="CU181" s="86"/>
      <c r="CV181" s="86"/>
      <c r="CW181" s="86"/>
      <c r="CX181" s="86"/>
      <c r="CY181" s="86"/>
      <c r="CZ181" s="86"/>
      <c r="DA181" s="86"/>
      <c r="DB181" s="86"/>
      <c r="DC181" s="69">
        <f t="shared" si="412"/>
        <v>0.05</v>
      </c>
      <c r="DD181" s="69">
        <f t="shared" si="412"/>
        <v>0.05</v>
      </c>
      <c r="DE181" s="115">
        <v>3906</v>
      </c>
      <c r="DF181" s="86"/>
      <c r="DG181" s="86"/>
      <c r="DH181" s="86"/>
      <c r="DI181" s="86"/>
      <c r="DJ181" s="86"/>
    </row>
    <row r="182" spans="1:114" s="2" customFormat="1" x14ac:dyDescent="0.2">
      <c r="A182" s="68">
        <v>177</v>
      </c>
      <c r="B182" s="108">
        <v>294</v>
      </c>
      <c r="C182" s="99" t="s">
        <v>365</v>
      </c>
      <c r="D182" s="99" t="s">
        <v>552</v>
      </c>
      <c r="E182" s="100" t="s">
        <v>743</v>
      </c>
      <c r="F182" s="104" t="s">
        <v>929</v>
      </c>
      <c r="G182" s="81">
        <v>6.7</v>
      </c>
      <c r="H182" s="81">
        <v>687</v>
      </c>
      <c r="I182" s="98">
        <v>0.05</v>
      </c>
      <c r="J182" s="98">
        <v>1.5</v>
      </c>
      <c r="K182" s="84">
        <v>119</v>
      </c>
      <c r="L182" s="84">
        <v>0.20599999999999999</v>
      </c>
      <c r="M182" s="84">
        <v>1.19</v>
      </c>
      <c r="N182" s="84">
        <v>2.75</v>
      </c>
      <c r="O182" s="84">
        <v>12.5</v>
      </c>
      <c r="P182" s="94">
        <v>2.7699999999999999E-2</v>
      </c>
      <c r="Q182" s="56">
        <v>5420</v>
      </c>
      <c r="R182" s="98">
        <v>2.7</v>
      </c>
      <c r="S182" s="85">
        <v>4.16</v>
      </c>
      <c r="T182" s="84">
        <v>8.31</v>
      </c>
      <c r="U182" s="84">
        <v>1</v>
      </c>
      <c r="V182" s="84">
        <v>424</v>
      </c>
      <c r="W182" s="84">
        <v>4.29</v>
      </c>
      <c r="X182" s="84">
        <v>25</v>
      </c>
      <c r="Y182" s="56">
        <v>254756.72943871</v>
      </c>
      <c r="Z182" s="84">
        <v>6.79</v>
      </c>
      <c r="AA182" s="59">
        <v>2400</v>
      </c>
      <c r="AB182" s="60">
        <v>608.60344407659602</v>
      </c>
      <c r="AC182" s="56">
        <v>649</v>
      </c>
      <c r="AD182" s="59">
        <v>10203.947368421001</v>
      </c>
      <c r="AE182" s="60">
        <v>32.700000000000003</v>
      </c>
      <c r="AF182" s="59">
        <v>1309.85257872701</v>
      </c>
      <c r="AG182" s="56">
        <v>326</v>
      </c>
      <c r="AH182" s="69">
        <f t="shared" si="421"/>
        <v>100</v>
      </c>
      <c r="AI182" s="69">
        <f t="shared" si="421"/>
        <v>82</v>
      </c>
      <c r="AJ182" s="69">
        <f t="shared" si="421"/>
        <v>2.5</v>
      </c>
      <c r="AK182" s="69">
        <f t="shared" si="421"/>
        <v>154</v>
      </c>
      <c r="AL182" s="69">
        <f t="shared" ref="AL182:AP182" si="440">AL378*1000</f>
        <v>35</v>
      </c>
      <c r="AM182" s="69">
        <f t="shared" si="440"/>
        <v>25</v>
      </c>
      <c r="AN182" s="69">
        <f t="shared" si="440"/>
        <v>35</v>
      </c>
      <c r="AO182" s="69">
        <f t="shared" si="440"/>
        <v>2.5</v>
      </c>
      <c r="AP182" s="69">
        <f t="shared" si="440"/>
        <v>26</v>
      </c>
      <c r="AQ182" s="69">
        <f t="shared" si="425"/>
        <v>1.5</v>
      </c>
      <c r="AR182" s="69">
        <f t="shared" si="434"/>
        <v>2.5</v>
      </c>
      <c r="AS182" s="69">
        <f t="shared" si="434"/>
        <v>2.5</v>
      </c>
      <c r="AT182" s="69">
        <f t="shared" si="434"/>
        <v>97</v>
      </c>
      <c r="AU182" s="69">
        <f t="shared" si="434"/>
        <v>73</v>
      </c>
      <c r="AV182" s="69">
        <f t="shared" si="434"/>
        <v>25</v>
      </c>
      <c r="AW182" s="69">
        <f t="shared" ref="AW182:AY182" si="441">AW378*1000</f>
        <v>37</v>
      </c>
      <c r="AX182" s="69">
        <f t="shared" si="441"/>
        <v>57</v>
      </c>
      <c r="AY182" s="69">
        <f t="shared" si="441"/>
        <v>2.5</v>
      </c>
      <c r="AZ182" s="69">
        <v>2.5</v>
      </c>
      <c r="BA182" s="82">
        <f t="shared" si="402"/>
        <v>635</v>
      </c>
      <c r="BB182" s="69">
        <v>0.5</v>
      </c>
      <c r="BC182" s="69">
        <v>0.5</v>
      </c>
      <c r="BD182" s="69">
        <v>0.5</v>
      </c>
      <c r="BE182" s="69">
        <v>0.5</v>
      </c>
      <c r="BF182" s="69">
        <v>0.5</v>
      </c>
      <c r="BG182" s="69">
        <v>0.5</v>
      </c>
      <c r="BH182" s="69">
        <v>0.5</v>
      </c>
      <c r="BI182" s="69">
        <v>0.5</v>
      </c>
      <c r="BJ182" s="69">
        <v>5.0000000000000001E-3</v>
      </c>
      <c r="BK182" s="69">
        <v>0.5</v>
      </c>
      <c r="BL182" s="69">
        <v>0.05</v>
      </c>
      <c r="BM182" s="69">
        <v>0.05</v>
      </c>
      <c r="BN182" s="69">
        <v>0.05</v>
      </c>
      <c r="BO182" s="69">
        <v>0.05</v>
      </c>
      <c r="BP182" s="69">
        <v>0.05</v>
      </c>
      <c r="BQ182" s="69">
        <v>0.4</v>
      </c>
      <c r="BR182" s="69">
        <v>0.05</v>
      </c>
      <c r="BS182" s="69">
        <v>0.05</v>
      </c>
      <c r="BT182" s="69">
        <v>0.05</v>
      </c>
      <c r="BU182" s="69">
        <v>0.05</v>
      </c>
      <c r="BV182" s="69">
        <v>0.05</v>
      </c>
      <c r="BW182" s="69">
        <v>0.1</v>
      </c>
      <c r="BX182" s="69">
        <v>0.15</v>
      </c>
      <c r="BY182" s="86"/>
      <c r="BZ182" s="86"/>
      <c r="CA182" s="86"/>
      <c r="CB182" s="86"/>
      <c r="CC182" s="86"/>
      <c r="CD182" s="86"/>
      <c r="CE182" s="86"/>
      <c r="CF182" s="86"/>
      <c r="CG182" s="86"/>
      <c r="CH182" s="86"/>
      <c r="CI182" s="86"/>
      <c r="CJ182" s="86"/>
      <c r="CK182" s="86"/>
      <c r="CL182" s="86"/>
      <c r="CM182" s="86"/>
      <c r="CN182" s="86"/>
      <c r="CO182" s="86"/>
      <c r="CP182" s="86"/>
      <c r="CQ182" s="86"/>
      <c r="CR182" s="86"/>
      <c r="CS182" s="86"/>
      <c r="CT182" s="86"/>
      <c r="CU182" s="86"/>
      <c r="CV182" s="86"/>
      <c r="CW182" s="86"/>
      <c r="CX182" s="86"/>
      <c r="CY182" s="86"/>
      <c r="CZ182" s="86"/>
      <c r="DA182" s="86"/>
      <c r="DB182" s="86"/>
      <c r="DC182" s="69">
        <f t="shared" si="412"/>
        <v>0.05</v>
      </c>
      <c r="DD182" s="69">
        <f t="shared" si="412"/>
        <v>0.05</v>
      </c>
      <c r="DE182" s="115">
        <v>3613</v>
      </c>
      <c r="DF182" s="86"/>
      <c r="DG182" s="86"/>
      <c r="DH182" s="86"/>
      <c r="DI182" s="86"/>
      <c r="DJ182" s="86"/>
    </row>
    <row r="183" spans="1:114" s="2" customFormat="1" x14ac:dyDescent="0.2">
      <c r="A183" s="68">
        <v>178</v>
      </c>
      <c r="B183" s="106">
        <v>349</v>
      </c>
      <c r="C183" s="99" t="s">
        <v>366</v>
      </c>
      <c r="D183" s="99" t="s">
        <v>553</v>
      </c>
      <c r="E183" s="100" t="s">
        <v>744</v>
      </c>
      <c r="F183" s="104" t="s">
        <v>930</v>
      </c>
      <c r="G183" s="81">
        <v>7</v>
      </c>
      <c r="H183" s="81">
        <v>633</v>
      </c>
      <c r="I183" s="98">
        <v>0.05</v>
      </c>
      <c r="J183" s="98">
        <v>1.5</v>
      </c>
      <c r="K183" s="84">
        <v>139</v>
      </c>
      <c r="L183" s="85">
        <v>0.22600000000000001</v>
      </c>
      <c r="M183" s="84">
        <v>1.42</v>
      </c>
      <c r="N183" s="84">
        <v>3.9</v>
      </c>
      <c r="O183" s="98">
        <v>13.8</v>
      </c>
      <c r="P183" s="94">
        <v>4.5100000000000001E-2</v>
      </c>
      <c r="Q183" s="56">
        <v>5950</v>
      </c>
      <c r="R183" s="84">
        <v>1.93</v>
      </c>
      <c r="S183" s="85">
        <v>4.41</v>
      </c>
      <c r="T183" s="84">
        <v>10.6</v>
      </c>
      <c r="U183" s="84">
        <v>1</v>
      </c>
      <c r="V183" s="84">
        <v>432</v>
      </c>
      <c r="W183" s="84">
        <v>5.96</v>
      </c>
      <c r="X183" s="84">
        <v>39</v>
      </c>
      <c r="Y183" s="56">
        <v>220617.990245074</v>
      </c>
      <c r="Z183" s="84">
        <v>7.33</v>
      </c>
      <c r="AA183" s="59">
        <v>2850</v>
      </c>
      <c r="AB183" s="60">
        <v>872.12296189192796</v>
      </c>
      <c r="AC183" s="81">
        <v>1430</v>
      </c>
      <c r="AD183" s="59">
        <v>11384</v>
      </c>
      <c r="AE183" s="60">
        <v>56.8</v>
      </c>
      <c r="AF183" s="59">
        <v>1884.9227880900501</v>
      </c>
      <c r="AG183" s="98">
        <v>595</v>
      </c>
      <c r="AH183" s="69">
        <f t="shared" si="421"/>
        <v>420</v>
      </c>
      <c r="AI183" s="69">
        <f t="shared" si="421"/>
        <v>101</v>
      </c>
      <c r="AJ183" s="69">
        <f t="shared" si="421"/>
        <v>2.5</v>
      </c>
      <c r="AK183" s="69">
        <f t="shared" si="421"/>
        <v>188</v>
      </c>
      <c r="AL183" s="69">
        <f t="shared" ref="AL183:AP183" si="442">AL379*1000</f>
        <v>45</v>
      </c>
      <c r="AM183" s="69">
        <f t="shared" si="442"/>
        <v>30</v>
      </c>
      <c r="AN183" s="69">
        <f t="shared" si="442"/>
        <v>44</v>
      </c>
      <c r="AO183" s="69">
        <f t="shared" si="442"/>
        <v>2.5</v>
      </c>
      <c r="AP183" s="69">
        <f t="shared" si="442"/>
        <v>35</v>
      </c>
      <c r="AQ183" s="69">
        <f t="shared" si="425"/>
        <v>1.5</v>
      </c>
      <c r="AR183" s="69">
        <f t="shared" si="434"/>
        <v>2.5</v>
      </c>
      <c r="AS183" s="69">
        <f t="shared" si="434"/>
        <v>33</v>
      </c>
      <c r="AT183" s="69">
        <f t="shared" si="434"/>
        <v>127</v>
      </c>
      <c r="AU183" s="69">
        <f t="shared" si="434"/>
        <v>85</v>
      </c>
      <c r="AV183" s="69">
        <f t="shared" si="434"/>
        <v>30</v>
      </c>
      <c r="AW183" s="69">
        <f t="shared" ref="AW183:AY183" si="443">AW379*1000</f>
        <v>48</v>
      </c>
      <c r="AX183" s="69">
        <f t="shared" si="443"/>
        <v>67</v>
      </c>
      <c r="AY183" s="69">
        <f t="shared" si="443"/>
        <v>2.5</v>
      </c>
      <c r="AZ183" s="69">
        <v>2.5</v>
      </c>
      <c r="BA183" s="82">
        <f t="shared" si="402"/>
        <v>1109.5</v>
      </c>
      <c r="BB183" s="69">
        <v>0.5</v>
      </c>
      <c r="BC183" s="69">
        <v>0.5</v>
      </c>
      <c r="BD183" s="69">
        <v>0.5</v>
      </c>
      <c r="BE183" s="69">
        <v>0.5</v>
      </c>
      <c r="BF183" s="69">
        <v>0.5</v>
      </c>
      <c r="BG183" s="69">
        <v>0.5</v>
      </c>
      <c r="BH183" s="69">
        <v>0.5</v>
      </c>
      <c r="BI183" s="69">
        <v>0.5</v>
      </c>
      <c r="BJ183" s="69">
        <v>5.0000000000000001E-3</v>
      </c>
      <c r="BK183" s="69">
        <v>0.5</v>
      </c>
      <c r="BL183" s="69">
        <v>0.05</v>
      </c>
      <c r="BM183" s="69">
        <v>0.05</v>
      </c>
      <c r="BN183" s="69">
        <v>0.05</v>
      </c>
      <c r="BO183" s="69">
        <v>0.05</v>
      </c>
      <c r="BP183" s="69">
        <v>0.05</v>
      </c>
      <c r="BQ183" s="69">
        <v>0.4</v>
      </c>
      <c r="BR183" s="69">
        <v>0.05</v>
      </c>
      <c r="BS183" s="69">
        <v>0.05</v>
      </c>
      <c r="BT183" s="69">
        <v>0.05</v>
      </c>
      <c r="BU183" s="69">
        <v>0.05</v>
      </c>
      <c r="BV183" s="69">
        <v>0.05</v>
      </c>
      <c r="BW183" s="69">
        <v>0.1</v>
      </c>
      <c r="BX183" s="69">
        <v>0.15</v>
      </c>
      <c r="BY183" s="86"/>
      <c r="BZ183" s="86"/>
      <c r="CA183" s="86"/>
      <c r="CB183" s="86"/>
      <c r="CC183" s="86"/>
      <c r="CD183" s="86"/>
      <c r="CE183" s="86"/>
      <c r="CF183" s="86"/>
      <c r="CG183" s="86"/>
      <c r="CH183" s="86"/>
      <c r="CI183" s="86"/>
      <c r="CJ183" s="86"/>
      <c r="CK183" s="86"/>
      <c r="CL183" s="86"/>
      <c r="CM183" s="86"/>
      <c r="CN183" s="86"/>
      <c r="CO183" s="86"/>
      <c r="CP183" s="86"/>
      <c r="CQ183" s="86"/>
      <c r="CR183" s="86"/>
      <c r="CS183" s="86"/>
      <c r="CT183" s="86"/>
      <c r="CU183" s="86"/>
      <c r="CV183" s="86"/>
      <c r="CW183" s="86"/>
      <c r="CX183" s="86"/>
      <c r="CY183" s="86"/>
      <c r="CZ183" s="86"/>
      <c r="DA183" s="86"/>
      <c r="DB183" s="86"/>
      <c r="DC183" s="69">
        <f t="shared" si="412"/>
        <v>0.05</v>
      </c>
      <c r="DD183" s="69">
        <f t="shared" si="412"/>
        <v>0.05</v>
      </c>
      <c r="DE183" s="115">
        <v>7733</v>
      </c>
      <c r="DF183" s="86"/>
      <c r="DG183" s="86"/>
      <c r="DH183" s="86"/>
      <c r="DI183" s="86"/>
      <c r="DJ183" s="86"/>
    </row>
    <row r="184" spans="1:114" s="2" customFormat="1" x14ac:dyDescent="0.2">
      <c r="A184" s="68">
        <v>179</v>
      </c>
      <c r="B184" s="107">
        <v>353</v>
      </c>
      <c r="C184" s="99" t="s">
        <v>367</v>
      </c>
      <c r="D184" s="99" t="s">
        <v>554</v>
      </c>
      <c r="E184" s="100" t="s">
        <v>745</v>
      </c>
      <c r="F184" s="104" t="s">
        <v>931</v>
      </c>
      <c r="G184" s="81">
        <v>7.4</v>
      </c>
      <c r="H184" s="81">
        <v>630</v>
      </c>
      <c r="I184" s="98">
        <v>0.26600000000000001</v>
      </c>
      <c r="J184" s="98">
        <v>8.07</v>
      </c>
      <c r="K184" s="84">
        <v>142</v>
      </c>
      <c r="L184" s="85">
        <v>0.95199999999999996</v>
      </c>
      <c r="M184" s="84">
        <v>5.07</v>
      </c>
      <c r="N184" s="84">
        <v>18.8</v>
      </c>
      <c r="O184" s="98">
        <v>41.1</v>
      </c>
      <c r="P184" s="94">
        <v>3.6200000000000003E-2</v>
      </c>
      <c r="Q184" s="56">
        <v>2240</v>
      </c>
      <c r="R184" s="84">
        <v>1.44</v>
      </c>
      <c r="S184" s="85">
        <v>13.5</v>
      </c>
      <c r="T184" s="84">
        <v>71.5</v>
      </c>
      <c r="U184" s="84">
        <v>4.9400000000000004</v>
      </c>
      <c r="V184" s="84">
        <v>188</v>
      </c>
      <c r="W184" s="84">
        <v>21.7</v>
      </c>
      <c r="X184" s="84">
        <v>165</v>
      </c>
      <c r="Y184" s="56">
        <v>130000</v>
      </c>
      <c r="Z184" s="84">
        <v>3.51</v>
      </c>
      <c r="AA184" s="59">
        <v>36844.815402960099</v>
      </c>
      <c r="AB184" s="60">
        <v>1030.4450248647199</v>
      </c>
      <c r="AC184" s="56">
        <v>2030</v>
      </c>
      <c r="AD184" s="59">
        <v>23107.142857142899</v>
      </c>
      <c r="AE184" s="60">
        <v>276.04790512649402</v>
      </c>
      <c r="AF184" s="59">
        <v>6554.5583191176202</v>
      </c>
      <c r="AG184" s="56">
        <v>1870</v>
      </c>
      <c r="AH184" s="69">
        <f t="shared" si="421"/>
        <v>110</v>
      </c>
      <c r="AI184" s="69">
        <f t="shared" si="421"/>
        <v>261</v>
      </c>
      <c r="AJ184" s="69">
        <f t="shared" si="421"/>
        <v>62</v>
      </c>
      <c r="AK184" s="69">
        <f t="shared" si="421"/>
        <v>925</v>
      </c>
      <c r="AL184" s="69">
        <f t="shared" ref="AL184:AP184" si="444">AL380*1000</f>
        <v>590</v>
      </c>
      <c r="AM184" s="69">
        <f t="shared" si="444"/>
        <v>393</v>
      </c>
      <c r="AN184" s="69">
        <f t="shared" si="444"/>
        <v>497</v>
      </c>
      <c r="AO184" s="69">
        <f t="shared" si="444"/>
        <v>102</v>
      </c>
      <c r="AP184" s="69">
        <f t="shared" si="444"/>
        <v>348</v>
      </c>
      <c r="AQ184" s="69">
        <f t="shared" si="425"/>
        <v>1.5</v>
      </c>
      <c r="AR184" s="69">
        <f t="shared" si="434"/>
        <v>2.5</v>
      </c>
      <c r="AS184" s="69">
        <f t="shared" si="434"/>
        <v>2.5</v>
      </c>
      <c r="AT184" s="69">
        <f t="shared" si="434"/>
        <v>1240</v>
      </c>
      <c r="AU184" s="69">
        <f t="shared" si="434"/>
        <v>863</v>
      </c>
      <c r="AV184" s="69">
        <f t="shared" si="434"/>
        <v>336</v>
      </c>
      <c r="AW184" s="69">
        <f t="shared" ref="AW184:AY184" si="445">AW380*1000</f>
        <v>518</v>
      </c>
      <c r="AX184" s="69">
        <f t="shared" si="445"/>
        <v>442</v>
      </c>
      <c r="AY184" s="69">
        <f t="shared" si="445"/>
        <v>74</v>
      </c>
      <c r="AZ184" s="69">
        <v>2.5</v>
      </c>
      <c r="BA184" s="82">
        <f t="shared" si="402"/>
        <v>5283.5</v>
      </c>
      <c r="BB184" s="69">
        <v>0.5</v>
      </c>
      <c r="BC184" s="69">
        <v>0.5</v>
      </c>
      <c r="BD184" s="69">
        <v>0.5</v>
      </c>
      <c r="BE184" s="69">
        <v>0.5</v>
      </c>
      <c r="BF184" s="69">
        <v>0.5</v>
      </c>
      <c r="BG184" s="69">
        <v>0.5</v>
      </c>
      <c r="BH184" s="69">
        <v>0.5</v>
      </c>
      <c r="BI184" s="69">
        <v>0.5</v>
      </c>
      <c r="BJ184" s="69">
        <v>5.0000000000000001E-3</v>
      </c>
      <c r="BK184" s="69">
        <v>0.5</v>
      </c>
      <c r="BL184" s="69">
        <v>0.05</v>
      </c>
      <c r="BM184" s="69">
        <v>0.05</v>
      </c>
      <c r="BN184" s="69">
        <v>0.05</v>
      </c>
      <c r="BO184" s="69">
        <v>0.05</v>
      </c>
      <c r="BP184" s="69">
        <v>0.05</v>
      </c>
      <c r="BQ184" s="69">
        <v>0.4</v>
      </c>
      <c r="BR184" s="69">
        <v>0.05</v>
      </c>
      <c r="BS184" s="69">
        <v>0.05</v>
      </c>
      <c r="BT184" s="69">
        <v>0.05</v>
      </c>
      <c r="BU184" s="69">
        <v>0.05</v>
      </c>
      <c r="BV184" s="69">
        <v>0.05</v>
      </c>
      <c r="BW184" s="69">
        <v>0.1</v>
      </c>
      <c r="BX184" s="69">
        <v>0.15</v>
      </c>
      <c r="BY184" s="86"/>
      <c r="BZ184" s="86"/>
      <c r="CA184" s="86"/>
      <c r="CB184" s="86"/>
      <c r="CC184" s="86"/>
      <c r="CD184" s="86"/>
      <c r="CE184" s="86"/>
      <c r="CF184" s="86"/>
      <c r="CG184" s="86"/>
      <c r="CH184" s="86"/>
      <c r="CI184" s="86"/>
      <c r="CJ184" s="86"/>
      <c r="CK184" s="86"/>
      <c r="CL184" s="86"/>
      <c r="CM184" s="86"/>
      <c r="CN184" s="86"/>
      <c r="CO184" s="86"/>
      <c r="CP184" s="86"/>
      <c r="CQ184" s="86"/>
      <c r="CR184" s="86"/>
      <c r="CS184" s="86"/>
      <c r="CT184" s="86"/>
      <c r="CU184" s="86"/>
      <c r="CV184" s="86"/>
      <c r="CW184" s="86"/>
      <c r="CX184" s="86"/>
      <c r="CY184" s="86"/>
      <c r="CZ184" s="86"/>
      <c r="DA184" s="86"/>
      <c r="DB184" s="86"/>
      <c r="DC184" s="69">
        <f t="shared" si="412"/>
        <v>0.05</v>
      </c>
      <c r="DD184" s="69">
        <f t="shared" si="412"/>
        <v>0.05</v>
      </c>
      <c r="DE184" s="115">
        <v>3883</v>
      </c>
      <c r="DF184" s="86"/>
      <c r="DG184" s="86"/>
      <c r="DH184" s="86"/>
      <c r="DI184" s="86"/>
      <c r="DJ184" s="86"/>
    </row>
    <row r="185" spans="1:114" s="2" customFormat="1" x14ac:dyDescent="0.2">
      <c r="A185" s="68">
        <v>180</v>
      </c>
      <c r="B185" s="108">
        <v>354</v>
      </c>
      <c r="C185" s="99" t="s">
        <v>368</v>
      </c>
      <c r="D185" s="99" t="s">
        <v>555</v>
      </c>
      <c r="E185" s="100" t="s">
        <v>746</v>
      </c>
      <c r="F185" s="104" t="s">
        <v>932</v>
      </c>
      <c r="G185" s="81">
        <v>7.5</v>
      </c>
      <c r="H185" s="81">
        <v>612</v>
      </c>
      <c r="I185" s="98">
        <v>0.05</v>
      </c>
      <c r="J185" s="98">
        <v>4.8899999999999997</v>
      </c>
      <c r="K185" s="84">
        <v>108</v>
      </c>
      <c r="L185" s="84">
        <v>0.68</v>
      </c>
      <c r="M185" s="84">
        <v>2.93</v>
      </c>
      <c r="N185" s="84">
        <v>10.5</v>
      </c>
      <c r="O185" s="84">
        <v>21.7</v>
      </c>
      <c r="P185" s="94">
        <v>7.3599999999999999E-2</v>
      </c>
      <c r="Q185" s="56">
        <v>7580</v>
      </c>
      <c r="R185" s="98">
        <v>3.23</v>
      </c>
      <c r="S185" s="85">
        <v>9.2899999999999991</v>
      </c>
      <c r="T185" s="84">
        <v>36.5</v>
      </c>
      <c r="U185" s="84">
        <v>2.81</v>
      </c>
      <c r="V185" s="84">
        <v>290</v>
      </c>
      <c r="W185" s="84">
        <v>14.6</v>
      </c>
      <c r="X185" s="84">
        <v>82.9</v>
      </c>
      <c r="Y185" s="56">
        <v>210482.484249637</v>
      </c>
      <c r="Z185" s="84">
        <v>4.6900000000000004</v>
      </c>
      <c r="AA185" s="59">
        <v>3890</v>
      </c>
      <c r="AB185" s="60">
        <v>500.495440048055</v>
      </c>
      <c r="AC185" s="81">
        <v>875</v>
      </c>
      <c r="AD185" s="59">
        <v>11796.296296296299</v>
      </c>
      <c r="AE185" s="60">
        <v>169.629558481874</v>
      </c>
      <c r="AF185" s="59">
        <v>4799.7393349702297</v>
      </c>
      <c r="AG185" s="56">
        <v>1540</v>
      </c>
      <c r="AH185" s="69">
        <f t="shared" si="421"/>
        <v>330</v>
      </c>
      <c r="AI185" s="69">
        <f t="shared" si="421"/>
        <v>377</v>
      </c>
      <c r="AJ185" s="69">
        <f t="shared" si="421"/>
        <v>82</v>
      </c>
      <c r="AK185" s="69">
        <f t="shared" si="421"/>
        <v>1660</v>
      </c>
      <c r="AL185" s="69">
        <f t="shared" ref="AL185:AP185" si="446">AL381*1000</f>
        <v>520</v>
      </c>
      <c r="AM185" s="69">
        <f t="shared" si="446"/>
        <v>384</v>
      </c>
      <c r="AN185" s="69">
        <f t="shared" si="446"/>
        <v>353</v>
      </c>
      <c r="AO185" s="69">
        <f t="shared" si="446"/>
        <v>63</v>
      </c>
      <c r="AP185" s="69">
        <f t="shared" si="446"/>
        <v>129</v>
      </c>
      <c r="AQ185" s="69">
        <f t="shared" si="425"/>
        <v>1.5</v>
      </c>
      <c r="AR185" s="69">
        <f t="shared" si="434"/>
        <v>76</v>
      </c>
      <c r="AS185" s="69">
        <f t="shared" si="434"/>
        <v>61</v>
      </c>
      <c r="AT185" s="69">
        <f t="shared" si="434"/>
        <v>1240</v>
      </c>
      <c r="AU185" s="69">
        <f t="shared" si="434"/>
        <v>589</v>
      </c>
      <c r="AV185" s="69">
        <f t="shared" si="434"/>
        <v>226</v>
      </c>
      <c r="AW185" s="69">
        <f t="shared" ref="AW185:AY185" si="447">AW381*1000</f>
        <v>330</v>
      </c>
      <c r="AX185" s="69">
        <f t="shared" si="447"/>
        <v>146</v>
      </c>
      <c r="AY185" s="69">
        <f t="shared" si="447"/>
        <v>2.5</v>
      </c>
      <c r="AZ185" s="69">
        <v>2.5</v>
      </c>
      <c r="BA185" s="82">
        <f t="shared" si="402"/>
        <v>5899.5</v>
      </c>
      <c r="BB185" s="69">
        <v>0.5</v>
      </c>
      <c r="BC185" s="69">
        <v>0.5</v>
      </c>
      <c r="BD185" s="69">
        <v>0.5</v>
      </c>
      <c r="BE185" s="69">
        <v>0.5</v>
      </c>
      <c r="BF185" s="69">
        <v>0.5</v>
      </c>
      <c r="BG185" s="69">
        <v>0.5</v>
      </c>
      <c r="BH185" s="69">
        <v>0.5</v>
      </c>
      <c r="BI185" s="69">
        <v>0.5</v>
      </c>
      <c r="BJ185" s="69">
        <v>5.0000000000000001E-3</v>
      </c>
      <c r="BK185" s="69">
        <v>0.5</v>
      </c>
      <c r="BL185" s="69">
        <v>0.05</v>
      </c>
      <c r="BM185" s="69">
        <v>0.05</v>
      </c>
      <c r="BN185" s="69">
        <v>0.05</v>
      </c>
      <c r="BO185" s="69">
        <v>0.05</v>
      </c>
      <c r="BP185" s="69">
        <v>0.05</v>
      </c>
      <c r="BQ185" s="69">
        <v>0.4</v>
      </c>
      <c r="BR185" s="69">
        <v>0.05</v>
      </c>
      <c r="BS185" s="69">
        <v>0.05</v>
      </c>
      <c r="BT185" s="69">
        <v>0.05</v>
      </c>
      <c r="BU185" s="69">
        <v>0.05</v>
      </c>
      <c r="BV185" s="69">
        <v>0.05</v>
      </c>
      <c r="BW185" s="69">
        <v>0.1</v>
      </c>
      <c r="BX185" s="69">
        <v>0.15</v>
      </c>
      <c r="BY185" s="69">
        <f t="shared" ref="BY185:CN185" si="448">BY381*1000</f>
        <v>25</v>
      </c>
      <c r="BZ185" s="69">
        <f t="shared" si="448"/>
        <v>50</v>
      </c>
      <c r="CA185" s="69">
        <f t="shared" si="448"/>
        <v>500</v>
      </c>
      <c r="CB185" s="69">
        <f t="shared" si="448"/>
        <v>0.01</v>
      </c>
      <c r="CC185" s="69">
        <f t="shared" si="448"/>
        <v>2.5000000000000001E-2</v>
      </c>
      <c r="CD185" s="69">
        <f t="shared" si="448"/>
        <v>2.5000000000000001E-2</v>
      </c>
      <c r="CE185" s="69">
        <f t="shared" si="448"/>
        <v>2.5000000000000001E-2</v>
      </c>
      <c r="CF185" s="69">
        <f t="shared" si="448"/>
        <v>2.5000000000000001E-2</v>
      </c>
      <c r="CG185" s="69">
        <f t="shared" si="448"/>
        <v>2.5000000000000001E-2</v>
      </c>
      <c r="CH185" s="69">
        <f t="shared" si="448"/>
        <v>2.5000000000000001E-2</v>
      </c>
      <c r="CI185" s="69">
        <f t="shared" si="448"/>
        <v>2.5000000000000001E-2</v>
      </c>
      <c r="CJ185" s="69">
        <v>5.0000000000000001E-3</v>
      </c>
      <c r="CK185" s="69">
        <f t="shared" si="448"/>
        <v>0.15</v>
      </c>
      <c r="CL185" s="69">
        <f t="shared" si="448"/>
        <v>0.5</v>
      </c>
      <c r="CM185" s="69">
        <f t="shared" si="448"/>
        <v>0.5</v>
      </c>
      <c r="CN185" s="69">
        <f t="shared" si="448"/>
        <v>0.5</v>
      </c>
      <c r="CO185" s="69">
        <f>SUM(CL185:CN185)</f>
        <v>1.5</v>
      </c>
      <c r="CP185" s="69">
        <f t="shared" ref="CP185:DB185" si="449">CP381*1000</f>
        <v>0.3</v>
      </c>
      <c r="CQ185" s="69">
        <f t="shared" si="449"/>
        <v>5</v>
      </c>
      <c r="CR185" s="69">
        <f t="shared" si="449"/>
        <v>0.5</v>
      </c>
      <c r="CS185" s="69">
        <f t="shared" si="449"/>
        <v>0.5</v>
      </c>
      <c r="CT185" s="69">
        <f t="shared" si="449"/>
        <v>0.05</v>
      </c>
      <c r="CU185" s="69">
        <f t="shared" si="449"/>
        <v>0.05</v>
      </c>
      <c r="CV185" s="69">
        <f t="shared" si="449"/>
        <v>0.05</v>
      </c>
      <c r="CW185" s="69">
        <f>CW381/1000</f>
        <v>2.2000000000000001E-3</v>
      </c>
      <c r="CX185" s="69">
        <f t="shared" si="449"/>
        <v>0.05</v>
      </c>
      <c r="CY185" s="69">
        <f t="shared" si="449"/>
        <v>0.05</v>
      </c>
      <c r="CZ185" s="69">
        <f t="shared" si="449"/>
        <v>0.05</v>
      </c>
      <c r="DA185" s="69">
        <f t="shared" si="449"/>
        <v>0.05</v>
      </c>
      <c r="DB185" s="69">
        <f t="shared" si="449"/>
        <v>0.05</v>
      </c>
      <c r="DC185" s="69">
        <f t="shared" si="412"/>
        <v>0.05</v>
      </c>
      <c r="DD185" s="69">
        <f t="shared" si="412"/>
        <v>0.05</v>
      </c>
      <c r="DE185" s="115">
        <v>6713</v>
      </c>
      <c r="DF185" s="69">
        <f t="shared" ref="DF185:DJ185" si="450">DF381*1000</f>
        <v>0.5</v>
      </c>
      <c r="DG185" s="69">
        <f t="shared" si="450"/>
        <v>0.05</v>
      </c>
      <c r="DH185" s="69">
        <f t="shared" si="450"/>
        <v>2.5000000000000001E-2</v>
      </c>
      <c r="DI185" s="69">
        <f t="shared" si="450"/>
        <v>2.5000000000000001E-2</v>
      </c>
      <c r="DJ185" s="69">
        <f t="shared" si="450"/>
        <v>0.05</v>
      </c>
    </row>
    <row r="186" spans="1:114" s="2" customFormat="1" x14ac:dyDescent="0.2">
      <c r="A186" s="68">
        <v>181</v>
      </c>
      <c r="B186" s="108">
        <v>357</v>
      </c>
      <c r="C186" s="99" t="s">
        <v>369</v>
      </c>
      <c r="D186" s="99" t="s">
        <v>556</v>
      </c>
      <c r="E186" s="100" t="s">
        <v>747</v>
      </c>
      <c r="F186" s="104" t="s">
        <v>933</v>
      </c>
      <c r="G186" s="81">
        <v>6.8</v>
      </c>
      <c r="H186" s="81">
        <v>698</v>
      </c>
      <c r="I186" s="98">
        <v>0.05</v>
      </c>
      <c r="J186" s="98">
        <v>5.05</v>
      </c>
      <c r="K186" s="84">
        <v>109</v>
      </c>
      <c r="L186" s="84">
        <v>0.95699999999999996</v>
      </c>
      <c r="M186" s="84">
        <v>3.52</v>
      </c>
      <c r="N186" s="84">
        <v>10.9</v>
      </c>
      <c r="O186" s="98">
        <v>14</v>
      </c>
      <c r="P186" s="94">
        <v>7.3800000000000004E-2</v>
      </c>
      <c r="Q186" s="56">
        <v>20300</v>
      </c>
      <c r="R186" s="84">
        <v>1.29</v>
      </c>
      <c r="S186" s="85">
        <v>8.36</v>
      </c>
      <c r="T186" s="84">
        <v>41.2</v>
      </c>
      <c r="U186" s="84">
        <v>2.42</v>
      </c>
      <c r="V186" s="84">
        <v>158</v>
      </c>
      <c r="W186" s="84">
        <v>13.3</v>
      </c>
      <c r="X186" s="84">
        <v>80.8</v>
      </c>
      <c r="Y186" s="56">
        <v>210713.98581595399</v>
      </c>
      <c r="Z186" s="84">
        <v>5.78</v>
      </c>
      <c r="AA186" s="59">
        <v>2640</v>
      </c>
      <c r="AB186" s="60">
        <v>1582.90508999755</v>
      </c>
      <c r="AC186" s="56">
        <v>920</v>
      </c>
      <c r="AD186" s="59">
        <v>17375</v>
      </c>
      <c r="AE186" s="60">
        <v>184.258658989781</v>
      </c>
      <c r="AF186" s="59">
        <v>5827.6570479480097</v>
      </c>
      <c r="AG186" s="56">
        <v>1140</v>
      </c>
      <c r="AH186" s="69">
        <f t="shared" si="421"/>
        <v>69</v>
      </c>
      <c r="AI186" s="69">
        <f t="shared" si="421"/>
        <v>111</v>
      </c>
      <c r="AJ186" s="69">
        <f t="shared" si="421"/>
        <v>21</v>
      </c>
      <c r="AK186" s="69">
        <f t="shared" si="421"/>
        <v>314</v>
      </c>
      <c r="AL186" s="69">
        <f t="shared" ref="AL186:AP186" si="451">AL382*1000</f>
        <v>59</v>
      </c>
      <c r="AM186" s="69">
        <f t="shared" si="451"/>
        <v>74</v>
      </c>
      <c r="AN186" s="69">
        <f t="shared" si="451"/>
        <v>117</v>
      </c>
      <c r="AO186" s="69">
        <f t="shared" si="451"/>
        <v>2.5</v>
      </c>
      <c r="AP186" s="69">
        <f t="shared" si="451"/>
        <v>156</v>
      </c>
      <c r="AQ186" s="69">
        <f t="shared" si="425"/>
        <v>1.5</v>
      </c>
      <c r="AR186" s="69">
        <f t="shared" si="434"/>
        <v>22</v>
      </c>
      <c r="AS186" s="69">
        <f t="shared" si="434"/>
        <v>2.5</v>
      </c>
      <c r="AT186" s="69">
        <f t="shared" si="434"/>
        <v>249</v>
      </c>
      <c r="AU186" s="69">
        <f t="shared" si="434"/>
        <v>281</v>
      </c>
      <c r="AV186" s="69">
        <f t="shared" si="434"/>
        <v>91</v>
      </c>
      <c r="AW186" s="69">
        <f t="shared" ref="AW186:AY186" si="452">AW382*1000</f>
        <v>171</v>
      </c>
      <c r="AX186" s="69">
        <f t="shared" si="452"/>
        <v>221</v>
      </c>
      <c r="AY186" s="69">
        <f t="shared" si="452"/>
        <v>2.5</v>
      </c>
      <c r="AZ186" s="69">
        <v>2.5</v>
      </c>
      <c r="BA186" s="82">
        <f t="shared" si="402"/>
        <v>1412</v>
      </c>
      <c r="BB186" s="69">
        <v>0.5</v>
      </c>
      <c r="BC186" s="69">
        <v>0.5</v>
      </c>
      <c r="BD186" s="69">
        <v>0.5</v>
      </c>
      <c r="BE186" s="69">
        <v>0.5</v>
      </c>
      <c r="BF186" s="69">
        <v>0.5</v>
      </c>
      <c r="BG186" s="69">
        <v>0.5</v>
      </c>
      <c r="BH186" s="69">
        <v>0.5</v>
      </c>
      <c r="BI186" s="69">
        <v>0.5</v>
      </c>
      <c r="BJ186" s="69">
        <v>5.0000000000000001E-3</v>
      </c>
      <c r="BK186" s="69">
        <v>0.5</v>
      </c>
      <c r="BL186" s="69">
        <v>0.05</v>
      </c>
      <c r="BM186" s="69">
        <v>0.05</v>
      </c>
      <c r="BN186" s="69">
        <v>0.05</v>
      </c>
      <c r="BO186" s="69">
        <v>0.05</v>
      </c>
      <c r="BP186" s="69">
        <v>0.05</v>
      </c>
      <c r="BQ186" s="69">
        <v>0.4</v>
      </c>
      <c r="BR186" s="69">
        <v>0.05</v>
      </c>
      <c r="BS186" s="69">
        <v>0.05</v>
      </c>
      <c r="BT186" s="69">
        <v>0.05</v>
      </c>
      <c r="BU186" s="69">
        <v>0.05</v>
      </c>
      <c r="BV186" s="69">
        <v>0.05</v>
      </c>
      <c r="BW186" s="69">
        <v>0.1</v>
      </c>
      <c r="BX186" s="69">
        <v>0.15</v>
      </c>
      <c r="BY186" s="86"/>
      <c r="BZ186" s="86"/>
      <c r="CA186" s="86"/>
      <c r="CB186" s="86"/>
      <c r="CC186" s="86"/>
      <c r="CD186" s="86"/>
      <c r="CE186" s="86"/>
      <c r="CF186" s="86"/>
      <c r="CG186" s="86"/>
      <c r="CH186" s="86"/>
      <c r="CI186" s="86"/>
      <c r="CJ186" s="86"/>
      <c r="CK186" s="86"/>
      <c r="CL186" s="86"/>
      <c r="CM186" s="86"/>
      <c r="CN186" s="86"/>
      <c r="CO186" s="86"/>
      <c r="CP186" s="86"/>
      <c r="CQ186" s="86"/>
      <c r="CR186" s="86"/>
      <c r="CS186" s="86"/>
      <c r="CT186" s="86"/>
      <c r="CU186" s="86"/>
      <c r="CV186" s="86"/>
      <c r="CW186" s="86"/>
      <c r="CX186" s="86"/>
      <c r="CY186" s="86"/>
      <c r="CZ186" s="86"/>
      <c r="DA186" s="86"/>
      <c r="DB186" s="86"/>
      <c r="DC186" s="69">
        <f t="shared" si="412"/>
        <v>0.05</v>
      </c>
      <c r="DD186" s="69">
        <f t="shared" si="412"/>
        <v>0.05</v>
      </c>
      <c r="DE186" s="115">
        <v>2746</v>
      </c>
      <c r="DF186" s="86"/>
      <c r="DG186" s="86"/>
      <c r="DH186" s="86"/>
      <c r="DI186" s="86"/>
      <c r="DJ186" s="86"/>
    </row>
    <row r="187" spans="1:114" s="2" customFormat="1" x14ac:dyDescent="0.2">
      <c r="A187" s="68">
        <v>182</v>
      </c>
      <c r="B187" s="108">
        <v>360</v>
      </c>
      <c r="C187" s="99" t="s">
        <v>370</v>
      </c>
      <c r="D187" s="99" t="s">
        <v>557</v>
      </c>
      <c r="E187" s="100" t="s">
        <v>748</v>
      </c>
      <c r="F187" s="104" t="s">
        <v>934</v>
      </c>
      <c r="G187" s="81">
        <v>7.4</v>
      </c>
      <c r="H187" s="81">
        <v>738</v>
      </c>
      <c r="I187" s="98">
        <v>0.05</v>
      </c>
      <c r="J187" s="98">
        <v>6.93</v>
      </c>
      <c r="K187" s="84">
        <v>94.5</v>
      </c>
      <c r="L187" s="84">
        <v>1.05</v>
      </c>
      <c r="M187" s="84">
        <v>5.85</v>
      </c>
      <c r="N187" s="84">
        <v>21.9</v>
      </c>
      <c r="O187" s="84">
        <v>43</v>
      </c>
      <c r="P187" s="94">
        <v>0.42899999999999999</v>
      </c>
      <c r="Q187" s="56">
        <v>2900</v>
      </c>
      <c r="R187" s="98">
        <v>2.52</v>
      </c>
      <c r="S187" s="85">
        <v>16.2</v>
      </c>
      <c r="T187" s="84">
        <v>69.599999999999994</v>
      </c>
      <c r="U187" s="84">
        <v>1</v>
      </c>
      <c r="V187" s="84">
        <v>119</v>
      </c>
      <c r="W187" s="84">
        <v>24.2</v>
      </c>
      <c r="X187" s="84">
        <v>273</v>
      </c>
      <c r="Y187" s="56">
        <v>109000</v>
      </c>
      <c r="Z187" s="84">
        <v>9.18</v>
      </c>
      <c r="AA187" s="59">
        <v>21837.1</v>
      </c>
      <c r="AB187" s="60">
        <v>547.05499999999995</v>
      </c>
      <c r="AC187" s="81">
        <v>1890</v>
      </c>
      <c r="AD187" s="59">
        <v>17260.5</v>
      </c>
      <c r="AE187" s="60">
        <v>240.815</v>
      </c>
      <c r="AF187" s="59">
        <v>8651.9500000000007</v>
      </c>
      <c r="AG187" s="56">
        <v>2600</v>
      </c>
      <c r="AH187" s="69">
        <f t="shared" si="421"/>
        <v>250</v>
      </c>
      <c r="AI187" s="69">
        <f t="shared" si="421"/>
        <v>544</v>
      </c>
      <c r="AJ187" s="69">
        <f t="shared" si="421"/>
        <v>374</v>
      </c>
      <c r="AK187" s="69">
        <f t="shared" si="421"/>
        <v>4090</v>
      </c>
      <c r="AL187" s="69">
        <f t="shared" ref="AL187:AP187" si="453">AL383*1000</f>
        <v>2510</v>
      </c>
      <c r="AM187" s="69">
        <f t="shared" si="453"/>
        <v>1540</v>
      </c>
      <c r="AN187" s="69">
        <f t="shared" si="453"/>
        <v>2280</v>
      </c>
      <c r="AO187" s="69">
        <f t="shared" si="453"/>
        <v>349</v>
      </c>
      <c r="AP187" s="69">
        <f t="shared" si="453"/>
        <v>2130</v>
      </c>
      <c r="AQ187" s="69">
        <f t="shared" si="425"/>
        <v>240</v>
      </c>
      <c r="AR187" s="69">
        <f t="shared" si="434"/>
        <v>134</v>
      </c>
      <c r="AS187" s="69">
        <f t="shared" si="434"/>
        <v>143</v>
      </c>
      <c r="AT187" s="69">
        <f t="shared" si="434"/>
        <v>2570</v>
      </c>
      <c r="AU187" s="69">
        <f t="shared" si="434"/>
        <v>3370</v>
      </c>
      <c r="AV187" s="69">
        <f t="shared" si="434"/>
        <v>1500</v>
      </c>
      <c r="AW187" s="69">
        <f t="shared" ref="AW187:AY187" si="454">AW383*1000</f>
        <v>1980</v>
      </c>
      <c r="AX187" s="69">
        <f t="shared" si="454"/>
        <v>2610</v>
      </c>
      <c r="AY187" s="69">
        <f t="shared" si="454"/>
        <v>890</v>
      </c>
      <c r="AZ187" s="69">
        <v>2.5</v>
      </c>
      <c r="BA187" s="82">
        <f t="shared" si="402"/>
        <v>19545</v>
      </c>
      <c r="BB187" s="69">
        <v>0.5</v>
      </c>
      <c r="BC187" s="69">
        <v>0.5</v>
      </c>
      <c r="BD187" s="69">
        <v>0.5</v>
      </c>
      <c r="BE187" s="69">
        <v>0.5</v>
      </c>
      <c r="BF187" s="69">
        <v>0.5</v>
      </c>
      <c r="BG187" s="69">
        <v>0.5</v>
      </c>
      <c r="BH187" s="69">
        <v>0.5</v>
      </c>
      <c r="BI187" s="69">
        <v>0.5</v>
      </c>
      <c r="BJ187" s="69">
        <v>5.0000000000000001E-3</v>
      </c>
      <c r="BK187" s="69">
        <v>0.5</v>
      </c>
      <c r="BL187" s="69">
        <v>0.05</v>
      </c>
      <c r="BM187" s="69">
        <v>0.05</v>
      </c>
      <c r="BN187" s="69">
        <v>0.05</v>
      </c>
      <c r="BO187" s="69">
        <v>0.05</v>
      </c>
      <c r="BP187" s="69">
        <v>0.05</v>
      </c>
      <c r="BQ187" s="69">
        <v>0.4</v>
      </c>
      <c r="BR187" s="69">
        <v>0.05</v>
      </c>
      <c r="BS187" s="69">
        <v>0.05</v>
      </c>
      <c r="BT187" s="69">
        <v>0.05</v>
      </c>
      <c r="BU187" s="69">
        <v>0.05</v>
      </c>
      <c r="BV187" s="69">
        <v>0.05</v>
      </c>
      <c r="BW187" s="69">
        <v>0.1</v>
      </c>
      <c r="BX187" s="69">
        <v>0.15</v>
      </c>
      <c r="BY187" s="86"/>
      <c r="BZ187" s="86"/>
      <c r="CA187" s="86"/>
      <c r="CB187" s="86"/>
      <c r="CC187" s="86"/>
      <c r="CD187" s="86"/>
      <c r="CE187" s="86"/>
      <c r="CF187" s="86"/>
      <c r="CG187" s="86"/>
      <c r="CH187" s="86"/>
      <c r="CI187" s="86"/>
      <c r="CJ187" s="86"/>
      <c r="CK187" s="86"/>
      <c r="CL187" s="86"/>
      <c r="CM187" s="86"/>
      <c r="CN187" s="86"/>
      <c r="CO187" s="86"/>
      <c r="CP187" s="86"/>
      <c r="CQ187" s="86"/>
      <c r="CR187" s="86"/>
      <c r="CS187" s="86"/>
      <c r="CT187" s="86"/>
      <c r="CU187" s="86"/>
      <c r="CV187" s="86"/>
      <c r="CW187" s="86"/>
      <c r="CX187" s="86"/>
      <c r="CY187" s="86"/>
      <c r="CZ187" s="86"/>
      <c r="DA187" s="86"/>
      <c r="DB187" s="86"/>
      <c r="DC187" s="69">
        <f t="shared" si="412"/>
        <v>0.05</v>
      </c>
      <c r="DD187" s="69">
        <f t="shared" si="412"/>
        <v>0.05</v>
      </c>
      <c r="DE187" s="115">
        <v>24458</v>
      </c>
      <c r="DF187" s="86"/>
      <c r="DG187" s="86"/>
      <c r="DH187" s="86"/>
      <c r="DI187" s="86"/>
      <c r="DJ187" s="86"/>
    </row>
    <row r="188" spans="1:114" s="2" customFormat="1" x14ac:dyDescent="0.2">
      <c r="A188" s="68">
        <v>183</v>
      </c>
      <c r="B188" s="106">
        <v>361</v>
      </c>
      <c r="C188" s="99" t="s">
        <v>371</v>
      </c>
      <c r="D188" s="99" t="s">
        <v>558</v>
      </c>
      <c r="E188" s="100" t="s">
        <v>749</v>
      </c>
      <c r="F188" s="104" t="s">
        <v>935</v>
      </c>
      <c r="G188" s="81">
        <v>6.8</v>
      </c>
      <c r="H188" s="81">
        <v>739</v>
      </c>
      <c r="I188" s="98">
        <v>0.05</v>
      </c>
      <c r="J188" s="98">
        <v>1.5</v>
      </c>
      <c r="K188" s="84">
        <v>81.5</v>
      </c>
      <c r="L188" s="84">
        <v>0.16300000000000001</v>
      </c>
      <c r="M188" s="84">
        <v>0.86899999999999999</v>
      </c>
      <c r="N188" s="84">
        <v>2.48</v>
      </c>
      <c r="O188" s="84">
        <v>6.97</v>
      </c>
      <c r="P188" s="94">
        <v>1.7600000000000001E-2</v>
      </c>
      <c r="Q188" s="56">
        <v>1120</v>
      </c>
      <c r="R188" s="98">
        <v>1.03</v>
      </c>
      <c r="S188" s="85">
        <v>2.41</v>
      </c>
      <c r="T188" s="84">
        <v>8.52</v>
      </c>
      <c r="U188" s="84">
        <v>1</v>
      </c>
      <c r="V188" s="84">
        <v>124</v>
      </c>
      <c r="W188" s="84">
        <v>3.07</v>
      </c>
      <c r="X188" s="84">
        <v>21.5</v>
      </c>
      <c r="Y188" s="56">
        <v>142000</v>
      </c>
      <c r="Z188" s="84">
        <v>6.83</v>
      </c>
      <c r="AA188" s="59">
        <v>5440</v>
      </c>
      <c r="AB188" s="60">
        <v>634.17928194460501</v>
      </c>
      <c r="AC188" s="81">
        <v>497</v>
      </c>
      <c r="AD188" s="59">
        <v>7520</v>
      </c>
      <c r="AE188" s="60">
        <v>33</v>
      </c>
      <c r="AF188" s="59">
        <v>958</v>
      </c>
      <c r="AG188" s="56">
        <v>338</v>
      </c>
      <c r="AH188" s="69">
        <f t="shared" si="421"/>
        <v>89</v>
      </c>
      <c r="AI188" s="69">
        <f t="shared" si="421"/>
        <v>31</v>
      </c>
      <c r="AJ188" s="69">
        <f t="shared" si="421"/>
        <v>2.5</v>
      </c>
      <c r="AK188" s="69">
        <f t="shared" si="421"/>
        <v>113</v>
      </c>
      <c r="AL188" s="69">
        <f t="shared" ref="AL188:AP188" si="455">AL384*1000</f>
        <v>40</v>
      </c>
      <c r="AM188" s="69">
        <f t="shared" si="455"/>
        <v>19</v>
      </c>
      <c r="AN188" s="69">
        <f t="shared" si="455"/>
        <v>35</v>
      </c>
      <c r="AO188" s="69">
        <f t="shared" si="455"/>
        <v>2.5</v>
      </c>
      <c r="AP188" s="69">
        <f t="shared" si="455"/>
        <v>42</v>
      </c>
      <c r="AQ188" s="69">
        <f t="shared" si="425"/>
        <v>1.5</v>
      </c>
      <c r="AR188" s="69">
        <f t="shared" si="434"/>
        <v>2.5</v>
      </c>
      <c r="AS188" s="69">
        <f t="shared" si="434"/>
        <v>16</v>
      </c>
      <c r="AT188" s="69">
        <f t="shared" si="434"/>
        <v>68</v>
      </c>
      <c r="AU188" s="69">
        <f t="shared" si="434"/>
        <v>60</v>
      </c>
      <c r="AV188" s="69">
        <f t="shared" si="434"/>
        <v>35</v>
      </c>
      <c r="AW188" s="69">
        <f t="shared" ref="AW188:AY188" si="456">AW384*1000</f>
        <v>2.5</v>
      </c>
      <c r="AX188" s="69">
        <f t="shared" si="456"/>
        <v>59</v>
      </c>
      <c r="AY188" s="69">
        <f t="shared" si="456"/>
        <v>2.5</v>
      </c>
      <c r="AZ188" s="69">
        <v>2.5</v>
      </c>
      <c r="BA188" s="82">
        <f t="shared" si="402"/>
        <v>512.5</v>
      </c>
      <c r="BB188" s="69">
        <v>0.5</v>
      </c>
      <c r="BC188" s="69">
        <v>0.5</v>
      </c>
      <c r="BD188" s="69">
        <v>0.5</v>
      </c>
      <c r="BE188" s="69">
        <v>0.5</v>
      </c>
      <c r="BF188" s="69">
        <v>0.5</v>
      </c>
      <c r="BG188" s="69">
        <v>0.5</v>
      </c>
      <c r="BH188" s="69">
        <v>0.5</v>
      </c>
      <c r="BI188" s="69">
        <v>0.5</v>
      </c>
      <c r="BJ188" s="69">
        <v>5.0000000000000001E-3</v>
      </c>
      <c r="BK188" s="69">
        <v>0.5</v>
      </c>
      <c r="BL188" s="69">
        <v>0.05</v>
      </c>
      <c r="BM188" s="69">
        <v>0.05</v>
      </c>
      <c r="BN188" s="69">
        <v>0.05</v>
      </c>
      <c r="BO188" s="69">
        <v>0.05</v>
      </c>
      <c r="BP188" s="69">
        <v>0.05</v>
      </c>
      <c r="BQ188" s="69">
        <v>0.4</v>
      </c>
      <c r="BR188" s="69">
        <v>0.05</v>
      </c>
      <c r="BS188" s="69">
        <v>0.05</v>
      </c>
      <c r="BT188" s="69">
        <v>0.05</v>
      </c>
      <c r="BU188" s="69">
        <v>0.05</v>
      </c>
      <c r="BV188" s="69">
        <v>0.05</v>
      </c>
      <c r="BW188" s="69">
        <v>0.1</v>
      </c>
      <c r="BX188" s="69">
        <v>0.15</v>
      </c>
      <c r="BY188" s="86"/>
      <c r="BZ188" s="86"/>
      <c r="CA188" s="86"/>
      <c r="CB188" s="86"/>
      <c r="CC188" s="86"/>
      <c r="CD188" s="86"/>
      <c r="CE188" s="86"/>
      <c r="CF188" s="86"/>
      <c r="CG188" s="86"/>
      <c r="CH188" s="86"/>
      <c r="CI188" s="86"/>
      <c r="CJ188" s="86"/>
      <c r="CK188" s="86"/>
      <c r="CL188" s="86"/>
      <c r="CM188" s="86"/>
      <c r="CN188" s="86"/>
      <c r="CO188" s="86"/>
      <c r="CP188" s="86"/>
      <c r="CQ188" s="86"/>
      <c r="CR188" s="86"/>
      <c r="CS188" s="86"/>
      <c r="CT188" s="86"/>
      <c r="CU188" s="86"/>
      <c r="CV188" s="86"/>
      <c r="CW188" s="86"/>
      <c r="CX188" s="86"/>
      <c r="CY188" s="86"/>
      <c r="CZ188" s="86"/>
      <c r="DA188" s="86"/>
      <c r="DB188" s="86"/>
      <c r="DC188" s="69">
        <f t="shared" si="412"/>
        <v>0.05</v>
      </c>
      <c r="DD188" s="69">
        <f t="shared" si="412"/>
        <v>0.05</v>
      </c>
      <c r="DE188" s="115">
        <v>7395</v>
      </c>
      <c r="DF188" s="86"/>
      <c r="DG188" s="86"/>
      <c r="DH188" s="86"/>
      <c r="DI188" s="86"/>
      <c r="DJ188" s="86"/>
    </row>
    <row r="189" spans="1:114" s="2" customFormat="1" x14ac:dyDescent="0.2">
      <c r="A189" s="68">
        <v>184</v>
      </c>
      <c r="B189" s="107">
        <v>362</v>
      </c>
      <c r="C189" s="99" t="s">
        <v>372</v>
      </c>
      <c r="D189" s="99" t="s">
        <v>559</v>
      </c>
      <c r="E189" s="100" t="s">
        <v>750</v>
      </c>
      <c r="F189" s="104" t="s">
        <v>936</v>
      </c>
      <c r="G189" s="81">
        <v>6.8</v>
      </c>
      <c r="H189" s="81">
        <v>681</v>
      </c>
      <c r="I189" s="98">
        <v>0.05</v>
      </c>
      <c r="J189" s="98">
        <v>13.8</v>
      </c>
      <c r="K189" s="84">
        <v>298</v>
      </c>
      <c r="L189" s="84">
        <v>2.5000000000000001E-2</v>
      </c>
      <c r="M189" s="84">
        <v>8.2200000000000006</v>
      </c>
      <c r="N189" s="84">
        <v>24.5</v>
      </c>
      <c r="O189" s="84">
        <v>7.74</v>
      </c>
      <c r="P189" s="94">
        <v>8.3900000000000002E-2</v>
      </c>
      <c r="Q189" s="56">
        <v>6410</v>
      </c>
      <c r="R189" s="98">
        <v>1.37</v>
      </c>
      <c r="S189" s="85">
        <v>15.4</v>
      </c>
      <c r="T189" s="84">
        <v>36.5</v>
      </c>
      <c r="U189" s="84">
        <v>1</v>
      </c>
      <c r="V189" s="84">
        <v>70.3</v>
      </c>
      <c r="W189" s="84">
        <v>35.9</v>
      </c>
      <c r="X189" s="84">
        <v>79.400000000000006</v>
      </c>
      <c r="Y189" s="56">
        <v>82400</v>
      </c>
      <c r="Z189" s="84">
        <v>8.16</v>
      </c>
      <c r="AA189" s="59">
        <v>38621.699999999997</v>
      </c>
      <c r="AB189" s="60">
        <v>4660.96</v>
      </c>
      <c r="AC189" s="56">
        <v>1270</v>
      </c>
      <c r="AD189" s="59">
        <v>6640</v>
      </c>
      <c r="AE189" s="60">
        <v>449.56200000000001</v>
      </c>
      <c r="AF189" s="59">
        <v>20015</v>
      </c>
      <c r="AG189" s="56">
        <v>2050</v>
      </c>
      <c r="AH189" s="69">
        <f t="shared" si="421"/>
        <v>27</v>
      </c>
      <c r="AI189" s="69">
        <f t="shared" si="421"/>
        <v>34</v>
      </c>
      <c r="AJ189" s="69">
        <f t="shared" si="421"/>
        <v>2.5</v>
      </c>
      <c r="AK189" s="69">
        <f t="shared" si="421"/>
        <v>193</v>
      </c>
      <c r="AL189" s="69">
        <f t="shared" ref="AL189:AP189" si="457">AL385*1000</f>
        <v>70</v>
      </c>
      <c r="AM189" s="69">
        <f t="shared" si="457"/>
        <v>38</v>
      </c>
      <c r="AN189" s="69">
        <f t="shared" si="457"/>
        <v>48</v>
      </c>
      <c r="AO189" s="69">
        <f t="shared" si="457"/>
        <v>2.5</v>
      </c>
      <c r="AP189" s="69">
        <f t="shared" si="457"/>
        <v>78</v>
      </c>
      <c r="AQ189" s="69">
        <f t="shared" si="425"/>
        <v>1.5</v>
      </c>
      <c r="AR189" s="69">
        <f t="shared" ref="AR189:AV190" si="458">AR385*1000</f>
        <v>2.5</v>
      </c>
      <c r="AS189" s="69">
        <f t="shared" si="458"/>
        <v>27</v>
      </c>
      <c r="AT189" s="69">
        <f t="shared" si="458"/>
        <v>94</v>
      </c>
      <c r="AU189" s="69">
        <f t="shared" si="458"/>
        <v>126</v>
      </c>
      <c r="AV189" s="69">
        <f t="shared" si="458"/>
        <v>49</v>
      </c>
      <c r="AW189" s="69">
        <f t="shared" ref="AW189:AY189" si="459">AW385*1000</f>
        <v>39</v>
      </c>
      <c r="AX189" s="69">
        <f t="shared" si="459"/>
        <v>154</v>
      </c>
      <c r="AY189" s="69">
        <f t="shared" si="459"/>
        <v>23</v>
      </c>
      <c r="AZ189" s="69">
        <v>2.5</v>
      </c>
      <c r="BA189" s="82">
        <f t="shared" si="402"/>
        <v>712.5</v>
      </c>
      <c r="BB189" s="69">
        <v>0.5</v>
      </c>
      <c r="BC189" s="69">
        <v>0.5</v>
      </c>
      <c r="BD189" s="69">
        <v>0.5</v>
      </c>
      <c r="BE189" s="69">
        <v>0.5</v>
      </c>
      <c r="BF189" s="69">
        <v>0.5</v>
      </c>
      <c r="BG189" s="69">
        <v>0.5</v>
      </c>
      <c r="BH189" s="69">
        <v>0.5</v>
      </c>
      <c r="BI189" s="69">
        <v>0.5</v>
      </c>
      <c r="BJ189" s="69">
        <v>5.0000000000000001E-3</v>
      </c>
      <c r="BK189" s="69">
        <v>0.5</v>
      </c>
      <c r="BL189" s="69">
        <v>0.05</v>
      </c>
      <c r="BM189" s="69">
        <v>0.05</v>
      </c>
      <c r="BN189" s="69">
        <v>0.05</v>
      </c>
      <c r="BO189" s="69">
        <v>0.05</v>
      </c>
      <c r="BP189" s="69">
        <v>0.05</v>
      </c>
      <c r="BQ189" s="69">
        <v>0.4</v>
      </c>
      <c r="BR189" s="69">
        <v>0.05</v>
      </c>
      <c r="BS189" s="69">
        <v>0.05</v>
      </c>
      <c r="BT189" s="69">
        <v>0.05</v>
      </c>
      <c r="BU189" s="69">
        <v>0.05</v>
      </c>
      <c r="BV189" s="69">
        <v>0.05</v>
      </c>
      <c r="BW189" s="69">
        <v>0.1</v>
      </c>
      <c r="BX189" s="69">
        <v>0.15</v>
      </c>
      <c r="BY189" s="86"/>
      <c r="BZ189" s="86"/>
      <c r="CA189" s="86"/>
      <c r="CB189" s="86"/>
      <c r="CC189" s="86"/>
      <c r="CD189" s="86"/>
      <c r="CE189" s="86"/>
      <c r="CF189" s="86"/>
      <c r="CG189" s="86"/>
      <c r="CH189" s="86"/>
      <c r="CI189" s="86"/>
      <c r="CJ189" s="86"/>
      <c r="CK189" s="86"/>
      <c r="CL189" s="86"/>
      <c r="CM189" s="86"/>
      <c r="CN189" s="86"/>
      <c r="CO189" s="86"/>
      <c r="CP189" s="86"/>
      <c r="CQ189" s="86"/>
      <c r="CR189" s="86"/>
      <c r="CS189" s="86"/>
      <c r="CT189" s="86"/>
      <c r="CU189" s="86"/>
      <c r="CV189" s="86"/>
      <c r="CW189" s="86"/>
      <c r="CX189" s="86"/>
      <c r="CY189" s="86"/>
      <c r="CZ189" s="86"/>
      <c r="DA189" s="86"/>
      <c r="DB189" s="86"/>
      <c r="DC189" s="69">
        <f t="shared" si="412"/>
        <v>0.05</v>
      </c>
      <c r="DD189" s="69">
        <f t="shared" si="412"/>
        <v>0.05</v>
      </c>
      <c r="DE189" s="115">
        <v>5340</v>
      </c>
      <c r="DF189" s="86"/>
      <c r="DG189" s="86"/>
      <c r="DH189" s="86"/>
      <c r="DI189" s="86"/>
      <c r="DJ189" s="86"/>
    </row>
    <row r="190" spans="1:114" s="2" customFormat="1" x14ac:dyDescent="0.2">
      <c r="A190" s="68">
        <v>185</v>
      </c>
      <c r="B190" s="108">
        <v>369</v>
      </c>
      <c r="C190" s="99" t="s">
        <v>185</v>
      </c>
      <c r="D190" s="99" t="s">
        <v>189</v>
      </c>
      <c r="E190" s="100" t="s">
        <v>751</v>
      </c>
      <c r="F190" s="104" t="s">
        <v>937</v>
      </c>
      <c r="G190" s="81">
        <v>7.4</v>
      </c>
      <c r="H190" s="81">
        <v>655</v>
      </c>
      <c r="I190" s="98">
        <v>0.05</v>
      </c>
      <c r="J190" s="98">
        <v>7.56</v>
      </c>
      <c r="K190" s="84">
        <v>95.8</v>
      </c>
      <c r="L190" s="84">
        <v>2.5000000000000001E-2</v>
      </c>
      <c r="M190" s="84">
        <v>5.66</v>
      </c>
      <c r="N190" s="84">
        <v>14.7</v>
      </c>
      <c r="O190" s="84">
        <v>15.3</v>
      </c>
      <c r="P190" s="94">
        <v>0.26200000000000001</v>
      </c>
      <c r="Q190" s="81">
        <v>1820</v>
      </c>
      <c r="R190" s="98">
        <v>0.2</v>
      </c>
      <c r="S190" s="85">
        <v>12.4</v>
      </c>
      <c r="T190" s="84">
        <v>56.5</v>
      </c>
      <c r="U190" s="84">
        <v>1</v>
      </c>
      <c r="V190" s="84">
        <v>32.799999999999997</v>
      </c>
      <c r="W190" s="84">
        <v>15.1</v>
      </c>
      <c r="X190" s="84">
        <v>181</v>
      </c>
      <c r="Y190" s="56">
        <v>26500</v>
      </c>
      <c r="Z190" s="84">
        <v>10.7</v>
      </c>
      <c r="AA190" s="59">
        <v>12600</v>
      </c>
      <c r="AB190" s="60">
        <v>883.26700000000005</v>
      </c>
      <c r="AC190" s="56">
        <v>683</v>
      </c>
      <c r="AD190" s="59">
        <v>4450</v>
      </c>
      <c r="AE190" s="60">
        <v>136.75299999999999</v>
      </c>
      <c r="AF190" s="59">
        <v>5697.34</v>
      </c>
      <c r="AG190" s="56">
        <v>449</v>
      </c>
      <c r="AH190" s="69">
        <f t="shared" si="421"/>
        <v>2.5</v>
      </c>
      <c r="AI190" s="69">
        <f t="shared" si="421"/>
        <v>267</v>
      </c>
      <c r="AJ190" s="69">
        <f t="shared" si="421"/>
        <v>48</v>
      </c>
      <c r="AK190" s="69">
        <f t="shared" si="421"/>
        <v>866</v>
      </c>
      <c r="AL190" s="69">
        <f t="shared" ref="AL190:AP190" si="460">AL386*1000</f>
        <v>320</v>
      </c>
      <c r="AM190" s="69">
        <f t="shared" si="460"/>
        <v>189</v>
      </c>
      <c r="AN190" s="69">
        <f t="shared" si="460"/>
        <v>218</v>
      </c>
      <c r="AO190" s="69">
        <f t="shared" si="460"/>
        <v>2.5</v>
      </c>
      <c r="AP190" s="69">
        <f t="shared" si="460"/>
        <v>202</v>
      </c>
      <c r="AQ190" s="69">
        <f t="shared" si="425"/>
        <v>1.5</v>
      </c>
      <c r="AR190" s="69">
        <f t="shared" si="458"/>
        <v>2.5</v>
      </c>
      <c r="AS190" s="69">
        <f t="shared" si="458"/>
        <v>2.5</v>
      </c>
      <c r="AT190" s="69">
        <f t="shared" si="458"/>
        <v>443</v>
      </c>
      <c r="AU190" s="69">
        <f t="shared" si="458"/>
        <v>425</v>
      </c>
      <c r="AV190" s="69">
        <f t="shared" si="458"/>
        <v>162</v>
      </c>
      <c r="AW190" s="69">
        <f t="shared" ref="AW190:AY190" si="461">AW386*1000</f>
        <v>166</v>
      </c>
      <c r="AX190" s="69">
        <f t="shared" si="461"/>
        <v>394</v>
      </c>
      <c r="AY190" s="69">
        <f t="shared" si="461"/>
        <v>2.5</v>
      </c>
      <c r="AZ190" s="69">
        <v>2.5</v>
      </c>
      <c r="BA190" s="82">
        <f t="shared" si="402"/>
        <v>2947</v>
      </c>
      <c r="BB190" s="69">
        <v>0.5</v>
      </c>
      <c r="BC190" s="69">
        <v>0.5</v>
      </c>
      <c r="BD190" s="69">
        <v>0.5</v>
      </c>
      <c r="BE190" s="69">
        <v>0.5</v>
      </c>
      <c r="BF190" s="69">
        <v>0.5</v>
      </c>
      <c r="BG190" s="69">
        <v>0.5</v>
      </c>
      <c r="BH190" s="69">
        <v>0.5</v>
      </c>
      <c r="BI190" s="69">
        <v>0.5</v>
      </c>
      <c r="BJ190" s="69">
        <v>5.0000000000000001E-3</v>
      </c>
      <c r="BK190" s="69">
        <v>0.5</v>
      </c>
      <c r="BL190" s="69">
        <v>0.05</v>
      </c>
      <c r="BM190" s="69">
        <v>0.05</v>
      </c>
      <c r="BN190" s="69">
        <v>0.05</v>
      </c>
      <c r="BO190" s="69">
        <v>0.05</v>
      </c>
      <c r="BP190" s="69">
        <v>0.05</v>
      </c>
      <c r="BQ190" s="69">
        <v>0.4</v>
      </c>
      <c r="BR190" s="69">
        <v>0.05</v>
      </c>
      <c r="BS190" s="69">
        <v>0.05</v>
      </c>
      <c r="BT190" s="69">
        <v>0.05</v>
      </c>
      <c r="BU190" s="69">
        <v>0.05</v>
      </c>
      <c r="BV190" s="69">
        <v>0.05</v>
      </c>
      <c r="BW190" s="69">
        <v>0.1</v>
      </c>
      <c r="BX190" s="69">
        <v>0.15</v>
      </c>
      <c r="BY190" s="86"/>
      <c r="BZ190" s="86"/>
      <c r="CA190" s="86"/>
      <c r="CB190" s="86"/>
      <c r="CC190" s="86"/>
      <c r="CD190" s="86"/>
      <c r="CE190" s="86"/>
      <c r="CF190" s="86"/>
      <c r="CG190" s="86"/>
      <c r="CH190" s="86"/>
      <c r="CI190" s="86"/>
      <c r="CJ190" s="86"/>
      <c r="CK190" s="86"/>
      <c r="CL190" s="86"/>
      <c r="CM190" s="86"/>
      <c r="CN190" s="86"/>
      <c r="CO190" s="86"/>
      <c r="CP190" s="86"/>
      <c r="CQ190" s="86"/>
      <c r="CR190" s="86"/>
      <c r="CS190" s="86"/>
      <c r="CT190" s="86"/>
      <c r="CU190" s="86"/>
      <c r="CV190" s="86"/>
      <c r="CW190" s="86"/>
      <c r="CX190" s="86"/>
      <c r="CY190" s="86"/>
      <c r="CZ190" s="86"/>
      <c r="DA190" s="86"/>
      <c r="DB190" s="86"/>
      <c r="DC190" s="69">
        <f t="shared" ref="DC190:DD197" si="462">DC386*1000</f>
        <v>0.05</v>
      </c>
      <c r="DD190" s="69">
        <f t="shared" si="462"/>
        <v>0.05</v>
      </c>
      <c r="DE190" s="115">
        <v>57216</v>
      </c>
      <c r="DF190" s="86"/>
      <c r="DG190" s="86"/>
      <c r="DH190" s="86"/>
      <c r="DI190" s="86"/>
      <c r="DJ190" s="86"/>
    </row>
    <row r="191" spans="1:114" s="2" customFormat="1" x14ac:dyDescent="0.2">
      <c r="A191" s="68">
        <v>186</v>
      </c>
      <c r="B191" s="106">
        <v>385</v>
      </c>
      <c r="C191" s="99" t="s">
        <v>373</v>
      </c>
      <c r="D191" s="99" t="s">
        <v>560</v>
      </c>
      <c r="E191" s="100" t="s">
        <v>752</v>
      </c>
      <c r="F191" s="104" t="s">
        <v>938</v>
      </c>
      <c r="G191" s="81">
        <v>7.2</v>
      </c>
      <c r="H191" s="81">
        <v>665</v>
      </c>
      <c r="I191" s="98">
        <v>0.05</v>
      </c>
      <c r="J191" s="98">
        <v>1.5</v>
      </c>
      <c r="K191" s="84">
        <v>136</v>
      </c>
      <c r="L191" s="85">
        <v>0.41799999999999998</v>
      </c>
      <c r="M191" s="84">
        <v>1.18</v>
      </c>
      <c r="N191" s="84">
        <v>3.88</v>
      </c>
      <c r="O191" s="98">
        <v>14.1</v>
      </c>
      <c r="P191" s="94">
        <v>4.6699999999999998E-2</v>
      </c>
      <c r="Q191" s="56">
        <v>5680</v>
      </c>
      <c r="R191" s="98">
        <v>1.71</v>
      </c>
      <c r="S191" s="85">
        <v>4.37</v>
      </c>
      <c r="T191" s="84">
        <v>20.100000000000001</v>
      </c>
      <c r="U191" s="84">
        <v>1</v>
      </c>
      <c r="V191" s="84">
        <v>520.21804680340199</v>
      </c>
      <c r="W191" s="84">
        <v>5.31</v>
      </c>
      <c r="X191" s="84">
        <v>40.9</v>
      </c>
      <c r="Y191" s="56">
        <v>232187.707453443</v>
      </c>
      <c r="Z191" s="84">
        <v>8.76</v>
      </c>
      <c r="AA191" s="59">
        <v>2940</v>
      </c>
      <c r="AB191" s="60">
        <v>488</v>
      </c>
      <c r="AC191" s="81">
        <v>743</v>
      </c>
      <c r="AD191" s="59">
        <v>11912.698412698401</v>
      </c>
      <c r="AE191" s="60">
        <v>59.4</v>
      </c>
      <c r="AF191" s="59">
        <v>1628.94549930878</v>
      </c>
      <c r="AG191" s="98">
        <v>444</v>
      </c>
      <c r="AH191" s="69">
        <f t="shared" si="421"/>
        <v>130</v>
      </c>
      <c r="AI191" s="69">
        <f t="shared" si="421"/>
        <v>142</v>
      </c>
      <c r="AJ191" s="69">
        <f t="shared" si="421"/>
        <v>2.5</v>
      </c>
      <c r="AK191" s="69">
        <f t="shared" si="421"/>
        <v>397</v>
      </c>
      <c r="AL191" s="69">
        <f t="shared" ref="AL191:AP191" si="463">AL387*1000</f>
        <v>92</v>
      </c>
      <c r="AM191" s="69">
        <f t="shared" si="463"/>
        <v>73</v>
      </c>
      <c r="AN191" s="69">
        <f t="shared" si="463"/>
        <v>98</v>
      </c>
      <c r="AO191" s="69">
        <f t="shared" si="463"/>
        <v>2.5</v>
      </c>
      <c r="AP191" s="69">
        <f t="shared" si="463"/>
        <v>84</v>
      </c>
      <c r="AQ191" s="69">
        <f t="shared" si="425"/>
        <v>1.5</v>
      </c>
      <c r="AR191" s="69">
        <f t="shared" ref="AR191:AT197" si="464">AR387*1000</f>
        <v>34</v>
      </c>
      <c r="AS191" s="69">
        <f t="shared" si="464"/>
        <v>35</v>
      </c>
      <c r="AT191" s="69">
        <f t="shared" si="464"/>
        <v>243</v>
      </c>
      <c r="AU191" s="69">
        <f t="shared" ref="AU191:AY191" si="465">AU387*1000</f>
        <v>177</v>
      </c>
      <c r="AV191" s="69">
        <f t="shared" si="465"/>
        <v>73</v>
      </c>
      <c r="AW191" s="69">
        <f t="shared" si="465"/>
        <v>99</v>
      </c>
      <c r="AX191" s="69">
        <f t="shared" si="465"/>
        <v>119</v>
      </c>
      <c r="AY191" s="69">
        <f t="shared" si="465"/>
        <v>2.5</v>
      </c>
      <c r="AZ191" s="69">
        <v>2.5</v>
      </c>
      <c r="BA191" s="82">
        <f t="shared" si="402"/>
        <v>1498</v>
      </c>
      <c r="BB191" s="69">
        <v>0.5</v>
      </c>
      <c r="BC191" s="69">
        <v>0.5</v>
      </c>
      <c r="BD191" s="69">
        <v>0.5</v>
      </c>
      <c r="BE191" s="69">
        <v>0.5</v>
      </c>
      <c r="BF191" s="69">
        <v>0.5</v>
      </c>
      <c r="BG191" s="69">
        <v>0.5</v>
      </c>
      <c r="BH191" s="69">
        <v>0.5</v>
      </c>
      <c r="BI191" s="69">
        <v>0.5</v>
      </c>
      <c r="BJ191" s="69">
        <v>5.0000000000000001E-3</v>
      </c>
      <c r="BK191" s="69">
        <v>0.5</v>
      </c>
      <c r="BL191" s="69">
        <v>0.05</v>
      </c>
      <c r="BM191" s="69">
        <v>0.05</v>
      </c>
      <c r="BN191" s="69">
        <v>0.05</v>
      </c>
      <c r="BO191" s="69">
        <v>0.05</v>
      </c>
      <c r="BP191" s="69">
        <v>0.05</v>
      </c>
      <c r="BQ191" s="69">
        <v>0.4</v>
      </c>
      <c r="BR191" s="69">
        <v>0.05</v>
      </c>
      <c r="BS191" s="69">
        <v>0.05</v>
      </c>
      <c r="BT191" s="69">
        <v>0.05</v>
      </c>
      <c r="BU191" s="69">
        <v>0.05</v>
      </c>
      <c r="BV191" s="69">
        <v>0.05</v>
      </c>
      <c r="BW191" s="69">
        <v>0.1</v>
      </c>
      <c r="BX191" s="69">
        <v>0.15</v>
      </c>
      <c r="BY191" s="86"/>
      <c r="BZ191" s="86"/>
      <c r="CA191" s="86"/>
      <c r="CB191" s="86"/>
      <c r="CC191" s="86"/>
      <c r="CD191" s="86"/>
      <c r="CE191" s="86"/>
      <c r="CF191" s="86"/>
      <c r="CG191" s="86"/>
      <c r="CH191" s="86"/>
      <c r="CI191" s="86"/>
      <c r="CJ191" s="86"/>
      <c r="CK191" s="86"/>
      <c r="CL191" s="86"/>
      <c r="CM191" s="86"/>
      <c r="CN191" s="86"/>
      <c r="CO191" s="86"/>
      <c r="CP191" s="86"/>
      <c r="CQ191" s="86"/>
      <c r="CR191" s="86"/>
      <c r="CS191" s="86"/>
      <c r="CT191" s="86"/>
      <c r="CU191" s="86"/>
      <c r="CV191" s="86"/>
      <c r="CW191" s="86"/>
      <c r="CX191" s="86"/>
      <c r="CY191" s="86"/>
      <c r="CZ191" s="86"/>
      <c r="DA191" s="86"/>
      <c r="DB191" s="86"/>
      <c r="DC191" s="69">
        <f t="shared" si="462"/>
        <v>0.05</v>
      </c>
      <c r="DD191" s="69">
        <f t="shared" si="462"/>
        <v>0.05</v>
      </c>
      <c r="DE191" s="115">
        <v>5754</v>
      </c>
      <c r="DF191" s="86"/>
      <c r="DG191" s="86"/>
      <c r="DH191" s="86"/>
      <c r="DI191" s="86"/>
      <c r="DJ191" s="86"/>
    </row>
    <row r="192" spans="1:114" s="2" customFormat="1" x14ac:dyDescent="0.2">
      <c r="A192" s="68">
        <v>187</v>
      </c>
      <c r="B192" s="107">
        <v>386</v>
      </c>
      <c r="C192" s="99" t="s">
        <v>374</v>
      </c>
      <c r="D192" s="99" t="s">
        <v>561</v>
      </c>
      <c r="E192" s="100" t="s">
        <v>753</v>
      </c>
      <c r="F192" s="104" t="s">
        <v>939</v>
      </c>
      <c r="G192" s="81">
        <v>6.6</v>
      </c>
      <c r="H192" s="81">
        <v>673</v>
      </c>
      <c r="I192" s="98">
        <v>0.05</v>
      </c>
      <c r="J192" s="98">
        <v>1.5</v>
      </c>
      <c r="K192" s="84">
        <v>122</v>
      </c>
      <c r="L192" s="84">
        <v>0.35899999999999999</v>
      </c>
      <c r="M192" s="84">
        <v>1.77</v>
      </c>
      <c r="N192" s="84">
        <v>5.7</v>
      </c>
      <c r="O192" s="98">
        <v>12.2</v>
      </c>
      <c r="P192" s="94">
        <v>4.5900000000000003E-2</v>
      </c>
      <c r="Q192" s="56">
        <v>5880</v>
      </c>
      <c r="R192" s="84">
        <v>1.18</v>
      </c>
      <c r="S192" s="85">
        <v>5.0599999999999996</v>
      </c>
      <c r="T192" s="84">
        <v>15.7</v>
      </c>
      <c r="U192" s="84">
        <v>1</v>
      </c>
      <c r="V192" s="84">
        <v>464</v>
      </c>
      <c r="W192" s="84">
        <v>7.35</v>
      </c>
      <c r="X192" s="84">
        <v>35.6</v>
      </c>
      <c r="Y192" s="56">
        <v>202420.040715957</v>
      </c>
      <c r="Z192" s="84">
        <v>7.77</v>
      </c>
      <c r="AA192" s="59">
        <v>3100</v>
      </c>
      <c r="AB192" s="60">
        <v>479</v>
      </c>
      <c r="AC192" s="56">
        <v>623</v>
      </c>
      <c r="AD192" s="59">
        <v>10786.206896551699</v>
      </c>
      <c r="AE192" s="60">
        <v>91.1</v>
      </c>
      <c r="AF192" s="59">
        <v>2655.2916665174098</v>
      </c>
      <c r="AG192" s="56">
        <v>726</v>
      </c>
      <c r="AH192" s="69">
        <f t="shared" si="421"/>
        <v>79</v>
      </c>
      <c r="AI192" s="69">
        <f t="shared" si="421"/>
        <v>47</v>
      </c>
      <c r="AJ192" s="69">
        <f t="shared" si="421"/>
        <v>2.5</v>
      </c>
      <c r="AK192" s="69">
        <f t="shared" si="421"/>
        <v>156</v>
      </c>
      <c r="AL192" s="69">
        <f t="shared" ref="AL192:AP192" si="466">AL388*1000</f>
        <v>2.5</v>
      </c>
      <c r="AM192" s="69">
        <f t="shared" si="466"/>
        <v>2.5</v>
      </c>
      <c r="AN192" s="69">
        <f t="shared" si="466"/>
        <v>2.5</v>
      </c>
      <c r="AO192" s="69">
        <f t="shared" si="466"/>
        <v>2.5</v>
      </c>
      <c r="AP192" s="69">
        <f t="shared" si="466"/>
        <v>2.5</v>
      </c>
      <c r="AQ192" s="69">
        <f t="shared" si="425"/>
        <v>1.5</v>
      </c>
      <c r="AR192" s="69">
        <f t="shared" si="464"/>
        <v>2.5</v>
      </c>
      <c r="AS192" s="69">
        <f t="shared" si="464"/>
        <v>2.5</v>
      </c>
      <c r="AT192" s="69">
        <f t="shared" si="464"/>
        <v>93</v>
      </c>
      <c r="AU192" s="69">
        <f t="shared" ref="AU192:AY192" si="467">AU388*1000</f>
        <v>60</v>
      </c>
      <c r="AV192" s="69">
        <f t="shared" si="467"/>
        <v>2.5</v>
      </c>
      <c r="AW192" s="69">
        <f t="shared" si="467"/>
        <v>42</v>
      </c>
      <c r="AX192" s="69">
        <f t="shared" si="467"/>
        <v>77</v>
      </c>
      <c r="AY192" s="69">
        <f t="shared" si="467"/>
        <v>2.5</v>
      </c>
      <c r="AZ192" s="69">
        <v>2.5</v>
      </c>
      <c r="BA192" s="82">
        <f t="shared" si="402"/>
        <v>454</v>
      </c>
      <c r="BB192" s="69">
        <v>0.5</v>
      </c>
      <c r="BC192" s="69">
        <v>0.5</v>
      </c>
      <c r="BD192" s="69">
        <v>0.5</v>
      </c>
      <c r="BE192" s="69">
        <v>0.5</v>
      </c>
      <c r="BF192" s="69">
        <v>0.5</v>
      </c>
      <c r="BG192" s="69">
        <v>0.5</v>
      </c>
      <c r="BH192" s="69">
        <v>0.5</v>
      </c>
      <c r="BI192" s="69">
        <v>0.5</v>
      </c>
      <c r="BJ192" s="69">
        <v>5.0000000000000001E-3</v>
      </c>
      <c r="BK192" s="69">
        <v>0.5</v>
      </c>
      <c r="BL192" s="69">
        <v>0.05</v>
      </c>
      <c r="BM192" s="69">
        <v>0.05</v>
      </c>
      <c r="BN192" s="69">
        <v>0.05</v>
      </c>
      <c r="BO192" s="69">
        <v>0.05</v>
      </c>
      <c r="BP192" s="69">
        <v>0.05</v>
      </c>
      <c r="BQ192" s="69">
        <v>0.4</v>
      </c>
      <c r="BR192" s="69">
        <v>0.05</v>
      </c>
      <c r="BS192" s="69">
        <v>0.05</v>
      </c>
      <c r="BT192" s="69">
        <v>0.05</v>
      </c>
      <c r="BU192" s="69">
        <v>0.05</v>
      </c>
      <c r="BV192" s="69">
        <v>0.05</v>
      </c>
      <c r="BW192" s="69">
        <v>0.1</v>
      </c>
      <c r="BX192" s="69">
        <v>0.15</v>
      </c>
      <c r="BY192" s="69">
        <f t="shared" ref="BY192:CN192" si="468">BY388*1000</f>
        <v>25</v>
      </c>
      <c r="BZ192" s="69">
        <f t="shared" si="468"/>
        <v>50</v>
      </c>
      <c r="CA192" s="69">
        <f t="shared" si="468"/>
        <v>500</v>
      </c>
      <c r="CB192" s="69">
        <f t="shared" si="468"/>
        <v>0.01</v>
      </c>
      <c r="CC192" s="69">
        <f t="shared" si="468"/>
        <v>2.5000000000000001E-2</v>
      </c>
      <c r="CD192" s="69">
        <f t="shared" si="468"/>
        <v>2.5000000000000001E-2</v>
      </c>
      <c r="CE192" s="69">
        <f t="shared" si="468"/>
        <v>2.5000000000000001E-2</v>
      </c>
      <c r="CF192" s="69">
        <f t="shared" si="468"/>
        <v>2.5000000000000001E-2</v>
      </c>
      <c r="CG192" s="69">
        <f t="shared" si="468"/>
        <v>2.5000000000000001E-2</v>
      </c>
      <c r="CH192" s="69">
        <f t="shared" si="468"/>
        <v>2.5000000000000001E-2</v>
      </c>
      <c r="CI192" s="69">
        <f t="shared" si="468"/>
        <v>2.5000000000000001E-2</v>
      </c>
      <c r="CJ192" s="69">
        <v>5.0000000000000001E-3</v>
      </c>
      <c r="CK192" s="69">
        <f t="shared" si="468"/>
        <v>0.15</v>
      </c>
      <c r="CL192" s="69">
        <f t="shared" si="468"/>
        <v>0.5</v>
      </c>
      <c r="CM192" s="69">
        <f t="shared" si="468"/>
        <v>0.5</v>
      </c>
      <c r="CN192" s="69">
        <f t="shared" si="468"/>
        <v>0.5</v>
      </c>
      <c r="CO192" s="69">
        <f>SUM(CL192:CN192)</f>
        <v>1.5</v>
      </c>
      <c r="CP192" s="69">
        <f t="shared" ref="CP192:DB192" si="469">CP388*1000</f>
        <v>0.3</v>
      </c>
      <c r="CQ192" s="69">
        <f t="shared" si="469"/>
        <v>5</v>
      </c>
      <c r="CR192" s="69">
        <f t="shared" si="469"/>
        <v>0.5</v>
      </c>
      <c r="CS192" s="69">
        <f t="shared" si="469"/>
        <v>0.5</v>
      </c>
      <c r="CT192" s="69">
        <f t="shared" si="469"/>
        <v>0.05</v>
      </c>
      <c r="CU192" s="69">
        <f t="shared" si="469"/>
        <v>0.05</v>
      </c>
      <c r="CV192" s="69">
        <f t="shared" si="469"/>
        <v>0.05</v>
      </c>
      <c r="CW192" s="69">
        <f>CW388/1000</f>
        <v>1.9E-3</v>
      </c>
      <c r="CX192" s="69">
        <f t="shared" si="469"/>
        <v>0.05</v>
      </c>
      <c r="CY192" s="69">
        <f t="shared" si="469"/>
        <v>0.05</v>
      </c>
      <c r="CZ192" s="69">
        <f t="shared" si="469"/>
        <v>0.05</v>
      </c>
      <c r="DA192" s="69">
        <f t="shared" si="469"/>
        <v>0.05</v>
      </c>
      <c r="DB192" s="69">
        <f t="shared" si="469"/>
        <v>0.05</v>
      </c>
      <c r="DC192" s="69">
        <f t="shared" si="462"/>
        <v>0.05</v>
      </c>
      <c r="DD192" s="69">
        <f t="shared" si="462"/>
        <v>0.05</v>
      </c>
      <c r="DE192" s="115">
        <v>4091</v>
      </c>
      <c r="DF192" s="69">
        <f t="shared" ref="DF192:DJ192" si="470">DF388*1000</f>
        <v>0.5</v>
      </c>
      <c r="DG192" s="69">
        <f t="shared" si="470"/>
        <v>0.05</v>
      </c>
      <c r="DH192" s="69">
        <f t="shared" si="470"/>
        <v>2.5000000000000001E-2</v>
      </c>
      <c r="DI192" s="69">
        <f t="shared" si="470"/>
        <v>2.5000000000000001E-2</v>
      </c>
      <c r="DJ192" s="69">
        <f t="shared" si="470"/>
        <v>0.05</v>
      </c>
    </row>
    <row r="193" spans="1:114" s="2" customFormat="1" x14ac:dyDescent="0.2">
      <c r="A193" s="68">
        <v>188</v>
      </c>
      <c r="B193" s="108">
        <v>390</v>
      </c>
      <c r="C193" s="99" t="s">
        <v>375</v>
      </c>
      <c r="D193" s="99" t="s">
        <v>562</v>
      </c>
      <c r="E193" s="100" t="s">
        <v>754</v>
      </c>
      <c r="F193" s="104" t="s">
        <v>940</v>
      </c>
      <c r="G193" s="81">
        <v>7.2</v>
      </c>
      <c r="H193" s="81">
        <v>716</v>
      </c>
      <c r="I193" s="98">
        <v>0.05</v>
      </c>
      <c r="J193" s="98">
        <v>1.5</v>
      </c>
      <c r="K193" s="84">
        <v>30</v>
      </c>
      <c r="L193" s="84">
        <v>0.06</v>
      </c>
      <c r="M193" s="84">
        <v>0.1</v>
      </c>
      <c r="N193" s="84">
        <v>0.33600000000000002</v>
      </c>
      <c r="O193" s="84">
        <v>1.78</v>
      </c>
      <c r="P193" s="94">
        <v>2.93E-2</v>
      </c>
      <c r="Q193" s="56">
        <v>2180</v>
      </c>
      <c r="R193" s="84">
        <v>0.2</v>
      </c>
      <c r="S193" s="85">
        <v>0.2</v>
      </c>
      <c r="T193" s="84">
        <v>2.2000000000000002</v>
      </c>
      <c r="U193" s="84">
        <v>1</v>
      </c>
      <c r="V193" s="84">
        <v>69.099999999999994</v>
      </c>
      <c r="W193" s="84">
        <v>0.25</v>
      </c>
      <c r="X193" s="84">
        <v>6.76</v>
      </c>
      <c r="Y193" s="56">
        <v>63800</v>
      </c>
      <c r="Z193" s="84">
        <v>7.31</v>
      </c>
      <c r="AA193" s="59">
        <v>662</v>
      </c>
      <c r="AB193" s="60">
        <v>190</v>
      </c>
      <c r="AC193" s="81">
        <v>106</v>
      </c>
      <c r="AD193" s="59">
        <v>28855.8</v>
      </c>
      <c r="AE193" s="60">
        <v>5.19</v>
      </c>
      <c r="AF193" s="59">
        <v>133</v>
      </c>
      <c r="AG193" s="56">
        <v>50</v>
      </c>
      <c r="AH193" s="69">
        <f t="shared" si="421"/>
        <v>45</v>
      </c>
      <c r="AI193" s="69">
        <f t="shared" si="421"/>
        <v>33</v>
      </c>
      <c r="AJ193" s="69">
        <f t="shared" si="421"/>
        <v>2.5</v>
      </c>
      <c r="AK193" s="69">
        <f t="shared" si="421"/>
        <v>47</v>
      </c>
      <c r="AL193" s="69">
        <f t="shared" ref="AL193:AP193" si="471">AL389*1000</f>
        <v>2.5</v>
      </c>
      <c r="AM193" s="69">
        <f t="shared" si="471"/>
        <v>2.5</v>
      </c>
      <c r="AN193" s="69">
        <f t="shared" si="471"/>
        <v>2.5</v>
      </c>
      <c r="AO193" s="69">
        <f t="shared" si="471"/>
        <v>2.5</v>
      </c>
      <c r="AP193" s="69">
        <f t="shared" si="471"/>
        <v>2.5</v>
      </c>
      <c r="AQ193" s="69">
        <f t="shared" si="425"/>
        <v>1.5</v>
      </c>
      <c r="AR193" s="69">
        <f t="shared" si="464"/>
        <v>2.5</v>
      </c>
      <c r="AS193" s="69">
        <f t="shared" si="464"/>
        <v>2.5</v>
      </c>
      <c r="AT193" s="69">
        <f t="shared" si="464"/>
        <v>33</v>
      </c>
      <c r="AU193" s="69">
        <f t="shared" ref="AU193:AY193" si="472">AU389*1000</f>
        <v>2.5</v>
      </c>
      <c r="AV193" s="69">
        <f t="shared" si="472"/>
        <v>2.5</v>
      </c>
      <c r="AW193" s="69">
        <f t="shared" si="472"/>
        <v>25</v>
      </c>
      <c r="AX193" s="69">
        <f t="shared" si="472"/>
        <v>26</v>
      </c>
      <c r="AY193" s="69">
        <f t="shared" si="472"/>
        <v>2.5</v>
      </c>
      <c r="AZ193" s="69">
        <v>2.5</v>
      </c>
      <c r="BA193" s="82">
        <f t="shared" si="402"/>
        <v>179.5</v>
      </c>
      <c r="BB193" s="69">
        <v>0.5</v>
      </c>
      <c r="BC193" s="69">
        <v>0.5</v>
      </c>
      <c r="BD193" s="69">
        <v>0.5</v>
      </c>
      <c r="BE193" s="69">
        <v>0.5</v>
      </c>
      <c r="BF193" s="69">
        <v>0.5</v>
      </c>
      <c r="BG193" s="69">
        <v>0.5</v>
      </c>
      <c r="BH193" s="69">
        <v>0.5</v>
      </c>
      <c r="BI193" s="69">
        <v>0.5</v>
      </c>
      <c r="BJ193" s="69">
        <v>5.0000000000000001E-3</v>
      </c>
      <c r="BK193" s="69">
        <v>0.5</v>
      </c>
      <c r="BL193" s="69">
        <v>0.05</v>
      </c>
      <c r="BM193" s="69">
        <v>0.05</v>
      </c>
      <c r="BN193" s="69">
        <v>0.05</v>
      </c>
      <c r="BO193" s="69">
        <v>0.05</v>
      </c>
      <c r="BP193" s="69">
        <v>0.05</v>
      </c>
      <c r="BQ193" s="69">
        <v>0.4</v>
      </c>
      <c r="BR193" s="69">
        <v>0.05</v>
      </c>
      <c r="BS193" s="69">
        <v>0.05</v>
      </c>
      <c r="BT193" s="69">
        <v>0.05</v>
      </c>
      <c r="BU193" s="69">
        <v>0.05</v>
      </c>
      <c r="BV193" s="69">
        <v>0.05</v>
      </c>
      <c r="BW193" s="69">
        <v>0.1</v>
      </c>
      <c r="BX193" s="69">
        <v>0.15</v>
      </c>
      <c r="BY193" s="86"/>
      <c r="BZ193" s="86"/>
      <c r="CA193" s="86"/>
      <c r="CB193" s="86"/>
      <c r="CC193" s="86"/>
      <c r="CD193" s="86"/>
      <c r="CE193" s="86"/>
      <c r="CF193" s="86"/>
      <c r="CG193" s="86"/>
      <c r="CH193" s="86"/>
      <c r="CI193" s="86"/>
      <c r="CJ193" s="86"/>
      <c r="CK193" s="86"/>
      <c r="CL193" s="86"/>
      <c r="CM193" s="86"/>
      <c r="CN193" s="86"/>
      <c r="CO193" s="86"/>
      <c r="CP193" s="86"/>
      <c r="CQ193" s="86"/>
      <c r="CR193" s="86"/>
      <c r="CS193" s="86"/>
      <c r="CT193" s="86"/>
      <c r="CU193" s="86"/>
      <c r="CV193" s="86"/>
      <c r="CW193" s="86"/>
      <c r="CX193" s="86"/>
      <c r="CY193" s="86"/>
      <c r="CZ193" s="86"/>
      <c r="DA193" s="86"/>
      <c r="DB193" s="86"/>
      <c r="DC193" s="69">
        <f t="shared" si="462"/>
        <v>0.05</v>
      </c>
      <c r="DD193" s="69">
        <f t="shared" si="462"/>
        <v>0.05</v>
      </c>
      <c r="DE193" s="115">
        <v>3302</v>
      </c>
      <c r="DF193" s="86"/>
      <c r="DG193" s="86"/>
      <c r="DH193" s="86"/>
      <c r="DI193" s="86"/>
      <c r="DJ193" s="86"/>
    </row>
    <row r="194" spans="1:114" s="2" customFormat="1" x14ac:dyDescent="0.2">
      <c r="A194" s="68">
        <v>189</v>
      </c>
      <c r="B194" s="106">
        <v>391</v>
      </c>
      <c r="C194" s="99" t="s">
        <v>376</v>
      </c>
      <c r="D194" s="99" t="s">
        <v>563</v>
      </c>
      <c r="E194" s="100" t="s">
        <v>755</v>
      </c>
      <c r="F194" s="104" t="s">
        <v>941</v>
      </c>
      <c r="G194" s="81">
        <v>6.8</v>
      </c>
      <c r="H194" s="81">
        <v>698</v>
      </c>
      <c r="I194" s="98">
        <v>0.05</v>
      </c>
      <c r="J194" s="98">
        <v>5.23</v>
      </c>
      <c r="K194" s="84">
        <v>183</v>
      </c>
      <c r="L194" s="84">
        <v>0.33500000000000002</v>
      </c>
      <c r="M194" s="84">
        <v>4.62</v>
      </c>
      <c r="N194" s="84">
        <v>16.5</v>
      </c>
      <c r="O194" s="84">
        <v>29.3</v>
      </c>
      <c r="P194" s="94">
        <v>1.8700000000000001E-2</v>
      </c>
      <c r="Q194" s="56">
        <v>3780</v>
      </c>
      <c r="R194" s="98">
        <v>0.93</v>
      </c>
      <c r="S194" s="85">
        <v>12.4</v>
      </c>
      <c r="T194" s="84">
        <v>21.1</v>
      </c>
      <c r="U194" s="84">
        <v>2.11</v>
      </c>
      <c r="V194" s="84">
        <v>315</v>
      </c>
      <c r="W194" s="84">
        <v>20.2</v>
      </c>
      <c r="X194" s="84">
        <v>72.900000000000006</v>
      </c>
      <c r="Y194" s="56">
        <v>211769.996600157</v>
      </c>
      <c r="Z194" s="84">
        <v>4.71</v>
      </c>
      <c r="AA194" s="59">
        <v>26380.921582416599</v>
      </c>
      <c r="AB194" s="60">
        <v>1282.6228032905899</v>
      </c>
      <c r="AC194" s="81">
        <v>1730</v>
      </c>
      <c r="AD194" s="59">
        <v>18068.965517241399</v>
      </c>
      <c r="AE194" s="60">
        <v>237.85990002625201</v>
      </c>
      <c r="AF194" s="59">
        <v>6187.8940091246704</v>
      </c>
      <c r="AG194" s="56">
        <v>2110</v>
      </c>
      <c r="AH194" s="69">
        <f t="shared" si="421"/>
        <v>54</v>
      </c>
      <c r="AI194" s="69">
        <f t="shared" si="421"/>
        <v>54</v>
      </c>
      <c r="AJ194" s="69">
        <f t="shared" si="421"/>
        <v>2.5</v>
      </c>
      <c r="AK194" s="69">
        <f t="shared" si="421"/>
        <v>378</v>
      </c>
      <c r="AL194" s="69">
        <f t="shared" ref="AL194:AP194" si="473">AL390*1000</f>
        <v>140</v>
      </c>
      <c r="AM194" s="69">
        <f t="shared" si="473"/>
        <v>128</v>
      </c>
      <c r="AN194" s="69">
        <f t="shared" si="473"/>
        <v>234</v>
      </c>
      <c r="AO194" s="69">
        <f t="shared" si="473"/>
        <v>40</v>
      </c>
      <c r="AP194" s="69">
        <f t="shared" si="473"/>
        <v>181</v>
      </c>
      <c r="AQ194" s="69">
        <f t="shared" si="425"/>
        <v>1.5</v>
      </c>
      <c r="AR194" s="69">
        <f t="shared" si="464"/>
        <v>2.5</v>
      </c>
      <c r="AS194" s="69">
        <f t="shared" si="464"/>
        <v>43</v>
      </c>
      <c r="AT194" s="69">
        <f t="shared" si="464"/>
        <v>352</v>
      </c>
      <c r="AU194" s="69">
        <f t="shared" ref="AU194:AY194" si="474">AU390*1000</f>
        <v>340</v>
      </c>
      <c r="AV194" s="69">
        <f t="shared" si="474"/>
        <v>142</v>
      </c>
      <c r="AW194" s="69">
        <f t="shared" si="474"/>
        <v>220</v>
      </c>
      <c r="AX194" s="69">
        <f t="shared" si="474"/>
        <v>257</v>
      </c>
      <c r="AY194" s="69">
        <f t="shared" si="474"/>
        <v>46</v>
      </c>
      <c r="AZ194" s="69">
        <v>2.5</v>
      </c>
      <c r="BA194" s="82">
        <f t="shared" si="402"/>
        <v>1871.5</v>
      </c>
      <c r="BB194" s="69">
        <v>0.5</v>
      </c>
      <c r="BC194" s="69">
        <v>0.5</v>
      </c>
      <c r="BD194" s="69">
        <v>0.5</v>
      </c>
      <c r="BE194" s="69">
        <v>0.5</v>
      </c>
      <c r="BF194" s="69">
        <v>0.5</v>
      </c>
      <c r="BG194" s="69">
        <v>0.5</v>
      </c>
      <c r="BH194" s="69">
        <v>0.5</v>
      </c>
      <c r="BI194" s="69">
        <v>0.5</v>
      </c>
      <c r="BJ194" s="69">
        <v>5.0000000000000001E-3</v>
      </c>
      <c r="BK194" s="69">
        <v>0.5</v>
      </c>
      <c r="BL194" s="69">
        <v>0.05</v>
      </c>
      <c r="BM194" s="69">
        <v>0.05</v>
      </c>
      <c r="BN194" s="69">
        <v>0.05</v>
      </c>
      <c r="BO194" s="69">
        <v>0.05</v>
      </c>
      <c r="BP194" s="69">
        <v>0.05</v>
      </c>
      <c r="BQ194" s="69">
        <v>0.4</v>
      </c>
      <c r="BR194" s="69">
        <v>0.05</v>
      </c>
      <c r="BS194" s="69">
        <v>0.05</v>
      </c>
      <c r="BT194" s="69">
        <v>0.05</v>
      </c>
      <c r="BU194" s="69">
        <v>0.05</v>
      </c>
      <c r="BV194" s="69">
        <v>0.05</v>
      </c>
      <c r="BW194" s="69">
        <v>0.1</v>
      </c>
      <c r="BX194" s="69">
        <v>0.15</v>
      </c>
      <c r="BY194" s="86"/>
      <c r="BZ194" s="86"/>
      <c r="CA194" s="86"/>
      <c r="CB194" s="86"/>
      <c r="CC194" s="86"/>
      <c r="CD194" s="86"/>
      <c r="CE194" s="86"/>
      <c r="CF194" s="86"/>
      <c r="CG194" s="86"/>
      <c r="CH194" s="86"/>
      <c r="CI194" s="86"/>
      <c r="CJ194" s="86"/>
      <c r="CK194" s="86"/>
      <c r="CL194" s="86"/>
      <c r="CM194" s="86"/>
      <c r="CN194" s="86"/>
      <c r="CO194" s="86"/>
      <c r="CP194" s="86"/>
      <c r="CQ194" s="86"/>
      <c r="CR194" s="86"/>
      <c r="CS194" s="86"/>
      <c r="CT194" s="86"/>
      <c r="CU194" s="86"/>
      <c r="CV194" s="86"/>
      <c r="CW194" s="86"/>
      <c r="CX194" s="86"/>
      <c r="CY194" s="86"/>
      <c r="CZ194" s="86"/>
      <c r="DA194" s="86"/>
      <c r="DB194" s="86"/>
      <c r="DC194" s="69">
        <f t="shared" si="462"/>
        <v>0.05</v>
      </c>
      <c r="DD194" s="69">
        <f t="shared" si="462"/>
        <v>0.05</v>
      </c>
      <c r="DE194" s="115">
        <v>7361</v>
      </c>
      <c r="DF194" s="86"/>
      <c r="DG194" s="86"/>
      <c r="DH194" s="86"/>
      <c r="DI194" s="86"/>
      <c r="DJ194" s="86"/>
    </row>
    <row r="195" spans="1:114" s="2" customFormat="1" x14ac:dyDescent="0.2">
      <c r="A195" s="68">
        <v>190</v>
      </c>
      <c r="B195" s="108">
        <v>393</v>
      </c>
      <c r="C195" s="99" t="s">
        <v>377</v>
      </c>
      <c r="D195" s="99" t="s">
        <v>564</v>
      </c>
      <c r="E195" s="100" t="s">
        <v>756</v>
      </c>
      <c r="F195" s="104" t="s">
        <v>942</v>
      </c>
      <c r="G195" s="81">
        <v>6.8</v>
      </c>
      <c r="H195" s="81">
        <v>682</v>
      </c>
      <c r="I195" s="98">
        <v>0.05</v>
      </c>
      <c r="J195" s="98">
        <v>5.59</v>
      </c>
      <c r="K195" s="84">
        <v>63.4</v>
      </c>
      <c r="L195" s="85">
        <v>0.67100000000000004</v>
      </c>
      <c r="M195" s="84">
        <v>3.31</v>
      </c>
      <c r="N195" s="84">
        <v>14.1</v>
      </c>
      <c r="O195" s="98">
        <v>28.4</v>
      </c>
      <c r="P195" s="94">
        <v>7.1999999999999998E-3</v>
      </c>
      <c r="Q195" s="56">
        <v>1360</v>
      </c>
      <c r="R195" s="84">
        <v>0.77900000000000003</v>
      </c>
      <c r="S195" s="85">
        <v>9.85</v>
      </c>
      <c r="T195" s="84">
        <v>31</v>
      </c>
      <c r="U195" s="84">
        <v>2.5299999999999998</v>
      </c>
      <c r="V195" s="84">
        <v>52.7</v>
      </c>
      <c r="W195" s="84">
        <v>11.8</v>
      </c>
      <c r="X195" s="84">
        <v>79</v>
      </c>
      <c r="Y195" s="56">
        <v>56100</v>
      </c>
      <c r="Z195" s="84">
        <v>4.0599999999999996</v>
      </c>
      <c r="AA195" s="59">
        <v>15642.357752686001</v>
      </c>
      <c r="AB195" s="60">
        <v>628.37398925172897</v>
      </c>
      <c r="AC195" s="56">
        <v>893</v>
      </c>
      <c r="AD195" s="59">
        <v>16273.5849056604</v>
      </c>
      <c r="AE195" s="60">
        <v>149.68942117978199</v>
      </c>
      <c r="AF195" s="59">
        <v>3779.0590144248399</v>
      </c>
      <c r="AG195" s="56">
        <v>1100</v>
      </c>
      <c r="AH195" s="69">
        <f t="shared" ref="AH195:AK197" si="475">AH391*1000</f>
        <v>95</v>
      </c>
      <c r="AI195" s="69">
        <f t="shared" si="475"/>
        <v>66</v>
      </c>
      <c r="AJ195" s="69">
        <f t="shared" si="475"/>
        <v>2.5</v>
      </c>
      <c r="AK195" s="69">
        <f t="shared" si="475"/>
        <v>312</v>
      </c>
      <c r="AL195" s="69">
        <f t="shared" ref="AL195:AP196" si="476">AL391*1000</f>
        <v>92</v>
      </c>
      <c r="AM195" s="69">
        <f t="shared" si="476"/>
        <v>77</v>
      </c>
      <c r="AN195" s="69">
        <f t="shared" si="476"/>
        <v>141</v>
      </c>
      <c r="AO195" s="69">
        <f t="shared" si="476"/>
        <v>57</v>
      </c>
      <c r="AP195" s="69">
        <f t="shared" si="476"/>
        <v>99</v>
      </c>
      <c r="AQ195" s="69">
        <f t="shared" si="425"/>
        <v>14</v>
      </c>
      <c r="AR195" s="69">
        <f t="shared" si="464"/>
        <v>2.5</v>
      </c>
      <c r="AS195" s="69">
        <f t="shared" si="464"/>
        <v>2.5</v>
      </c>
      <c r="AT195" s="69">
        <f t="shared" si="464"/>
        <v>273</v>
      </c>
      <c r="AU195" s="69">
        <f t="shared" ref="AU195:AY195" si="477">AU391*1000</f>
        <v>267</v>
      </c>
      <c r="AV195" s="69">
        <f t="shared" si="477"/>
        <v>108</v>
      </c>
      <c r="AW195" s="69">
        <f t="shared" si="477"/>
        <v>160</v>
      </c>
      <c r="AX195" s="69">
        <f t="shared" si="477"/>
        <v>176</v>
      </c>
      <c r="AY195" s="69">
        <f t="shared" si="477"/>
        <v>2.5</v>
      </c>
      <c r="AZ195" s="69">
        <v>2.5</v>
      </c>
      <c r="BA195" s="82">
        <f t="shared" si="402"/>
        <v>1452.5</v>
      </c>
      <c r="BB195" s="69">
        <v>0.5</v>
      </c>
      <c r="BC195" s="69">
        <v>0.5</v>
      </c>
      <c r="BD195" s="69">
        <v>0.5</v>
      </c>
      <c r="BE195" s="69">
        <v>0.5</v>
      </c>
      <c r="BF195" s="69">
        <v>0.5</v>
      </c>
      <c r="BG195" s="69">
        <v>0.5</v>
      </c>
      <c r="BH195" s="69">
        <v>0.5</v>
      </c>
      <c r="BI195" s="69">
        <v>0.5</v>
      </c>
      <c r="BJ195" s="69">
        <v>5.0000000000000001E-3</v>
      </c>
      <c r="BK195" s="69">
        <v>0.5</v>
      </c>
      <c r="BL195" s="69">
        <v>0.05</v>
      </c>
      <c r="BM195" s="69">
        <v>0.05</v>
      </c>
      <c r="BN195" s="69">
        <v>0.05</v>
      </c>
      <c r="BO195" s="69">
        <v>0.05</v>
      </c>
      <c r="BP195" s="69">
        <v>0.05</v>
      </c>
      <c r="BQ195" s="69">
        <v>0.4</v>
      </c>
      <c r="BR195" s="69">
        <v>0.05</v>
      </c>
      <c r="BS195" s="69">
        <v>0.05</v>
      </c>
      <c r="BT195" s="69">
        <v>0.05</v>
      </c>
      <c r="BU195" s="69">
        <v>0.05</v>
      </c>
      <c r="BV195" s="69">
        <v>0.05</v>
      </c>
      <c r="BW195" s="69">
        <v>0.1</v>
      </c>
      <c r="BX195" s="69">
        <v>0.15</v>
      </c>
      <c r="BY195" s="86"/>
      <c r="BZ195" s="86"/>
      <c r="CA195" s="86"/>
      <c r="CB195" s="86"/>
      <c r="CC195" s="86"/>
      <c r="CD195" s="86"/>
      <c r="CE195" s="86"/>
      <c r="CF195" s="86"/>
      <c r="CG195" s="86"/>
      <c r="CH195" s="86"/>
      <c r="CI195" s="86"/>
      <c r="CJ195" s="86"/>
      <c r="CK195" s="86"/>
      <c r="CL195" s="86"/>
      <c r="CM195" s="86"/>
      <c r="CN195" s="86"/>
      <c r="CO195" s="86"/>
      <c r="CP195" s="86"/>
      <c r="CQ195" s="86"/>
      <c r="CR195" s="86"/>
      <c r="CS195" s="86"/>
      <c r="CT195" s="86"/>
      <c r="CU195" s="86"/>
      <c r="CV195" s="86"/>
      <c r="CW195" s="86"/>
      <c r="CX195" s="86"/>
      <c r="CY195" s="86"/>
      <c r="CZ195" s="86"/>
      <c r="DA195" s="86"/>
      <c r="DB195" s="86"/>
      <c r="DC195" s="69">
        <f t="shared" si="462"/>
        <v>0.05</v>
      </c>
      <c r="DD195" s="69">
        <f t="shared" si="462"/>
        <v>0.05</v>
      </c>
      <c r="DE195" s="115">
        <v>6256</v>
      </c>
      <c r="DF195" s="86"/>
      <c r="DG195" s="86"/>
      <c r="DH195" s="86"/>
      <c r="DI195" s="86"/>
      <c r="DJ195" s="86"/>
    </row>
    <row r="196" spans="1:114" s="2" customFormat="1" x14ac:dyDescent="0.2">
      <c r="A196" s="68">
        <v>191</v>
      </c>
      <c r="B196" s="106">
        <v>415</v>
      </c>
      <c r="C196" s="99" t="s">
        <v>378</v>
      </c>
      <c r="D196" s="99" t="s">
        <v>565</v>
      </c>
      <c r="E196" s="100" t="s">
        <v>757</v>
      </c>
      <c r="F196" s="104" t="s">
        <v>943</v>
      </c>
      <c r="G196" s="81">
        <v>7.4</v>
      </c>
      <c r="H196" s="81">
        <v>738</v>
      </c>
      <c r="I196" s="85">
        <v>0.05</v>
      </c>
      <c r="J196" s="98">
        <v>1.5</v>
      </c>
      <c r="K196" s="84">
        <v>2.9</v>
      </c>
      <c r="L196" s="85">
        <v>2.5000000000000001E-2</v>
      </c>
      <c r="M196" s="84">
        <v>0.1</v>
      </c>
      <c r="N196" s="84">
        <v>0.46800000000000003</v>
      </c>
      <c r="O196" s="84">
        <v>2.5499999999999998</v>
      </c>
      <c r="P196" s="94">
        <v>6.5199999999999994E-2</v>
      </c>
      <c r="Q196" s="56">
        <v>21.6</v>
      </c>
      <c r="R196" s="84">
        <v>0.2</v>
      </c>
      <c r="S196" s="85">
        <v>0.2</v>
      </c>
      <c r="T196" s="84">
        <v>0.5</v>
      </c>
      <c r="U196" s="84">
        <v>1</v>
      </c>
      <c r="V196" s="84">
        <v>0.96499999999999997</v>
      </c>
      <c r="W196" s="84">
        <v>0.25</v>
      </c>
      <c r="X196" s="84">
        <v>2.62</v>
      </c>
      <c r="Y196" s="56">
        <v>107</v>
      </c>
      <c r="Z196" s="84">
        <v>7.21</v>
      </c>
      <c r="AA196" s="59">
        <v>301</v>
      </c>
      <c r="AB196" s="60">
        <v>4.37</v>
      </c>
      <c r="AC196" s="56">
        <v>14.1</v>
      </c>
      <c r="AD196" s="59">
        <v>98.7</v>
      </c>
      <c r="AE196" s="60">
        <v>13.5</v>
      </c>
      <c r="AF196" s="59">
        <v>166</v>
      </c>
      <c r="AG196" s="56">
        <v>50</v>
      </c>
      <c r="AH196" s="69">
        <f t="shared" si="475"/>
        <v>2.5</v>
      </c>
      <c r="AI196" s="69">
        <f t="shared" si="475"/>
        <v>2.5</v>
      </c>
      <c r="AJ196" s="69">
        <f t="shared" si="475"/>
        <v>2.5</v>
      </c>
      <c r="AK196" s="69">
        <f t="shared" si="475"/>
        <v>2.5</v>
      </c>
      <c r="AL196" s="69">
        <f t="shared" si="476"/>
        <v>2.5</v>
      </c>
      <c r="AM196" s="69">
        <f t="shared" si="476"/>
        <v>2.5</v>
      </c>
      <c r="AN196" s="69">
        <f t="shared" si="476"/>
        <v>2.5</v>
      </c>
      <c r="AO196" s="69">
        <f t="shared" si="476"/>
        <v>2.5</v>
      </c>
      <c r="AP196" s="69">
        <f t="shared" si="476"/>
        <v>2.5</v>
      </c>
      <c r="AQ196" s="69">
        <f t="shared" si="425"/>
        <v>1.5</v>
      </c>
      <c r="AR196" s="69">
        <f t="shared" si="464"/>
        <v>2.5</v>
      </c>
      <c r="AS196" s="69">
        <f t="shared" si="464"/>
        <v>2.5</v>
      </c>
      <c r="AT196" s="69">
        <f t="shared" si="464"/>
        <v>2.5</v>
      </c>
      <c r="AU196" s="69">
        <f t="shared" ref="AU196:AY196" si="478">AU392*1000</f>
        <v>2.5</v>
      </c>
      <c r="AV196" s="69">
        <f t="shared" si="478"/>
        <v>2.5</v>
      </c>
      <c r="AW196" s="69">
        <f t="shared" si="478"/>
        <v>2.5</v>
      </c>
      <c r="AX196" s="69">
        <f t="shared" si="478"/>
        <v>2.5</v>
      </c>
      <c r="AY196" s="69">
        <f t="shared" si="478"/>
        <v>2.5</v>
      </c>
      <c r="AZ196" s="69">
        <v>2.5</v>
      </c>
      <c r="BA196" s="82">
        <f t="shared" si="402"/>
        <v>31.5</v>
      </c>
      <c r="BB196" s="69">
        <v>0.5</v>
      </c>
      <c r="BC196" s="69">
        <v>0.5</v>
      </c>
      <c r="BD196" s="69">
        <v>0.5</v>
      </c>
      <c r="BE196" s="69">
        <v>0.5</v>
      </c>
      <c r="BF196" s="69">
        <v>0.5</v>
      </c>
      <c r="BG196" s="69">
        <v>0.5</v>
      </c>
      <c r="BH196" s="69">
        <v>0.5</v>
      </c>
      <c r="BI196" s="69">
        <v>0.5</v>
      </c>
      <c r="BJ196" s="69">
        <v>5.0000000000000001E-3</v>
      </c>
      <c r="BK196" s="69">
        <v>0.5</v>
      </c>
      <c r="BL196" s="69">
        <v>0.05</v>
      </c>
      <c r="BM196" s="69">
        <v>0.05</v>
      </c>
      <c r="BN196" s="69">
        <v>0.05</v>
      </c>
      <c r="BO196" s="69">
        <v>0.05</v>
      </c>
      <c r="BP196" s="69">
        <v>0.05</v>
      </c>
      <c r="BQ196" s="69">
        <v>0.4</v>
      </c>
      <c r="BR196" s="69">
        <v>0.05</v>
      </c>
      <c r="BS196" s="69">
        <v>0.05</v>
      </c>
      <c r="BT196" s="69">
        <v>0.05</v>
      </c>
      <c r="BU196" s="69">
        <v>0.05</v>
      </c>
      <c r="BV196" s="69">
        <v>0.05</v>
      </c>
      <c r="BW196" s="69">
        <v>0.1</v>
      </c>
      <c r="BX196" s="69">
        <v>0.15</v>
      </c>
      <c r="BY196" s="86"/>
      <c r="BZ196" s="86"/>
      <c r="CA196" s="86"/>
      <c r="CB196" s="86"/>
      <c r="CC196" s="86"/>
      <c r="CD196" s="86"/>
      <c r="CE196" s="86"/>
      <c r="CF196" s="86"/>
      <c r="CG196" s="86"/>
      <c r="CH196" s="86"/>
      <c r="CI196" s="86"/>
      <c r="CJ196" s="86"/>
      <c r="CK196" s="86"/>
      <c r="CL196" s="86"/>
      <c r="CM196" s="86"/>
      <c r="CN196" s="86"/>
      <c r="CO196" s="86"/>
      <c r="CP196" s="86"/>
      <c r="CQ196" s="86"/>
      <c r="CR196" s="86"/>
      <c r="CS196" s="86"/>
      <c r="CT196" s="86"/>
      <c r="CU196" s="86"/>
      <c r="CV196" s="86"/>
      <c r="CW196" s="86"/>
      <c r="CX196" s="86"/>
      <c r="CY196" s="86"/>
      <c r="CZ196" s="86"/>
      <c r="DA196" s="86"/>
      <c r="DB196" s="86"/>
      <c r="DC196" s="69">
        <f t="shared" si="462"/>
        <v>0.05</v>
      </c>
      <c r="DD196" s="69">
        <f t="shared" si="462"/>
        <v>0.05</v>
      </c>
      <c r="DE196" s="115">
        <v>4210</v>
      </c>
      <c r="DF196" s="86"/>
      <c r="DG196" s="86"/>
      <c r="DH196" s="86"/>
      <c r="DI196" s="86"/>
      <c r="DJ196" s="86"/>
    </row>
    <row r="197" spans="1:114" s="2" customFormat="1" x14ac:dyDescent="0.2">
      <c r="A197" s="68">
        <v>192</v>
      </c>
      <c r="B197" s="108">
        <v>435</v>
      </c>
      <c r="C197" s="99" t="s">
        <v>379</v>
      </c>
      <c r="D197" s="99" t="s">
        <v>566</v>
      </c>
      <c r="E197" s="100" t="s">
        <v>758</v>
      </c>
      <c r="F197" s="104" t="s">
        <v>944</v>
      </c>
      <c r="G197" s="81">
        <v>7.1</v>
      </c>
      <c r="H197" s="81">
        <v>689</v>
      </c>
      <c r="I197" s="98">
        <v>0.17899999999999999</v>
      </c>
      <c r="J197" s="98">
        <v>1.5</v>
      </c>
      <c r="K197" s="84">
        <v>130</v>
      </c>
      <c r="L197" s="85">
        <v>0.41099999999999998</v>
      </c>
      <c r="M197" s="84">
        <v>1.79</v>
      </c>
      <c r="N197" s="84">
        <v>8.0500000000000007</v>
      </c>
      <c r="O197" s="98">
        <v>17.2</v>
      </c>
      <c r="P197" s="94">
        <v>6.5299999999999997E-2</v>
      </c>
      <c r="Q197" s="56">
        <v>6960</v>
      </c>
      <c r="R197" s="84">
        <v>0.98299999999999998</v>
      </c>
      <c r="S197" s="85">
        <v>6.73</v>
      </c>
      <c r="T197" s="84">
        <v>15.9</v>
      </c>
      <c r="U197" s="84">
        <v>1</v>
      </c>
      <c r="V197" s="84">
        <v>438</v>
      </c>
      <c r="W197" s="84">
        <v>8.93</v>
      </c>
      <c r="X197" s="84">
        <v>50.8</v>
      </c>
      <c r="Y197" s="56">
        <v>199000</v>
      </c>
      <c r="Z197" s="84">
        <v>9.49</v>
      </c>
      <c r="AA197" s="59">
        <v>3220</v>
      </c>
      <c r="AB197" s="60">
        <v>414</v>
      </c>
      <c r="AC197" s="56">
        <v>705</v>
      </c>
      <c r="AD197" s="59">
        <v>11156.25</v>
      </c>
      <c r="AE197" s="60">
        <v>134.816</v>
      </c>
      <c r="AF197" s="59">
        <v>3963.7330000000002</v>
      </c>
      <c r="AG197" s="56">
        <v>1030</v>
      </c>
      <c r="AH197" s="69">
        <f t="shared" si="475"/>
        <v>160</v>
      </c>
      <c r="AI197" s="69">
        <f t="shared" si="475"/>
        <v>87</v>
      </c>
      <c r="AJ197" s="69">
        <f t="shared" si="475"/>
        <v>2.5</v>
      </c>
      <c r="AK197" s="69">
        <f t="shared" si="475"/>
        <v>310</v>
      </c>
      <c r="AL197" s="69">
        <f t="shared" ref="AL197:AP197" si="479">AL393*1000</f>
        <v>88</v>
      </c>
      <c r="AM197" s="69">
        <f t="shared" si="479"/>
        <v>67</v>
      </c>
      <c r="AN197" s="69">
        <f t="shared" si="479"/>
        <v>70</v>
      </c>
      <c r="AO197" s="69">
        <f t="shared" si="479"/>
        <v>2.5</v>
      </c>
      <c r="AP197" s="69">
        <f t="shared" si="479"/>
        <v>49</v>
      </c>
      <c r="AQ197" s="69">
        <f t="shared" si="425"/>
        <v>1.5</v>
      </c>
      <c r="AR197" s="69">
        <f t="shared" si="464"/>
        <v>2.5</v>
      </c>
      <c r="AS197" s="69">
        <f t="shared" si="464"/>
        <v>34</v>
      </c>
      <c r="AT197" s="69">
        <f t="shared" si="464"/>
        <v>219</v>
      </c>
      <c r="AU197" s="69">
        <f t="shared" ref="AU197:AY197" si="480">AU393*1000</f>
        <v>138</v>
      </c>
      <c r="AV197" s="69">
        <f t="shared" si="480"/>
        <v>49</v>
      </c>
      <c r="AW197" s="69">
        <f t="shared" si="480"/>
        <v>99</v>
      </c>
      <c r="AX197" s="69">
        <f t="shared" si="480"/>
        <v>68</v>
      </c>
      <c r="AY197" s="69">
        <f t="shared" si="480"/>
        <v>2.5</v>
      </c>
      <c r="AZ197" s="69">
        <v>2.5</v>
      </c>
      <c r="BA197" s="82">
        <f t="shared" si="402"/>
        <v>1228.5</v>
      </c>
      <c r="BB197" s="69">
        <v>0.5</v>
      </c>
      <c r="BC197" s="69">
        <v>0.5</v>
      </c>
      <c r="BD197" s="69">
        <v>0.5</v>
      </c>
      <c r="BE197" s="69">
        <v>0.5</v>
      </c>
      <c r="BF197" s="69">
        <v>0.5</v>
      </c>
      <c r="BG197" s="69">
        <v>0.5</v>
      </c>
      <c r="BH197" s="69">
        <v>0.5</v>
      </c>
      <c r="BI197" s="69">
        <v>0.5</v>
      </c>
      <c r="BJ197" s="69">
        <v>5.0000000000000001E-3</v>
      </c>
      <c r="BK197" s="69">
        <v>0.5</v>
      </c>
      <c r="BL197" s="69">
        <v>0.05</v>
      </c>
      <c r="BM197" s="69">
        <v>0.05</v>
      </c>
      <c r="BN197" s="69">
        <v>0.05</v>
      </c>
      <c r="BO197" s="69">
        <v>0.05</v>
      </c>
      <c r="BP197" s="69">
        <v>0.05</v>
      </c>
      <c r="BQ197" s="69">
        <v>0.4</v>
      </c>
      <c r="BR197" s="69">
        <v>0.05</v>
      </c>
      <c r="BS197" s="69">
        <v>0.05</v>
      </c>
      <c r="BT197" s="69">
        <v>0.05</v>
      </c>
      <c r="BU197" s="69">
        <v>0.05</v>
      </c>
      <c r="BV197" s="69">
        <v>0.05</v>
      </c>
      <c r="BW197" s="69">
        <v>0.1</v>
      </c>
      <c r="BX197" s="69">
        <v>0.15</v>
      </c>
      <c r="BY197" s="86"/>
      <c r="BZ197" s="86"/>
      <c r="CA197" s="86"/>
      <c r="CB197" s="86"/>
      <c r="CC197" s="86"/>
      <c r="CD197" s="86"/>
      <c r="CE197" s="86"/>
      <c r="CF197" s="86"/>
      <c r="CG197" s="86"/>
      <c r="CH197" s="86"/>
      <c r="CI197" s="86"/>
      <c r="CJ197" s="86"/>
      <c r="CK197" s="86"/>
      <c r="CL197" s="86"/>
      <c r="CM197" s="86"/>
      <c r="CN197" s="86"/>
      <c r="CO197" s="86"/>
      <c r="CP197" s="86"/>
      <c r="CQ197" s="86"/>
      <c r="CR197" s="86"/>
      <c r="CS197" s="86"/>
      <c r="CT197" s="86"/>
      <c r="CU197" s="86"/>
      <c r="CV197" s="86"/>
      <c r="CW197" s="86"/>
      <c r="CX197" s="86"/>
      <c r="CY197" s="86"/>
      <c r="CZ197" s="86"/>
      <c r="DA197" s="86"/>
      <c r="DB197" s="86"/>
      <c r="DC197" s="69">
        <f t="shared" si="462"/>
        <v>0.05</v>
      </c>
      <c r="DD197" s="69">
        <f t="shared" si="462"/>
        <v>0.05</v>
      </c>
      <c r="DE197" s="115">
        <v>9095</v>
      </c>
      <c r="DF197" s="86"/>
      <c r="DG197" s="86"/>
      <c r="DH197" s="86"/>
      <c r="DI197" s="86"/>
      <c r="DJ197" s="86"/>
    </row>
    <row r="198" spans="1:114" s="2" customFormat="1" ht="15" customHeight="1" x14ac:dyDescent="0.2">
      <c r="B198" s="88"/>
      <c r="D198" s="92"/>
      <c r="CW198"/>
      <c r="CX198"/>
    </row>
    <row r="199" spans="1:114" s="2" customFormat="1" ht="9.75" customHeight="1" x14ac:dyDescent="0.2">
      <c r="B199" s="88"/>
      <c r="D199" s="92"/>
      <c r="CW199"/>
      <c r="CX199"/>
    </row>
    <row r="200" spans="1:114" s="2" customFormat="1" x14ac:dyDescent="0.2">
      <c r="B200" s="88"/>
      <c r="D200" s="92"/>
      <c r="CW200"/>
      <c r="CX200"/>
    </row>
    <row r="201" spans="1:114" s="2" customFormat="1" hidden="1" x14ac:dyDescent="0.2">
      <c r="B201" s="88"/>
      <c r="D201" s="92"/>
      <c r="CW201"/>
      <c r="CX201"/>
    </row>
    <row r="202" spans="1:114" s="2" customFormat="1" ht="15" hidden="1" x14ac:dyDescent="0.25">
      <c r="B202" s="88"/>
      <c r="D202" s="92"/>
      <c r="AH202" s="110">
        <v>0.15</v>
      </c>
      <c r="AI202" s="110">
        <v>0.14499999999999999</v>
      </c>
      <c r="AJ202" s="110">
        <v>3.5000000000000003E-2</v>
      </c>
      <c r="AK202" s="110">
        <v>0.51100000000000001</v>
      </c>
      <c r="AL202" s="110">
        <v>0.22</v>
      </c>
      <c r="AM202" s="110">
        <v>0.157</v>
      </c>
      <c r="AN202" s="110">
        <v>0.20699999999999999</v>
      </c>
      <c r="AO202" s="110">
        <v>3.4000000000000002E-2</v>
      </c>
      <c r="AP202" s="110">
        <v>0.20100000000000001</v>
      </c>
      <c r="AQ202" s="110">
        <v>5.1999999999999998E-2</v>
      </c>
      <c r="AR202" s="111">
        <v>2.5000000000000001E-3</v>
      </c>
      <c r="AS202" s="111">
        <v>2.5000000000000001E-3</v>
      </c>
      <c r="AT202" s="110">
        <v>0.45300000000000001</v>
      </c>
      <c r="AU202" s="110">
        <v>0.35299999999999998</v>
      </c>
      <c r="AV202" s="110">
        <v>0.13500000000000001</v>
      </c>
      <c r="AW202" s="110">
        <v>0.20799999999999999</v>
      </c>
      <c r="AX202" s="110">
        <v>0.28999999999999998</v>
      </c>
      <c r="AY202" s="110">
        <v>3.2000000000000001E-2</v>
      </c>
      <c r="AZ202" s="111">
        <v>2.5000000000000001E-3</v>
      </c>
      <c r="BY202" s="113" t="s">
        <v>946</v>
      </c>
      <c r="BZ202" s="113" t="s">
        <v>946</v>
      </c>
      <c r="CA202" s="113" t="s">
        <v>946</v>
      </c>
      <c r="CB202" s="113" t="s">
        <v>946</v>
      </c>
      <c r="CC202" s="113" t="s">
        <v>946</v>
      </c>
      <c r="CD202" s="113" t="s">
        <v>946</v>
      </c>
      <c r="CE202" s="113" t="s">
        <v>946</v>
      </c>
      <c r="CF202" s="113" t="s">
        <v>946</v>
      </c>
      <c r="CG202" s="113" t="s">
        <v>946</v>
      </c>
      <c r="CH202" s="113" t="s">
        <v>946</v>
      </c>
      <c r="CI202" s="113" t="s">
        <v>946</v>
      </c>
      <c r="CJ202" s="113" t="s">
        <v>946</v>
      </c>
      <c r="CK202" s="113" t="s">
        <v>946</v>
      </c>
      <c r="CL202" s="113" t="s">
        <v>946</v>
      </c>
      <c r="CM202" s="113" t="s">
        <v>946</v>
      </c>
      <c r="CN202" s="113" t="s">
        <v>946</v>
      </c>
      <c r="CO202" s="113"/>
      <c r="CP202" s="113" t="s">
        <v>946</v>
      </c>
      <c r="CQ202" s="113" t="s">
        <v>946</v>
      </c>
      <c r="CR202" s="113" t="s">
        <v>946</v>
      </c>
      <c r="CS202" s="113" t="s">
        <v>946</v>
      </c>
      <c r="CT202" s="113" t="s">
        <v>946</v>
      </c>
      <c r="CU202" s="113" t="s">
        <v>946</v>
      </c>
      <c r="CV202" s="113" t="s">
        <v>946</v>
      </c>
      <c r="CW202" s="114" t="s">
        <v>946</v>
      </c>
      <c r="CX202" s="113" t="s">
        <v>946</v>
      </c>
      <c r="CY202" s="113" t="s">
        <v>946</v>
      </c>
      <c r="CZ202" s="113" t="s">
        <v>946</v>
      </c>
      <c r="DA202" s="113" t="s">
        <v>946</v>
      </c>
      <c r="DB202" s="113" t="s">
        <v>946</v>
      </c>
      <c r="DC202" s="111">
        <v>5.0000000000000002E-5</v>
      </c>
      <c r="DD202" s="111">
        <v>5.0000000000000002E-5</v>
      </c>
      <c r="DE202" s="111">
        <v>5728</v>
      </c>
      <c r="DF202" s="113" t="s">
        <v>946</v>
      </c>
      <c r="DG202" s="113" t="s">
        <v>946</v>
      </c>
      <c r="DH202" s="113" t="s">
        <v>946</v>
      </c>
      <c r="DI202" s="113" t="s">
        <v>946</v>
      </c>
      <c r="DJ202" s="113" t="s">
        <v>946</v>
      </c>
    </row>
    <row r="203" spans="1:114" s="2" customFormat="1" ht="15" hidden="1" x14ac:dyDescent="0.25">
      <c r="B203" s="88"/>
      <c r="D203" s="92"/>
      <c r="AH203" s="110">
        <v>0.47</v>
      </c>
      <c r="AI203" s="110">
        <v>0.115</v>
      </c>
      <c r="AJ203" s="111">
        <v>2.5000000000000001E-3</v>
      </c>
      <c r="AK203" s="110">
        <v>0.27200000000000002</v>
      </c>
      <c r="AL203" s="110">
        <v>7.2999999999999995E-2</v>
      </c>
      <c r="AM203" s="111">
        <v>2.5000000000000001E-3</v>
      </c>
      <c r="AN203" s="110">
        <v>9.7000000000000003E-2</v>
      </c>
      <c r="AO203" s="111">
        <v>2.5000000000000001E-3</v>
      </c>
      <c r="AP203" s="110">
        <v>0.11</v>
      </c>
      <c r="AQ203" s="111">
        <v>1.5E-3</v>
      </c>
      <c r="AR203" s="111">
        <v>2.5000000000000001E-3</v>
      </c>
      <c r="AS203" s="110">
        <v>8.7999999999999995E-2</v>
      </c>
      <c r="AT203" s="110">
        <v>0.219</v>
      </c>
      <c r="AU203" s="110">
        <v>0.16700000000000001</v>
      </c>
      <c r="AV203" s="110">
        <v>0.08</v>
      </c>
      <c r="AW203" s="110">
        <v>9.6000000000000002E-2</v>
      </c>
      <c r="AX203" s="110">
        <v>0.14199999999999999</v>
      </c>
      <c r="AY203" s="111">
        <v>2.5000000000000001E-3</v>
      </c>
      <c r="AZ203" s="111">
        <v>2.5000000000000001E-3</v>
      </c>
      <c r="BY203" s="113" t="s">
        <v>946</v>
      </c>
      <c r="BZ203" s="113" t="s">
        <v>946</v>
      </c>
      <c r="CA203" s="113" t="s">
        <v>946</v>
      </c>
      <c r="CB203" s="113" t="s">
        <v>946</v>
      </c>
      <c r="CC203" s="113" t="s">
        <v>946</v>
      </c>
      <c r="CD203" s="113" t="s">
        <v>946</v>
      </c>
      <c r="CE203" s="113" t="s">
        <v>946</v>
      </c>
      <c r="CF203" s="113" t="s">
        <v>946</v>
      </c>
      <c r="CG203" s="113" t="s">
        <v>946</v>
      </c>
      <c r="CH203" s="113" t="s">
        <v>946</v>
      </c>
      <c r="CI203" s="113" t="s">
        <v>946</v>
      </c>
      <c r="CJ203" s="113" t="s">
        <v>946</v>
      </c>
      <c r="CK203" s="113" t="s">
        <v>946</v>
      </c>
      <c r="CL203" s="113" t="s">
        <v>946</v>
      </c>
      <c r="CM203" s="113" t="s">
        <v>946</v>
      </c>
      <c r="CN203" s="113" t="s">
        <v>946</v>
      </c>
      <c r="CO203" s="113"/>
      <c r="CP203" s="113" t="s">
        <v>946</v>
      </c>
      <c r="CQ203" s="113" t="s">
        <v>946</v>
      </c>
      <c r="CR203" s="113" t="s">
        <v>946</v>
      </c>
      <c r="CS203" s="113" t="s">
        <v>946</v>
      </c>
      <c r="CT203" s="113" t="s">
        <v>946</v>
      </c>
      <c r="CU203" s="113" t="s">
        <v>946</v>
      </c>
      <c r="CV203" s="113" t="s">
        <v>946</v>
      </c>
      <c r="CW203" s="114" t="s">
        <v>946</v>
      </c>
      <c r="CX203" s="113" t="s">
        <v>946</v>
      </c>
      <c r="CY203" s="113" t="s">
        <v>946</v>
      </c>
      <c r="CZ203" s="113" t="s">
        <v>946</v>
      </c>
      <c r="DA203" s="113" t="s">
        <v>946</v>
      </c>
      <c r="DB203" s="113" t="s">
        <v>946</v>
      </c>
      <c r="DC203" s="111">
        <v>5.0000000000000002E-5</v>
      </c>
      <c r="DD203" s="111">
        <v>5.0000000000000002E-5</v>
      </c>
      <c r="DE203" s="110">
        <v>4231</v>
      </c>
      <c r="DF203" s="113" t="s">
        <v>946</v>
      </c>
      <c r="DG203" s="113" t="s">
        <v>946</v>
      </c>
      <c r="DH203" s="113" t="s">
        <v>946</v>
      </c>
      <c r="DI203" s="113" t="s">
        <v>946</v>
      </c>
      <c r="DJ203" s="113" t="s">
        <v>946</v>
      </c>
    </row>
    <row r="204" spans="1:114" s="2" customFormat="1" ht="15" hidden="1" x14ac:dyDescent="0.25">
      <c r="B204" s="88"/>
      <c r="D204" s="92"/>
      <c r="AH204" s="111">
        <v>2.5000000000000001E-3</v>
      </c>
      <c r="AI204" s="111">
        <v>2.5000000000000001E-3</v>
      </c>
      <c r="AJ204" s="111">
        <v>2.5000000000000001E-3</v>
      </c>
      <c r="AK204" s="111">
        <v>2.5000000000000001E-3</v>
      </c>
      <c r="AL204" s="111">
        <v>2.5000000000000001E-3</v>
      </c>
      <c r="AM204" s="111">
        <v>2.5000000000000001E-3</v>
      </c>
      <c r="AN204" s="111">
        <v>2.5000000000000001E-3</v>
      </c>
      <c r="AO204" s="111">
        <v>2.5000000000000001E-3</v>
      </c>
      <c r="AP204" s="111">
        <v>2.5000000000000001E-3</v>
      </c>
      <c r="AQ204" s="111">
        <v>1.5E-3</v>
      </c>
      <c r="AR204" s="111">
        <v>2.5000000000000001E-3</v>
      </c>
      <c r="AS204" s="110">
        <v>1.2E-2</v>
      </c>
      <c r="AT204" s="111">
        <v>2.5000000000000001E-3</v>
      </c>
      <c r="AU204" s="111">
        <v>2.5000000000000001E-3</v>
      </c>
      <c r="AV204" s="111">
        <v>2.5000000000000001E-3</v>
      </c>
      <c r="AW204" s="111">
        <v>2.5000000000000001E-3</v>
      </c>
      <c r="AX204" s="110">
        <v>1.0999999999999999E-2</v>
      </c>
      <c r="AY204" s="111">
        <v>2.5000000000000001E-3</v>
      </c>
      <c r="AZ204" s="111">
        <v>2.5000000000000001E-3</v>
      </c>
      <c r="BY204" s="113" t="s">
        <v>946</v>
      </c>
      <c r="BZ204" s="113" t="s">
        <v>946</v>
      </c>
      <c r="CA204" s="113" t="s">
        <v>946</v>
      </c>
      <c r="CB204" s="113" t="s">
        <v>946</v>
      </c>
      <c r="CC204" s="113" t="s">
        <v>946</v>
      </c>
      <c r="CD204" s="113" t="s">
        <v>946</v>
      </c>
      <c r="CE204" s="113" t="s">
        <v>946</v>
      </c>
      <c r="CF204" s="113" t="s">
        <v>946</v>
      </c>
      <c r="CG204" s="113" t="s">
        <v>946</v>
      </c>
      <c r="CH204" s="113" t="s">
        <v>946</v>
      </c>
      <c r="CI204" s="113" t="s">
        <v>946</v>
      </c>
      <c r="CJ204" s="113" t="s">
        <v>946</v>
      </c>
      <c r="CK204" s="113" t="s">
        <v>946</v>
      </c>
      <c r="CL204" s="113" t="s">
        <v>946</v>
      </c>
      <c r="CM204" s="113" t="s">
        <v>946</v>
      </c>
      <c r="CN204" s="113" t="s">
        <v>946</v>
      </c>
      <c r="CO204" s="113"/>
      <c r="CP204" s="113" t="s">
        <v>946</v>
      </c>
      <c r="CQ204" s="113" t="s">
        <v>946</v>
      </c>
      <c r="CR204" s="113" t="s">
        <v>946</v>
      </c>
      <c r="CS204" s="113" t="s">
        <v>946</v>
      </c>
      <c r="CT204" s="113" t="s">
        <v>946</v>
      </c>
      <c r="CU204" s="113" t="s">
        <v>946</v>
      </c>
      <c r="CV204" s="113" t="s">
        <v>946</v>
      </c>
      <c r="CW204" s="114" t="s">
        <v>946</v>
      </c>
      <c r="CX204" s="113" t="s">
        <v>946</v>
      </c>
      <c r="CY204" s="113" t="s">
        <v>946</v>
      </c>
      <c r="CZ204" s="113" t="s">
        <v>946</v>
      </c>
      <c r="DA204" s="113" t="s">
        <v>946</v>
      </c>
      <c r="DB204" s="113" t="s">
        <v>946</v>
      </c>
      <c r="DC204" s="111">
        <v>5.0000000000000002E-5</v>
      </c>
      <c r="DD204" s="111">
        <v>5.0000000000000002E-5</v>
      </c>
      <c r="DE204" s="111">
        <v>6817</v>
      </c>
      <c r="DF204" s="113" t="s">
        <v>946</v>
      </c>
      <c r="DG204" s="113" t="s">
        <v>946</v>
      </c>
      <c r="DH204" s="113" t="s">
        <v>946</v>
      </c>
      <c r="DI204" s="113" t="s">
        <v>946</v>
      </c>
      <c r="DJ204" s="113" t="s">
        <v>946</v>
      </c>
    </row>
    <row r="205" spans="1:114" s="2" customFormat="1" ht="15" hidden="1" x14ac:dyDescent="0.25">
      <c r="B205" s="88"/>
      <c r="D205" s="92"/>
      <c r="AH205" s="110">
        <v>0.1</v>
      </c>
      <c r="AI205" s="110">
        <v>0.13700000000000001</v>
      </c>
      <c r="AJ205" s="111">
        <v>2.5000000000000001E-3</v>
      </c>
      <c r="AK205" s="110">
        <v>0.35299999999999998</v>
      </c>
      <c r="AL205" s="110">
        <v>8.6999999999999994E-2</v>
      </c>
      <c r="AM205" s="110">
        <v>8.6999999999999994E-2</v>
      </c>
      <c r="AN205" s="110">
        <v>0.106</v>
      </c>
      <c r="AO205" s="111">
        <v>2.5000000000000001E-3</v>
      </c>
      <c r="AP205" s="110">
        <v>6.9000000000000006E-2</v>
      </c>
      <c r="AQ205" s="110">
        <v>1.4E-2</v>
      </c>
      <c r="AR205" s="111">
        <v>2.5000000000000001E-3</v>
      </c>
      <c r="AS205" s="111">
        <v>2.5000000000000001E-3</v>
      </c>
      <c r="AT205" s="110">
        <v>0.253</v>
      </c>
      <c r="AU205" s="110">
        <v>0.17100000000000001</v>
      </c>
      <c r="AV205" s="110">
        <v>6.4000000000000001E-2</v>
      </c>
      <c r="AW205" s="110">
        <v>0.10100000000000001</v>
      </c>
      <c r="AX205" s="110">
        <v>0.122</v>
      </c>
      <c r="AY205" s="111">
        <v>2.5000000000000001E-3</v>
      </c>
      <c r="AZ205" s="111">
        <v>2.5000000000000001E-3</v>
      </c>
      <c r="BY205" s="113" t="s">
        <v>946</v>
      </c>
      <c r="BZ205" s="113" t="s">
        <v>946</v>
      </c>
      <c r="CA205" s="113" t="s">
        <v>946</v>
      </c>
      <c r="CB205" s="113" t="s">
        <v>946</v>
      </c>
      <c r="CC205" s="113" t="s">
        <v>946</v>
      </c>
      <c r="CD205" s="113" t="s">
        <v>946</v>
      </c>
      <c r="CE205" s="113" t="s">
        <v>946</v>
      </c>
      <c r="CF205" s="113" t="s">
        <v>946</v>
      </c>
      <c r="CG205" s="113" t="s">
        <v>946</v>
      </c>
      <c r="CH205" s="113" t="s">
        <v>946</v>
      </c>
      <c r="CI205" s="113" t="s">
        <v>946</v>
      </c>
      <c r="CJ205" s="113" t="s">
        <v>946</v>
      </c>
      <c r="CK205" s="113" t="s">
        <v>946</v>
      </c>
      <c r="CL205" s="113" t="s">
        <v>946</v>
      </c>
      <c r="CM205" s="113" t="s">
        <v>946</v>
      </c>
      <c r="CN205" s="113" t="s">
        <v>946</v>
      </c>
      <c r="CO205" s="113"/>
      <c r="CP205" s="113" t="s">
        <v>946</v>
      </c>
      <c r="CQ205" s="113" t="s">
        <v>946</v>
      </c>
      <c r="CR205" s="113" t="s">
        <v>946</v>
      </c>
      <c r="CS205" s="113" t="s">
        <v>946</v>
      </c>
      <c r="CT205" s="113" t="s">
        <v>946</v>
      </c>
      <c r="CU205" s="113" t="s">
        <v>946</v>
      </c>
      <c r="CV205" s="113" t="s">
        <v>946</v>
      </c>
      <c r="CW205" s="114" t="s">
        <v>946</v>
      </c>
      <c r="CX205" s="113" t="s">
        <v>946</v>
      </c>
      <c r="CY205" s="113" t="s">
        <v>946</v>
      </c>
      <c r="CZ205" s="113" t="s">
        <v>946</v>
      </c>
      <c r="DA205" s="113" t="s">
        <v>946</v>
      </c>
      <c r="DB205" s="113" t="s">
        <v>946</v>
      </c>
      <c r="DC205" s="111">
        <v>5.0000000000000002E-5</v>
      </c>
      <c r="DD205" s="111">
        <v>5.0000000000000002E-5</v>
      </c>
      <c r="DE205" s="110">
        <v>3822</v>
      </c>
      <c r="DF205" s="113" t="s">
        <v>946</v>
      </c>
      <c r="DG205" s="113" t="s">
        <v>946</v>
      </c>
      <c r="DH205" s="113" t="s">
        <v>946</v>
      </c>
      <c r="DI205" s="113" t="s">
        <v>946</v>
      </c>
      <c r="DJ205" s="113" t="s">
        <v>946</v>
      </c>
    </row>
    <row r="206" spans="1:114" s="2" customFormat="1" ht="15" hidden="1" x14ac:dyDescent="0.25">
      <c r="B206" s="88"/>
      <c r="D206" s="92"/>
      <c r="AH206" s="110">
        <v>8.9999999999999993E-3</v>
      </c>
      <c r="AI206" s="110">
        <v>1.6E-2</v>
      </c>
      <c r="AJ206" s="111">
        <v>2.5000000000000001E-3</v>
      </c>
      <c r="AK206" s="110">
        <v>1.0999999999999999E-2</v>
      </c>
      <c r="AL206" s="110">
        <v>1.2999999999999999E-2</v>
      </c>
      <c r="AM206" s="110">
        <v>7.0000000000000001E-3</v>
      </c>
      <c r="AN206" s="111">
        <v>2.5000000000000001E-3</v>
      </c>
      <c r="AO206" s="111">
        <v>2.5000000000000001E-3</v>
      </c>
      <c r="AP206" s="110">
        <v>1.7000000000000001E-2</v>
      </c>
      <c r="AQ206" s="111">
        <v>1.5E-3</v>
      </c>
      <c r="AR206" s="111">
        <v>2.5000000000000001E-3</v>
      </c>
      <c r="AS206" s="110">
        <v>8.0000000000000002E-3</v>
      </c>
      <c r="AT206" s="110">
        <v>1.0999999999999999E-2</v>
      </c>
      <c r="AU206" s="110">
        <v>8.0000000000000002E-3</v>
      </c>
      <c r="AV206" s="110">
        <v>5.0000000000000001E-3</v>
      </c>
      <c r="AW206" s="110">
        <v>1.2E-2</v>
      </c>
      <c r="AX206" s="110">
        <v>7.0000000000000001E-3</v>
      </c>
      <c r="AY206" s="110">
        <v>2.3E-2</v>
      </c>
      <c r="AZ206" s="111">
        <v>2.5000000000000001E-3</v>
      </c>
      <c r="BY206" s="113" t="s">
        <v>946</v>
      </c>
      <c r="BZ206" s="113" t="s">
        <v>946</v>
      </c>
      <c r="CA206" s="113" t="s">
        <v>946</v>
      </c>
      <c r="CB206" s="113" t="s">
        <v>946</v>
      </c>
      <c r="CC206" s="113" t="s">
        <v>946</v>
      </c>
      <c r="CD206" s="113" t="s">
        <v>946</v>
      </c>
      <c r="CE206" s="113" t="s">
        <v>946</v>
      </c>
      <c r="CF206" s="113" t="s">
        <v>946</v>
      </c>
      <c r="CG206" s="113" t="s">
        <v>946</v>
      </c>
      <c r="CH206" s="113" t="s">
        <v>946</v>
      </c>
      <c r="CI206" s="113" t="s">
        <v>946</v>
      </c>
      <c r="CJ206" s="113" t="s">
        <v>946</v>
      </c>
      <c r="CK206" s="113" t="s">
        <v>946</v>
      </c>
      <c r="CL206" s="113" t="s">
        <v>946</v>
      </c>
      <c r="CM206" s="113" t="s">
        <v>946</v>
      </c>
      <c r="CN206" s="113" t="s">
        <v>946</v>
      </c>
      <c r="CO206" s="113"/>
      <c r="CP206" s="113" t="s">
        <v>946</v>
      </c>
      <c r="CQ206" s="113" t="s">
        <v>946</v>
      </c>
      <c r="CR206" s="113" t="s">
        <v>946</v>
      </c>
      <c r="CS206" s="113" t="s">
        <v>946</v>
      </c>
      <c r="CT206" s="113" t="s">
        <v>946</v>
      </c>
      <c r="CU206" s="113" t="s">
        <v>946</v>
      </c>
      <c r="CV206" s="113" t="s">
        <v>946</v>
      </c>
      <c r="CW206" s="114" t="s">
        <v>946</v>
      </c>
      <c r="CX206" s="113" t="s">
        <v>946</v>
      </c>
      <c r="CY206" s="113" t="s">
        <v>946</v>
      </c>
      <c r="CZ206" s="113" t="s">
        <v>946</v>
      </c>
      <c r="DA206" s="113" t="s">
        <v>946</v>
      </c>
      <c r="DB206" s="113" t="s">
        <v>946</v>
      </c>
      <c r="DC206" s="111">
        <v>5.0000000000000002E-5</v>
      </c>
      <c r="DD206" s="111">
        <v>5.0000000000000002E-5</v>
      </c>
      <c r="DE206" s="111">
        <v>5423</v>
      </c>
      <c r="DF206" s="113" t="s">
        <v>946</v>
      </c>
      <c r="DG206" s="113" t="s">
        <v>946</v>
      </c>
      <c r="DH206" s="113" t="s">
        <v>946</v>
      </c>
      <c r="DI206" s="113" t="s">
        <v>946</v>
      </c>
      <c r="DJ206" s="113" t="s">
        <v>946</v>
      </c>
    </row>
    <row r="207" spans="1:114" s="2" customFormat="1" ht="15" hidden="1" x14ac:dyDescent="0.25">
      <c r="B207" s="88"/>
      <c r="D207" s="92"/>
      <c r="AH207" s="110">
        <v>0.76</v>
      </c>
      <c r="AI207" s="110">
        <v>7.8E-2</v>
      </c>
      <c r="AJ207" s="111">
        <v>2.5000000000000001E-3</v>
      </c>
      <c r="AK207" s="110">
        <v>0.21</v>
      </c>
      <c r="AL207" s="110">
        <v>4.9000000000000002E-2</v>
      </c>
      <c r="AM207" s="111">
        <v>2.5000000000000001E-3</v>
      </c>
      <c r="AN207" s="110">
        <v>4.2999999999999997E-2</v>
      </c>
      <c r="AO207" s="111">
        <v>2.5000000000000001E-3</v>
      </c>
      <c r="AP207" s="110">
        <v>4.8000000000000001E-2</v>
      </c>
      <c r="AQ207" s="111">
        <v>1.5E-3</v>
      </c>
      <c r="AR207" s="111">
        <v>2.5000000000000001E-3</v>
      </c>
      <c r="AS207" s="110">
        <v>9.5000000000000001E-2</v>
      </c>
      <c r="AT207" s="110">
        <v>0.105</v>
      </c>
      <c r="AU207" s="110">
        <v>9.4E-2</v>
      </c>
      <c r="AV207" s="111">
        <v>2.5000000000000001E-3</v>
      </c>
      <c r="AW207" s="110">
        <v>5.8999999999999997E-2</v>
      </c>
      <c r="AX207" s="110">
        <v>8.5999999999999993E-2</v>
      </c>
      <c r="AY207" s="111">
        <v>2.5000000000000001E-3</v>
      </c>
      <c r="AZ207" s="111">
        <v>2.5000000000000001E-3</v>
      </c>
      <c r="BY207" s="113" t="s">
        <v>946</v>
      </c>
      <c r="BZ207" s="113" t="s">
        <v>946</v>
      </c>
      <c r="CA207" s="113" t="s">
        <v>946</v>
      </c>
      <c r="CB207" s="113" t="s">
        <v>946</v>
      </c>
      <c r="CC207" s="113" t="s">
        <v>946</v>
      </c>
      <c r="CD207" s="113" t="s">
        <v>946</v>
      </c>
      <c r="CE207" s="113" t="s">
        <v>946</v>
      </c>
      <c r="CF207" s="113" t="s">
        <v>946</v>
      </c>
      <c r="CG207" s="113" t="s">
        <v>946</v>
      </c>
      <c r="CH207" s="113" t="s">
        <v>946</v>
      </c>
      <c r="CI207" s="113" t="s">
        <v>946</v>
      </c>
      <c r="CJ207" s="113" t="s">
        <v>946</v>
      </c>
      <c r="CK207" s="113" t="s">
        <v>946</v>
      </c>
      <c r="CL207" s="113" t="s">
        <v>946</v>
      </c>
      <c r="CM207" s="113" t="s">
        <v>946</v>
      </c>
      <c r="CN207" s="113" t="s">
        <v>946</v>
      </c>
      <c r="CO207" s="113"/>
      <c r="CP207" s="113" t="s">
        <v>946</v>
      </c>
      <c r="CQ207" s="113" t="s">
        <v>946</v>
      </c>
      <c r="CR207" s="113" t="s">
        <v>946</v>
      </c>
      <c r="CS207" s="113" t="s">
        <v>946</v>
      </c>
      <c r="CT207" s="113" t="s">
        <v>946</v>
      </c>
      <c r="CU207" s="113" t="s">
        <v>946</v>
      </c>
      <c r="CV207" s="113" t="s">
        <v>946</v>
      </c>
      <c r="CW207" s="114" t="s">
        <v>946</v>
      </c>
      <c r="CX207" s="113" t="s">
        <v>946</v>
      </c>
      <c r="CY207" s="113" t="s">
        <v>946</v>
      </c>
      <c r="CZ207" s="113" t="s">
        <v>946</v>
      </c>
      <c r="DA207" s="113" t="s">
        <v>946</v>
      </c>
      <c r="DB207" s="113" t="s">
        <v>946</v>
      </c>
      <c r="DC207" s="111">
        <v>5.0000000000000002E-5</v>
      </c>
      <c r="DD207" s="111">
        <v>5.0000000000000002E-5</v>
      </c>
      <c r="DE207" s="111">
        <v>7742</v>
      </c>
      <c r="DF207" s="113" t="s">
        <v>946</v>
      </c>
      <c r="DG207" s="113" t="s">
        <v>946</v>
      </c>
      <c r="DH207" s="113" t="s">
        <v>946</v>
      </c>
      <c r="DI207" s="113" t="s">
        <v>946</v>
      </c>
      <c r="DJ207" s="113" t="s">
        <v>946</v>
      </c>
    </row>
    <row r="208" spans="1:114" s="2" customFormat="1" ht="15" hidden="1" x14ac:dyDescent="0.25">
      <c r="B208" s="88"/>
      <c r="D208" s="92"/>
      <c r="AH208" s="110">
        <v>4.7E-2</v>
      </c>
      <c r="AI208" s="110">
        <v>9.4E-2</v>
      </c>
      <c r="AJ208" s="110">
        <v>4.5999999999999999E-2</v>
      </c>
      <c r="AK208" s="110">
        <v>0.248</v>
      </c>
      <c r="AL208" s="110">
        <v>0.11</v>
      </c>
      <c r="AM208" s="110">
        <v>6.4000000000000001E-2</v>
      </c>
      <c r="AN208" s="110">
        <v>7.6999999999999999E-2</v>
      </c>
      <c r="AO208" s="111">
        <v>2.5000000000000001E-3</v>
      </c>
      <c r="AP208" s="111">
        <v>2.5000000000000001E-3</v>
      </c>
      <c r="AQ208" s="110">
        <v>8.0000000000000002E-3</v>
      </c>
      <c r="AR208" s="111">
        <v>2.5000000000000001E-3</v>
      </c>
      <c r="AS208" s="111">
        <v>2.5000000000000001E-3</v>
      </c>
      <c r="AT208" s="110">
        <v>0.2</v>
      </c>
      <c r="AU208" s="110">
        <v>0.17599999999999999</v>
      </c>
      <c r="AV208" s="110">
        <v>6.3E-2</v>
      </c>
      <c r="AW208" s="110">
        <v>0.113</v>
      </c>
      <c r="AX208" s="110">
        <v>0.112</v>
      </c>
      <c r="AY208" s="111">
        <v>2.5000000000000001E-3</v>
      </c>
      <c r="AZ208" s="111">
        <v>2.5000000000000001E-3</v>
      </c>
      <c r="BY208" s="113" t="s">
        <v>946</v>
      </c>
      <c r="BZ208" s="113" t="s">
        <v>946</v>
      </c>
      <c r="CA208" s="113" t="s">
        <v>946</v>
      </c>
      <c r="CB208" s="113" t="s">
        <v>946</v>
      </c>
      <c r="CC208" s="113" t="s">
        <v>946</v>
      </c>
      <c r="CD208" s="113" t="s">
        <v>946</v>
      </c>
      <c r="CE208" s="113" t="s">
        <v>946</v>
      </c>
      <c r="CF208" s="113" t="s">
        <v>946</v>
      </c>
      <c r="CG208" s="113" t="s">
        <v>946</v>
      </c>
      <c r="CH208" s="113" t="s">
        <v>946</v>
      </c>
      <c r="CI208" s="113" t="s">
        <v>946</v>
      </c>
      <c r="CJ208" s="113" t="s">
        <v>946</v>
      </c>
      <c r="CK208" s="113" t="s">
        <v>946</v>
      </c>
      <c r="CL208" s="113" t="s">
        <v>946</v>
      </c>
      <c r="CM208" s="113" t="s">
        <v>946</v>
      </c>
      <c r="CN208" s="113" t="s">
        <v>946</v>
      </c>
      <c r="CO208" s="113"/>
      <c r="CP208" s="113" t="s">
        <v>946</v>
      </c>
      <c r="CQ208" s="113" t="s">
        <v>946</v>
      </c>
      <c r="CR208" s="113" t="s">
        <v>946</v>
      </c>
      <c r="CS208" s="113" t="s">
        <v>946</v>
      </c>
      <c r="CT208" s="113" t="s">
        <v>946</v>
      </c>
      <c r="CU208" s="113" t="s">
        <v>946</v>
      </c>
      <c r="CV208" s="113" t="s">
        <v>946</v>
      </c>
      <c r="CW208" s="114" t="s">
        <v>946</v>
      </c>
      <c r="CX208" s="113" t="s">
        <v>946</v>
      </c>
      <c r="CY208" s="113" t="s">
        <v>946</v>
      </c>
      <c r="CZ208" s="113" t="s">
        <v>946</v>
      </c>
      <c r="DA208" s="113" t="s">
        <v>946</v>
      </c>
      <c r="DB208" s="113" t="s">
        <v>946</v>
      </c>
      <c r="DC208" s="111">
        <v>5.0000000000000002E-5</v>
      </c>
      <c r="DD208" s="111">
        <v>5.0000000000000002E-5</v>
      </c>
      <c r="DE208" s="111">
        <v>8524</v>
      </c>
      <c r="DF208" s="113" t="s">
        <v>946</v>
      </c>
      <c r="DG208" s="113" t="s">
        <v>946</v>
      </c>
      <c r="DH208" s="113" t="s">
        <v>946</v>
      </c>
      <c r="DI208" s="113" t="s">
        <v>946</v>
      </c>
      <c r="DJ208" s="113" t="s">
        <v>946</v>
      </c>
    </row>
    <row r="209" spans="2:114" s="2" customFormat="1" ht="15" hidden="1" x14ac:dyDescent="0.25">
      <c r="B209" s="88"/>
      <c r="D209" s="92"/>
      <c r="AH209" s="110">
        <v>6.3E-2</v>
      </c>
      <c r="AI209" s="110">
        <v>5.7000000000000002E-2</v>
      </c>
      <c r="AJ209" s="111">
        <v>2.5000000000000001E-3</v>
      </c>
      <c r="AK209" s="110">
        <v>8.2000000000000003E-2</v>
      </c>
      <c r="AL209" s="110">
        <v>1.7000000000000001E-2</v>
      </c>
      <c r="AM209" s="111">
        <v>2.5000000000000001E-3</v>
      </c>
      <c r="AN209" s="110">
        <v>3.2000000000000001E-2</v>
      </c>
      <c r="AO209" s="111">
        <v>2.5000000000000001E-3</v>
      </c>
      <c r="AP209" s="111">
        <v>2.5000000000000001E-3</v>
      </c>
      <c r="AQ209" s="111">
        <v>1.5E-3</v>
      </c>
      <c r="AR209" s="111">
        <v>2.5000000000000001E-3</v>
      </c>
      <c r="AS209" s="111">
        <v>2.5000000000000001E-3</v>
      </c>
      <c r="AT209" s="110">
        <v>2.1000000000000001E-2</v>
      </c>
      <c r="AU209" s="110">
        <v>3.7999999999999999E-2</v>
      </c>
      <c r="AV209" s="110">
        <v>4.9000000000000002E-2</v>
      </c>
      <c r="AW209" s="111">
        <v>2.5000000000000001E-3</v>
      </c>
      <c r="AX209" s="110">
        <v>9.4E-2</v>
      </c>
      <c r="AY209" s="111">
        <v>2.5000000000000001E-3</v>
      </c>
      <c r="AZ209" s="111">
        <v>2.5000000000000001E-3</v>
      </c>
      <c r="BY209" s="113" t="s">
        <v>946</v>
      </c>
      <c r="BZ209" s="113" t="s">
        <v>946</v>
      </c>
      <c r="CA209" s="113" t="s">
        <v>946</v>
      </c>
      <c r="CB209" s="113" t="s">
        <v>946</v>
      </c>
      <c r="CC209" s="113" t="s">
        <v>946</v>
      </c>
      <c r="CD209" s="113" t="s">
        <v>946</v>
      </c>
      <c r="CE209" s="113" t="s">
        <v>946</v>
      </c>
      <c r="CF209" s="113" t="s">
        <v>946</v>
      </c>
      <c r="CG209" s="113" t="s">
        <v>946</v>
      </c>
      <c r="CH209" s="113" t="s">
        <v>946</v>
      </c>
      <c r="CI209" s="113" t="s">
        <v>946</v>
      </c>
      <c r="CJ209" s="113" t="s">
        <v>946</v>
      </c>
      <c r="CK209" s="113" t="s">
        <v>946</v>
      </c>
      <c r="CL209" s="113" t="s">
        <v>946</v>
      </c>
      <c r="CM209" s="113" t="s">
        <v>946</v>
      </c>
      <c r="CN209" s="113" t="s">
        <v>946</v>
      </c>
      <c r="CO209" s="113"/>
      <c r="CP209" s="113" t="s">
        <v>946</v>
      </c>
      <c r="CQ209" s="113" t="s">
        <v>946</v>
      </c>
      <c r="CR209" s="113" t="s">
        <v>946</v>
      </c>
      <c r="CS209" s="113" t="s">
        <v>946</v>
      </c>
      <c r="CT209" s="113" t="s">
        <v>946</v>
      </c>
      <c r="CU209" s="113" t="s">
        <v>946</v>
      </c>
      <c r="CV209" s="113" t="s">
        <v>946</v>
      </c>
      <c r="CW209" s="114" t="s">
        <v>946</v>
      </c>
      <c r="CX209" s="113" t="s">
        <v>946</v>
      </c>
      <c r="CY209" s="113" t="s">
        <v>946</v>
      </c>
      <c r="CZ209" s="113" t="s">
        <v>946</v>
      </c>
      <c r="DA209" s="113" t="s">
        <v>946</v>
      </c>
      <c r="DB209" s="113" t="s">
        <v>946</v>
      </c>
      <c r="DC209" s="111">
        <v>5.0000000000000002E-5</v>
      </c>
      <c r="DD209" s="111">
        <v>5.0000000000000002E-5</v>
      </c>
      <c r="DE209" s="111">
        <v>31945</v>
      </c>
      <c r="DF209" s="113" t="s">
        <v>946</v>
      </c>
      <c r="DG209" s="113" t="s">
        <v>946</v>
      </c>
      <c r="DH209" s="113" t="s">
        <v>946</v>
      </c>
      <c r="DI209" s="113" t="s">
        <v>946</v>
      </c>
      <c r="DJ209" s="113" t="s">
        <v>946</v>
      </c>
    </row>
    <row r="210" spans="2:114" s="2" customFormat="1" ht="15" hidden="1" x14ac:dyDescent="0.25">
      <c r="B210" s="88"/>
      <c r="D210" s="92"/>
      <c r="AH210" s="110">
        <v>0.17</v>
      </c>
      <c r="AI210" s="110">
        <v>0.22</v>
      </c>
      <c r="AJ210" s="110">
        <v>4.7E-2</v>
      </c>
      <c r="AK210" s="110">
        <v>0.84299999999999997</v>
      </c>
      <c r="AL210" s="110">
        <v>0.38</v>
      </c>
      <c r="AM210" s="110">
        <v>0.3</v>
      </c>
      <c r="AN210" s="110">
        <v>0.39100000000000001</v>
      </c>
      <c r="AO210" s="110">
        <v>5.8000000000000003E-2</v>
      </c>
      <c r="AP210" s="110">
        <v>0.3</v>
      </c>
      <c r="AQ210" s="110">
        <v>4.1000000000000002E-2</v>
      </c>
      <c r="AR210" s="110">
        <v>3.5999999999999997E-2</v>
      </c>
      <c r="AS210" s="111">
        <v>2.5000000000000001E-3</v>
      </c>
      <c r="AT210" s="110">
        <v>0.73</v>
      </c>
      <c r="AU210" s="110">
        <v>0.64400000000000002</v>
      </c>
      <c r="AV210" s="110">
        <v>0.25600000000000001</v>
      </c>
      <c r="AW210" s="110">
        <v>0.37</v>
      </c>
      <c r="AX210" s="110">
        <v>0.40100000000000002</v>
      </c>
      <c r="AY210" s="110">
        <v>6.0999999999999999E-2</v>
      </c>
      <c r="AZ210" s="111">
        <v>2.5000000000000001E-3</v>
      </c>
      <c r="BY210" s="113" t="s">
        <v>946</v>
      </c>
      <c r="BZ210" s="113" t="s">
        <v>946</v>
      </c>
      <c r="CA210" s="113" t="s">
        <v>946</v>
      </c>
      <c r="CB210" s="113" t="s">
        <v>946</v>
      </c>
      <c r="CC210" s="113" t="s">
        <v>946</v>
      </c>
      <c r="CD210" s="113" t="s">
        <v>946</v>
      </c>
      <c r="CE210" s="113" t="s">
        <v>946</v>
      </c>
      <c r="CF210" s="113" t="s">
        <v>946</v>
      </c>
      <c r="CG210" s="113" t="s">
        <v>946</v>
      </c>
      <c r="CH210" s="113" t="s">
        <v>946</v>
      </c>
      <c r="CI210" s="113" t="s">
        <v>946</v>
      </c>
      <c r="CJ210" s="113" t="s">
        <v>946</v>
      </c>
      <c r="CK210" s="113" t="s">
        <v>946</v>
      </c>
      <c r="CL210" s="113" t="s">
        <v>946</v>
      </c>
      <c r="CM210" s="113" t="s">
        <v>946</v>
      </c>
      <c r="CN210" s="113" t="s">
        <v>946</v>
      </c>
      <c r="CO210" s="113"/>
      <c r="CP210" s="113" t="s">
        <v>946</v>
      </c>
      <c r="CQ210" s="113" t="s">
        <v>946</v>
      </c>
      <c r="CR210" s="113" t="s">
        <v>946</v>
      </c>
      <c r="CS210" s="113" t="s">
        <v>946</v>
      </c>
      <c r="CT210" s="113" t="s">
        <v>946</v>
      </c>
      <c r="CU210" s="113" t="s">
        <v>946</v>
      </c>
      <c r="CV210" s="113" t="s">
        <v>946</v>
      </c>
      <c r="CW210" s="114" t="s">
        <v>946</v>
      </c>
      <c r="CX210" s="113" t="s">
        <v>946</v>
      </c>
      <c r="CY210" s="113" t="s">
        <v>946</v>
      </c>
      <c r="CZ210" s="113" t="s">
        <v>946</v>
      </c>
      <c r="DA210" s="113" t="s">
        <v>946</v>
      </c>
      <c r="DB210" s="113" t="s">
        <v>946</v>
      </c>
      <c r="DC210" s="111">
        <v>5.0000000000000002E-5</v>
      </c>
      <c r="DD210" s="111">
        <v>5.0000000000000002E-5</v>
      </c>
      <c r="DE210" s="111">
        <v>18668</v>
      </c>
      <c r="DF210" s="113" t="s">
        <v>946</v>
      </c>
      <c r="DG210" s="113" t="s">
        <v>946</v>
      </c>
      <c r="DH210" s="113" t="s">
        <v>946</v>
      </c>
      <c r="DI210" s="113" t="s">
        <v>946</v>
      </c>
      <c r="DJ210" s="113" t="s">
        <v>946</v>
      </c>
    </row>
    <row r="211" spans="2:114" s="2" customFormat="1" ht="15" hidden="1" x14ac:dyDescent="0.25">
      <c r="B211" s="88"/>
      <c r="D211" s="92"/>
      <c r="AH211" s="110">
        <v>3.4000000000000002E-2</v>
      </c>
      <c r="AI211" s="110">
        <v>2.5000000000000001E-2</v>
      </c>
      <c r="AJ211" s="111">
        <v>2.5000000000000001E-3</v>
      </c>
      <c r="AK211" s="110">
        <v>0.10299999999999999</v>
      </c>
      <c r="AL211" s="110">
        <v>3.7999999999999999E-2</v>
      </c>
      <c r="AM211" s="110">
        <v>2.1000000000000001E-2</v>
      </c>
      <c r="AN211" s="110">
        <v>2.8000000000000001E-2</v>
      </c>
      <c r="AO211" s="111">
        <v>2.5000000000000001E-3</v>
      </c>
      <c r="AP211" s="110">
        <v>3.1E-2</v>
      </c>
      <c r="AQ211" s="110">
        <v>5.0000000000000001E-3</v>
      </c>
      <c r="AR211" s="111">
        <v>2.5000000000000001E-3</v>
      </c>
      <c r="AS211" s="110">
        <v>4.3999999999999997E-2</v>
      </c>
      <c r="AT211" s="110">
        <v>6.4000000000000001E-2</v>
      </c>
      <c r="AU211" s="110">
        <v>6.9000000000000006E-2</v>
      </c>
      <c r="AV211" s="110">
        <v>2.3E-2</v>
      </c>
      <c r="AW211" s="110">
        <v>0.03</v>
      </c>
      <c r="AX211" s="110">
        <v>4.5999999999999999E-2</v>
      </c>
      <c r="AY211" s="110">
        <v>1.6E-2</v>
      </c>
      <c r="AZ211" s="111">
        <v>2.5000000000000001E-3</v>
      </c>
      <c r="BY211" s="113" t="s">
        <v>946</v>
      </c>
      <c r="BZ211" s="113" t="s">
        <v>946</v>
      </c>
      <c r="CA211" s="113" t="s">
        <v>946</v>
      </c>
      <c r="CB211" s="113" t="s">
        <v>946</v>
      </c>
      <c r="CC211" s="113" t="s">
        <v>946</v>
      </c>
      <c r="CD211" s="113" t="s">
        <v>946</v>
      </c>
      <c r="CE211" s="113" t="s">
        <v>946</v>
      </c>
      <c r="CF211" s="113" t="s">
        <v>946</v>
      </c>
      <c r="CG211" s="113" t="s">
        <v>946</v>
      </c>
      <c r="CH211" s="113" t="s">
        <v>946</v>
      </c>
      <c r="CI211" s="113" t="s">
        <v>946</v>
      </c>
      <c r="CJ211" s="113" t="s">
        <v>946</v>
      </c>
      <c r="CK211" s="113" t="s">
        <v>946</v>
      </c>
      <c r="CL211" s="113" t="s">
        <v>946</v>
      </c>
      <c r="CM211" s="113" t="s">
        <v>946</v>
      </c>
      <c r="CN211" s="113" t="s">
        <v>946</v>
      </c>
      <c r="CO211" s="113"/>
      <c r="CP211" s="113" t="s">
        <v>946</v>
      </c>
      <c r="CQ211" s="113" t="s">
        <v>946</v>
      </c>
      <c r="CR211" s="113" t="s">
        <v>946</v>
      </c>
      <c r="CS211" s="113" t="s">
        <v>946</v>
      </c>
      <c r="CT211" s="113" t="s">
        <v>946</v>
      </c>
      <c r="CU211" s="113" t="s">
        <v>946</v>
      </c>
      <c r="CV211" s="113" t="s">
        <v>946</v>
      </c>
      <c r="CW211" s="114" t="s">
        <v>946</v>
      </c>
      <c r="CX211" s="113" t="s">
        <v>946</v>
      </c>
      <c r="CY211" s="113" t="s">
        <v>946</v>
      </c>
      <c r="CZ211" s="113" t="s">
        <v>946</v>
      </c>
      <c r="DA211" s="113" t="s">
        <v>946</v>
      </c>
      <c r="DB211" s="113" t="s">
        <v>946</v>
      </c>
      <c r="DC211" s="111">
        <v>5.0000000000000002E-5</v>
      </c>
      <c r="DD211" s="111">
        <v>5.0000000000000002E-5</v>
      </c>
      <c r="DE211" s="111">
        <v>6053</v>
      </c>
      <c r="DF211" s="113" t="s">
        <v>946</v>
      </c>
      <c r="DG211" s="113" t="s">
        <v>946</v>
      </c>
      <c r="DH211" s="113" t="s">
        <v>946</v>
      </c>
      <c r="DI211" s="113" t="s">
        <v>946</v>
      </c>
      <c r="DJ211" s="113" t="s">
        <v>946</v>
      </c>
    </row>
    <row r="212" spans="2:114" s="2" customFormat="1" ht="15" hidden="1" x14ac:dyDescent="0.25">
      <c r="B212" s="88"/>
      <c r="D212" s="92"/>
      <c r="AH212" s="110">
        <v>1.9E-2</v>
      </c>
      <c r="AI212" s="110">
        <v>2.1000000000000001E-2</v>
      </c>
      <c r="AJ212" s="111">
        <v>2.5000000000000001E-3</v>
      </c>
      <c r="AK212" s="110">
        <v>0.01</v>
      </c>
      <c r="AL212" s="110">
        <v>1.4999999999999999E-2</v>
      </c>
      <c r="AM212" s="110">
        <v>2.5999999999999999E-2</v>
      </c>
      <c r="AN212" s="110">
        <v>1.4E-2</v>
      </c>
      <c r="AO212" s="111">
        <v>2.5000000000000001E-3</v>
      </c>
      <c r="AP212" s="110">
        <v>3.1E-2</v>
      </c>
      <c r="AQ212" s="111">
        <v>1.5E-3</v>
      </c>
      <c r="AR212" s="111">
        <v>2.5000000000000001E-3</v>
      </c>
      <c r="AS212" s="110">
        <v>2.8000000000000001E-2</v>
      </c>
      <c r="AT212" s="110">
        <v>3.6999999999999998E-2</v>
      </c>
      <c r="AU212" s="110">
        <v>2.8000000000000001E-2</v>
      </c>
      <c r="AV212" s="111">
        <v>2.5000000000000001E-3</v>
      </c>
      <c r="AW212" s="110">
        <v>2.4E-2</v>
      </c>
      <c r="AX212" s="110">
        <v>4.2000000000000003E-2</v>
      </c>
      <c r="AY212" s="110">
        <v>8.0000000000000002E-3</v>
      </c>
      <c r="AZ212" s="111">
        <v>2.5000000000000001E-3</v>
      </c>
      <c r="BY212" s="111">
        <v>2.5000000000000001E-2</v>
      </c>
      <c r="BZ212" s="111">
        <v>0.05</v>
      </c>
      <c r="CA212" s="110">
        <v>1.1000000000000001</v>
      </c>
      <c r="CB212" s="111">
        <v>1.0000000000000001E-5</v>
      </c>
      <c r="CC212" s="111">
        <v>2.5000000000000001E-5</v>
      </c>
      <c r="CD212" s="111">
        <v>2.5000000000000001E-5</v>
      </c>
      <c r="CE212" s="111">
        <v>2.5000000000000001E-5</v>
      </c>
      <c r="CF212" s="111">
        <v>2.5000000000000001E-5</v>
      </c>
      <c r="CG212" s="111">
        <v>2.5000000000000001E-5</v>
      </c>
      <c r="CH212" s="111">
        <v>2.5000000000000001E-5</v>
      </c>
      <c r="CI212" s="111">
        <v>2.5000000000000001E-5</v>
      </c>
      <c r="CJ212" s="111">
        <v>5.0000000000000001E-3</v>
      </c>
      <c r="CK212" s="111">
        <v>1.4999999999999999E-4</v>
      </c>
      <c r="CL212" s="111">
        <v>5.0000000000000001E-4</v>
      </c>
      <c r="CM212" s="111">
        <v>5.0000000000000001E-4</v>
      </c>
      <c r="CN212" s="111">
        <v>5.0000000000000001E-4</v>
      </c>
      <c r="CO212" s="111"/>
      <c r="CP212" s="111">
        <v>2.9999999999999997E-4</v>
      </c>
      <c r="CQ212" s="111">
        <v>5.0000000000000001E-3</v>
      </c>
      <c r="CR212" s="111">
        <v>5.0000000000000001E-4</v>
      </c>
      <c r="CS212" s="111">
        <v>5.0000000000000001E-4</v>
      </c>
      <c r="CT212" s="111">
        <v>5.0000000000000002E-5</v>
      </c>
      <c r="CU212" s="111">
        <v>5.0000000000000002E-5</v>
      </c>
      <c r="CV212" s="111">
        <v>5.0000000000000002E-5</v>
      </c>
      <c r="CW212" s="114">
        <v>1.6</v>
      </c>
      <c r="CX212" s="111">
        <v>5.0000000000000002E-5</v>
      </c>
      <c r="CY212" s="111">
        <v>5.0000000000000002E-5</v>
      </c>
      <c r="CZ212" s="111">
        <v>5.0000000000000002E-5</v>
      </c>
      <c r="DA212" s="111">
        <v>5.0000000000000002E-5</v>
      </c>
      <c r="DB212" s="111">
        <v>5.0000000000000002E-5</v>
      </c>
      <c r="DC212" s="111">
        <v>5.0000000000000002E-5</v>
      </c>
      <c r="DD212" s="111">
        <v>5.0000000000000002E-5</v>
      </c>
      <c r="DE212" s="110">
        <v>4928</v>
      </c>
      <c r="DF212" s="111">
        <v>5.0000000000000001E-4</v>
      </c>
      <c r="DG212" s="111">
        <v>5.0000000000000002E-5</v>
      </c>
      <c r="DH212" s="111">
        <v>2.5000000000000001E-5</v>
      </c>
      <c r="DI212" s="111">
        <v>2.5000000000000001E-5</v>
      </c>
      <c r="DJ212" s="111">
        <v>5.0000000000000002E-5</v>
      </c>
    </row>
    <row r="213" spans="2:114" s="2" customFormat="1" ht="15" hidden="1" x14ac:dyDescent="0.25">
      <c r="B213" s="88"/>
      <c r="D213" s="92"/>
      <c r="AH213" s="110">
        <v>0.26</v>
      </c>
      <c r="AI213" s="110">
        <v>0.23100000000000001</v>
      </c>
      <c r="AJ213" s="110">
        <v>4.3999999999999997E-2</v>
      </c>
      <c r="AK213" s="110">
        <v>0.60899999999999999</v>
      </c>
      <c r="AL213" s="110">
        <v>0.26</v>
      </c>
      <c r="AM213" s="110">
        <v>0.19400000000000001</v>
      </c>
      <c r="AN213" s="110">
        <v>0.218</v>
      </c>
      <c r="AO213" s="110">
        <v>4.7E-2</v>
      </c>
      <c r="AP213" s="110">
        <v>0.157</v>
      </c>
      <c r="AQ213" s="111">
        <v>1.5E-3</v>
      </c>
      <c r="AR213" s="110">
        <v>2.7E-2</v>
      </c>
      <c r="AS213" s="111">
        <v>2.5000000000000001E-3</v>
      </c>
      <c r="AT213" s="110">
        <v>0.48199999999999998</v>
      </c>
      <c r="AU213" s="110">
        <v>0.34200000000000003</v>
      </c>
      <c r="AV213" s="110">
        <v>0.13200000000000001</v>
      </c>
      <c r="AW213" s="110">
        <v>0.189</v>
      </c>
      <c r="AX213" s="110">
        <v>0.21099999999999999</v>
      </c>
      <c r="AY213" s="110">
        <v>3.4000000000000002E-2</v>
      </c>
      <c r="AZ213" s="111">
        <v>2.5000000000000001E-3</v>
      </c>
      <c r="BY213" s="111">
        <v>2.5000000000000001E-2</v>
      </c>
      <c r="BZ213" s="111">
        <v>0.05</v>
      </c>
      <c r="CA213" s="111">
        <v>0.5</v>
      </c>
      <c r="CB213" s="111">
        <v>1.0000000000000001E-5</v>
      </c>
      <c r="CC213" s="111">
        <v>2.5000000000000001E-5</v>
      </c>
      <c r="CD213" s="111">
        <v>2.5000000000000001E-5</v>
      </c>
      <c r="CE213" s="111">
        <v>2.5000000000000001E-5</v>
      </c>
      <c r="CF213" s="111">
        <v>2.5000000000000001E-5</v>
      </c>
      <c r="CG213" s="111">
        <v>2.5000000000000001E-5</v>
      </c>
      <c r="CH213" s="111">
        <v>2.5000000000000001E-5</v>
      </c>
      <c r="CI213" s="111">
        <v>2.5000000000000001E-5</v>
      </c>
      <c r="CJ213" s="111">
        <v>5.0000000000000001E-3</v>
      </c>
      <c r="CK213" s="111">
        <v>1.4999999999999999E-4</v>
      </c>
      <c r="CL213" s="111">
        <v>5.0000000000000001E-4</v>
      </c>
      <c r="CM213" s="111">
        <v>5.0000000000000001E-4</v>
      </c>
      <c r="CN213" s="111">
        <v>5.0000000000000001E-4</v>
      </c>
      <c r="CO213" s="111"/>
      <c r="CP213" s="111">
        <v>2.9999999999999997E-4</v>
      </c>
      <c r="CQ213" s="111">
        <v>5.0000000000000001E-3</v>
      </c>
      <c r="CR213" s="111">
        <v>5.0000000000000001E-4</v>
      </c>
      <c r="CS213" s="111">
        <v>5.0000000000000001E-4</v>
      </c>
      <c r="CT213" s="111">
        <v>5.0000000000000002E-5</v>
      </c>
      <c r="CU213" s="111">
        <v>5.0000000000000002E-5</v>
      </c>
      <c r="CV213" s="111">
        <v>5.0000000000000002E-5</v>
      </c>
      <c r="CW213" s="114">
        <v>0.9</v>
      </c>
      <c r="CX213" s="111">
        <v>5.0000000000000002E-5</v>
      </c>
      <c r="CY213" s="111">
        <v>5.0000000000000002E-5</v>
      </c>
      <c r="CZ213" s="111">
        <v>5.0000000000000002E-5</v>
      </c>
      <c r="DA213" s="111">
        <v>5.0000000000000002E-5</v>
      </c>
      <c r="DB213" s="111">
        <v>5.0000000000000002E-5</v>
      </c>
      <c r="DC213" s="111">
        <v>5.0000000000000002E-5</v>
      </c>
      <c r="DD213" s="111">
        <v>5.0000000000000002E-5</v>
      </c>
      <c r="DE213" s="111">
        <v>5523</v>
      </c>
      <c r="DF213" s="111">
        <v>5.0000000000000001E-4</v>
      </c>
      <c r="DG213" s="111">
        <v>5.0000000000000002E-5</v>
      </c>
      <c r="DH213" s="111">
        <v>2.5000000000000001E-5</v>
      </c>
      <c r="DI213" s="111">
        <v>2.5000000000000001E-5</v>
      </c>
      <c r="DJ213" s="111">
        <v>5.0000000000000002E-5</v>
      </c>
    </row>
    <row r="214" spans="2:114" s="2" customFormat="1" ht="15" hidden="1" x14ac:dyDescent="0.25">
      <c r="B214" s="88"/>
      <c r="D214" s="92"/>
      <c r="AH214" s="110">
        <v>5.8999999999999997E-2</v>
      </c>
      <c r="AI214" s="110">
        <v>8.4000000000000005E-2</v>
      </c>
      <c r="AJ214" s="111">
        <v>2.5000000000000001E-3</v>
      </c>
      <c r="AK214" s="110">
        <v>0.17</v>
      </c>
      <c r="AL214" s="110">
        <v>8.4000000000000005E-2</v>
      </c>
      <c r="AM214" s="110">
        <v>1.9E-2</v>
      </c>
      <c r="AN214" s="110">
        <v>5.5E-2</v>
      </c>
      <c r="AO214" s="111">
        <v>2.5000000000000001E-3</v>
      </c>
      <c r="AP214" s="110">
        <v>9.1999999999999998E-2</v>
      </c>
      <c r="AQ214" s="110">
        <v>8.0000000000000002E-3</v>
      </c>
      <c r="AR214" s="111">
        <v>2.5000000000000001E-3</v>
      </c>
      <c r="AS214" s="111">
        <v>2.5000000000000001E-3</v>
      </c>
      <c r="AT214" s="110">
        <v>0.153</v>
      </c>
      <c r="AU214" s="110">
        <v>0.13200000000000001</v>
      </c>
      <c r="AV214" s="110">
        <v>6.0999999999999999E-2</v>
      </c>
      <c r="AW214" s="110">
        <v>8.5000000000000006E-2</v>
      </c>
      <c r="AX214" s="110">
        <v>0.16200000000000001</v>
      </c>
      <c r="AY214" s="111">
        <v>2.5000000000000001E-3</v>
      </c>
      <c r="AZ214" s="111">
        <v>2.5000000000000001E-3</v>
      </c>
      <c r="BY214" s="113" t="s">
        <v>946</v>
      </c>
      <c r="BZ214" s="113" t="s">
        <v>946</v>
      </c>
      <c r="CA214" s="113" t="s">
        <v>946</v>
      </c>
      <c r="CB214" s="113" t="s">
        <v>946</v>
      </c>
      <c r="CC214" s="113" t="s">
        <v>946</v>
      </c>
      <c r="CD214" s="113" t="s">
        <v>946</v>
      </c>
      <c r="CE214" s="113" t="s">
        <v>946</v>
      </c>
      <c r="CF214" s="113" t="s">
        <v>946</v>
      </c>
      <c r="CG214" s="113" t="s">
        <v>946</v>
      </c>
      <c r="CH214" s="113" t="s">
        <v>946</v>
      </c>
      <c r="CI214" s="113" t="s">
        <v>946</v>
      </c>
      <c r="CJ214" s="113" t="s">
        <v>946</v>
      </c>
      <c r="CK214" s="113" t="s">
        <v>946</v>
      </c>
      <c r="CL214" s="113" t="s">
        <v>946</v>
      </c>
      <c r="CM214" s="113" t="s">
        <v>946</v>
      </c>
      <c r="CN214" s="113" t="s">
        <v>946</v>
      </c>
      <c r="CO214" s="113"/>
      <c r="CP214" s="113" t="s">
        <v>946</v>
      </c>
      <c r="CQ214" s="113" t="s">
        <v>946</v>
      </c>
      <c r="CR214" s="113" t="s">
        <v>946</v>
      </c>
      <c r="CS214" s="113" t="s">
        <v>946</v>
      </c>
      <c r="CT214" s="113" t="s">
        <v>946</v>
      </c>
      <c r="CU214" s="113" t="s">
        <v>946</v>
      </c>
      <c r="CV214" s="113" t="s">
        <v>946</v>
      </c>
      <c r="CW214" s="114" t="s">
        <v>946</v>
      </c>
      <c r="CX214" s="113" t="s">
        <v>946</v>
      </c>
      <c r="CY214" s="113" t="s">
        <v>946</v>
      </c>
      <c r="CZ214" s="113" t="s">
        <v>946</v>
      </c>
      <c r="DA214" s="113" t="s">
        <v>946</v>
      </c>
      <c r="DB214" s="113" t="s">
        <v>946</v>
      </c>
      <c r="DC214" s="111">
        <v>5.0000000000000002E-5</v>
      </c>
      <c r="DD214" s="111">
        <v>5.0000000000000002E-5</v>
      </c>
      <c r="DE214" s="111">
        <v>5852</v>
      </c>
      <c r="DF214" s="113" t="s">
        <v>946</v>
      </c>
      <c r="DG214" s="113" t="s">
        <v>946</v>
      </c>
      <c r="DH214" s="113" t="s">
        <v>946</v>
      </c>
      <c r="DI214" s="113" t="s">
        <v>946</v>
      </c>
      <c r="DJ214" s="113" t="s">
        <v>946</v>
      </c>
    </row>
    <row r="215" spans="2:114" s="2" customFormat="1" ht="15" hidden="1" x14ac:dyDescent="0.25">
      <c r="B215" s="88"/>
      <c r="D215" s="92"/>
      <c r="AH215" s="111">
        <v>2.5000000000000001E-3</v>
      </c>
      <c r="AI215" s="111">
        <v>2.5000000000000001E-3</v>
      </c>
      <c r="AJ215" s="111">
        <v>2.5000000000000001E-3</v>
      </c>
      <c r="AK215" s="110">
        <v>0.109</v>
      </c>
      <c r="AL215" s="111">
        <v>2.5000000000000001E-3</v>
      </c>
      <c r="AM215" s="111">
        <v>2.5000000000000001E-3</v>
      </c>
      <c r="AN215" s="111">
        <v>2.5000000000000001E-3</v>
      </c>
      <c r="AO215" s="111">
        <v>2.5000000000000001E-3</v>
      </c>
      <c r="AP215" s="111">
        <v>2.5000000000000001E-3</v>
      </c>
      <c r="AQ215" s="111">
        <v>1.5E-3</v>
      </c>
      <c r="AR215" s="111">
        <v>2.5000000000000001E-3</v>
      </c>
      <c r="AS215" s="111">
        <v>2.5000000000000001E-3</v>
      </c>
      <c r="AT215" s="110">
        <v>6.2E-2</v>
      </c>
      <c r="AU215" s="111">
        <v>2.5000000000000001E-3</v>
      </c>
      <c r="AV215" s="111">
        <v>2.5000000000000001E-3</v>
      </c>
      <c r="AW215" s="110">
        <v>5.0999999999999997E-2</v>
      </c>
      <c r="AX215" s="110">
        <v>9.4E-2</v>
      </c>
      <c r="AY215" s="111">
        <v>2.5000000000000001E-3</v>
      </c>
      <c r="AZ215" s="111">
        <v>2.5000000000000001E-3</v>
      </c>
      <c r="BY215" s="113" t="s">
        <v>946</v>
      </c>
      <c r="BZ215" s="113" t="s">
        <v>946</v>
      </c>
      <c r="CA215" s="113" t="s">
        <v>946</v>
      </c>
      <c r="CB215" s="113" t="s">
        <v>946</v>
      </c>
      <c r="CC215" s="113" t="s">
        <v>946</v>
      </c>
      <c r="CD215" s="113" t="s">
        <v>946</v>
      </c>
      <c r="CE215" s="113" t="s">
        <v>946</v>
      </c>
      <c r="CF215" s="113" t="s">
        <v>946</v>
      </c>
      <c r="CG215" s="113" t="s">
        <v>946</v>
      </c>
      <c r="CH215" s="113" t="s">
        <v>946</v>
      </c>
      <c r="CI215" s="113" t="s">
        <v>946</v>
      </c>
      <c r="CJ215" s="113" t="s">
        <v>946</v>
      </c>
      <c r="CK215" s="113" t="s">
        <v>946</v>
      </c>
      <c r="CL215" s="113" t="s">
        <v>946</v>
      </c>
      <c r="CM215" s="113" t="s">
        <v>946</v>
      </c>
      <c r="CN215" s="113" t="s">
        <v>946</v>
      </c>
      <c r="CO215" s="113"/>
      <c r="CP215" s="113" t="s">
        <v>946</v>
      </c>
      <c r="CQ215" s="113" t="s">
        <v>946</v>
      </c>
      <c r="CR215" s="113" t="s">
        <v>946</v>
      </c>
      <c r="CS215" s="113" t="s">
        <v>946</v>
      </c>
      <c r="CT215" s="113" t="s">
        <v>946</v>
      </c>
      <c r="CU215" s="113" t="s">
        <v>946</v>
      </c>
      <c r="CV215" s="113" t="s">
        <v>946</v>
      </c>
      <c r="CW215" s="114" t="s">
        <v>946</v>
      </c>
      <c r="CX215" s="113" t="s">
        <v>946</v>
      </c>
      <c r="CY215" s="113" t="s">
        <v>946</v>
      </c>
      <c r="CZ215" s="113" t="s">
        <v>946</v>
      </c>
      <c r="DA215" s="113" t="s">
        <v>946</v>
      </c>
      <c r="DB215" s="113" t="s">
        <v>946</v>
      </c>
      <c r="DC215" s="111">
        <v>5.0000000000000002E-5</v>
      </c>
      <c r="DD215" s="111">
        <v>5.0000000000000002E-5</v>
      </c>
      <c r="DE215" s="110">
        <v>3761</v>
      </c>
      <c r="DF215" s="113" t="s">
        <v>946</v>
      </c>
      <c r="DG215" s="113" t="s">
        <v>946</v>
      </c>
      <c r="DH215" s="113" t="s">
        <v>946</v>
      </c>
      <c r="DI215" s="113" t="s">
        <v>946</v>
      </c>
      <c r="DJ215" s="113" t="s">
        <v>946</v>
      </c>
    </row>
    <row r="216" spans="2:114" s="2" customFormat="1" ht="15" hidden="1" x14ac:dyDescent="0.25">
      <c r="B216" s="88"/>
      <c r="D216" s="92"/>
      <c r="AH216" s="110">
        <v>0.12</v>
      </c>
      <c r="AI216" s="110">
        <v>5.7000000000000002E-2</v>
      </c>
      <c r="AJ216" s="110">
        <v>0.47299999999999998</v>
      </c>
      <c r="AK216" s="110">
        <v>0.29399999999999998</v>
      </c>
      <c r="AL216" s="110">
        <v>8.4000000000000005E-2</v>
      </c>
      <c r="AM216" s="111">
        <v>2.5000000000000001E-3</v>
      </c>
      <c r="AN216" s="110">
        <v>6.7000000000000004E-2</v>
      </c>
      <c r="AO216" s="111">
        <v>2.5000000000000001E-3</v>
      </c>
      <c r="AP216" s="110">
        <v>5.7000000000000002E-2</v>
      </c>
      <c r="AQ216" s="111">
        <v>1.5E-3</v>
      </c>
      <c r="AR216" s="111">
        <v>2.5000000000000001E-3</v>
      </c>
      <c r="AS216" s="110">
        <v>0.17100000000000001</v>
      </c>
      <c r="AT216" s="110">
        <v>0.111</v>
      </c>
      <c r="AU216" s="110">
        <v>0.108</v>
      </c>
      <c r="AV216" s="110">
        <v>5.2999999999999999E-2</v>
      </c>
      <c r="AW216" s="111">
        <v>2.5000000000000001E-3</v>
      </c>
      <c r="AX216" s="110">
        <v>0.123</v>
      </c>
      <c r="AY216" s="111">
        <v>2.5000000000000001E-3</v>
      </c>
      <c r="AZ216" s="111">
        <v>2.5000000000000001E-3</v>
      </c>
      <c r="BY216" s="113" t="s">
        <v>946</v>
      </c>
      <c r="BZ216" s="113" t="s">
        <v>946</v>
      </c>
      <c r="CA216" s="113" t="s">
        <v>946</v>
      </c>
      <c r="CB216" s="113" t="s">
        <v>946</v>
      </c>
      <c r="CC216" s="113" t="s">
        <v>946</v>
      </c>
      <c r="CD216" s="113" t="s">
        <v>946</v>
      </c>
      <c r="CE216" s="113" t="s">
        <v>946</v>
      </c>
      <c r="CF216" s="113" t="s">
        <v>946</v>
      </c>
      <c r="CG216" s="113" t="s">
        <v>946</v>
      </c>
      <c r="CH216" s="113" t="s">
        <v>946</v>
      </c>
      <c r="CI216" s="113" t="s">
        <v>946</v>
      </c>
      <c r="CJ216" s="113" t="s">
        <v>946</v>
      </c>
      <c r="CK216" s="113" t="s">
        <v>946</v>
      </c>
      <c r="CL216" s="113" t="s">
        <v>946</v>
      </c>
      <c r="CM216" s="113" t="s">
        <v>946</v>
      </c>
      <c r="CN216" s="113" t="s">
        <v>946</v>
      </c>
      <c r="CO216" s="113"/>
      <c r="CP216" s="113" t="s">
        <v>946</v>
      </c>
      <c r="CQ216" s="113" t="s">
        <v>946</v>
      </c>
      <c r="CR216" s="113" t="s">
        <v>946</v>
      </c>
      <c r="CS216" s="113" t="s">
        <v>946</v>
      </c>
      <c r="CT216" s="113" t="s">
        <v>946</v>
      </c>
      <c r="CU216" s="113" t="s">
        <v>946</v>
      </c>
      <c r="CV216" s="113" t="s">
        <v>946</v>
      </c>
      <c r="CW216" s="114" t="s">
        <v>946</v>
      </c>
      <c r="CX216" s="113" t="s">
        <v>946</v>
      </c>
      <c r="CY216" s="113" t="s">
        <v>946</v>
      </c>
      <c r="CZ216" s="113" t="s">
        <v>946</v>
      </c>
      <c r="DA216" s="113" t="s">
        <v>946</v>
      </c>
      <c r="DB216" s="113" t="s">
        <v>946</v>
      </c>
      <c r="DC216" s="111">
        <v>5.0000000000000002E-5</v>
      </c>
      <c r="DD216" s="111">
        <v>5.0000000000000002E-5</v>
      </c>
      <c r="DE216" s="111">
        <v>11116</v>
      </c>
      <c r="DF216" s="113" t="s">
        <v>946</v>
      </c>
      <c r="DG216" s="113" t="s">
        <v>946</v>
      </c>
      <c r="DH216" s="113" t="s">
        <v>946</v>
      </c>
      <c r="DI216" s="113" t="s">
        <v>946</v>
      </c>
      <c r="DJ216" s="113" t="s">
        <v>946</v>
      </c>
    </row>
    <row r="217" spans="2:114" s="2" customFormat="1" ht="15" hidden="1" x14ac:dyDescent="0.25">
      <c r="B217" s="88"/>
      <c r="D217" s="92"/>
      <c r="AH217" s="111">
        <v>2.5000000000000001E-3</v>
      </c>
      <c r="AI217" s="110">
        <v>6.4000000000000001E-2</v>
      </c>
      <c r="AJ217" s="111">
        <v>2.5000000000000001E-3</v>
      </c>
      <c r="AK217" s="110">
        <v>0.13800000000000001</v>
      </c>
      <c r="AL217" s="110">
        <v>7.2999999999999995E-2</v>
      </c>
      <c r="AM217" s="110">
        <v>0.03</v>
      </c>
      <c r="AN217" s="110">
        <v>3.7999999999999999E-2</v>
      </c>
      <c r="AO217" s="111">
        <v>2.5000000000000001E-3</v>
      </c>
      <c r="AP217" s="110">
        <v>4.2999999999999997E-2</v>
      </c>
      <c r="AQ217" s="111">
        <v>1.5E-3</v>
      </c>
      <c r="AR217" s="111">
        <v>2.5000000000000001E-3</v>
      </c>
      <c r="AS217" s="111">
        <v>2.5000000000000001E-3</v>
      </c>
      <c r="AT217" s="110">
        <v>0.112</v>
      </c>
      <c r="AU217" s="110">
        <v>8.5999999999999993E-2</v>
      </c>
      <c r="AV217" s="110">
        <v>3.9E-2</v>
      </c>
      <c r="AW217" s="110">
        <v>0.109</v>
      </c>
      <c r="AX217" s="110">
        <v>5.3999999999999999E-2</v>
      </c>
      <c r="AY217" s="111">
        <v>2.5000000000000001E-3</v>
      </c>
      <c r="AZ217" s="111">
        <v>2.5000000000000001E-3</v>
      </c>
      <c r="BY217" s="113" t="s">
        <v>946</v>
      </c>
      <c r="BZ217" s="113" t="s">
        <v>946</v>
      </c>
      <c r="CA217" s="113" t="s">
        <v>946</v>
      </c>
      <c r="CB217" s="113" t="s">
        <v>946</v>
      </c>
      <c r="CC217" s="113" t="s">
        <v>946</v>
      </c>
      <c r="CD217" s="113" t="s">
        <v>946</v>
      </c>
      <c r="CE217" s="113" t="s">
        <v>946</v>
      </c>
      <c r="CF217" s="113" t="s">
        <v>946</v>
      </c>
      <c r="CG217" s="113" t="s">
        <v>946</v>
      </c>
      <c r="CH217" s="113" t="s">
        <v>946</v>
      </c>
      <c r="CI217" s="113" t="s">
        <v>946</v>
      </c>
      <c r="CJ217" s="113" t="s">
        <v>946</v>
      </c>
      <c r="CK217" s="113" t="s">
        <v>946</v>
      </c>
      <c r="CL217" s="113" t="s">
        <v>946</v>
      </c>
      <c r="CM217" s="113" t="s">
        <v>946</v>
      </c>
      <c r="CN217" s="113" t="s">
        <v>946</v>
      </c>
      <c r="CO217" s="113"/>
      <c r="CP217" s="113" t="s">
        <v>946</v>
      </c>
      <c r="CQ217" s="113" t="s">
        <v>946</v>
      </c>
      <c r="CR217" s="113" t="s">
        <v>946</v>
      </c>
      <c r="CS217" s="113" t="s">
        <v>946</v>
      </c>
      <c r="CT217" s="113" t="s">
        <v>946</v>
      </c>
      <c r="CU217" s="113" t="s">
        <v>946</v>
      </c>
      <c r="CV217" s="113" t="s">
        <v>946</v>
      </c>
      <c r="CW217" s="114" t="s">
        <v>946</v>
      </c>
      <c r="CX217" s="113" t="s">
        <v>946</v>
      </c>
      <c r="CY217" s="113" t="s">
        <v>946</v>
      </c>
      <c r="CZ217" s="113" t="s">
        <v>946</v>
      </c>
      <c r="DA217" s="113" t="s">
        <v>946</v>
      </c>
      <c r="DB217" s="113" t="s">
        <v>946</v>
      </c>
      <c r="DC217" s="111">
        <v>5.0000000000000002E-5</v>
      </c>
      <c r="DD217" s="111">
        <v>5.0000000000000002E-5</v>
      </c>
      <c r="DE217" s="110">
        <v>3918</v>
      </c>
      <c r="DF217" s="113" t="s">
        <v>946</v>
      </c>
      <c r="DG217" s="113" t="s">
        <v>946</v>
      </c>
      <c r="DH217" s="113" t="s">
        <v>946</v>
      </c>
      <c r="DI217" s="113" t="s">
        <v>946</v>
      </c>
      <c r="DJ217" s="113" t="s">
        <v>946</v>
      </c>
    </row>
    <row r="218" spans="2:114" s="2" customFormat="1" ht="15" hidden="1" x14ac:dyDescent="0.25">
      <c r="B218" s="88"/>
      <c r="D218" s="92"/>
      <c r="AH218" s="110">
        <v>0.15</v>
      </c>
      <c r="AI218" s="110">
        <v>0.14499999999999999</v>
      </c>
      <c r="AJ218" s="111">
        <v>2.5000000000000001E-3</v>
      </c>
      <c r="AK218" s="110">
        <v>0.499</v>
      </c>
      <c r="AL218" s="110">
        <v>0.2</v>
      </c>
      <c r="AM218" s="110">
        <v>0.17799999999999999</v>
      </c>
      <c r="AN218" s="110">
        <v>0.22800000000000001</v>
      </c>
      <c r="AO218" s="110">
        <v>0.06</v>
      </c>
      <c r="AP218" s="110">
        <v>0.27500000000000002</v>
      </c>
      <c r="AQ218" s="110">
        <v>1.7000000000000001E-2</v>
      </c>
      <c r="AR218" s="111">
        <v>2.5000000000000001E-3</v>
      </c>
      <c r="AS218" s="111">
        <v>2.5000000000000001E-3</v>
      </c>
      <c r="AT218" s="110">
        <v>0.41399999999999998</v>
      </c>
      <c r="AU218" s="110">
        <v>0.44900000000000001</v>
      </c>
      <c r="AV218" s="110">
        <v>0.158</v>
      </c>
      <c r="AW218" s="110">
        <v>0.27600000000000002</v>
      </c>
      <c r="AX218" s="110">
        <v>0.41599999999999998</v>
      </c>
      <c r="AY218" s="110">
        <v>4.3999999999999997E-2</v>
      </c>
      <c r="AZ218" s="111">
        <v>2.5000000000000001E-3</v>
      </c>
      <c r="BY218" s="113" t="s">
        <v>946</v>
      </c>
      <c r="BZ218" s="113" t="s">
        <v>946</v>
      </c>
      <c r="CA218" s="113" t="s">
        <v>946</v>
      </c>
      <c r="CB218" s="113" t="s">
        <v>946</v>
      </c>
      <c r="CC218" s="113" t="s">
        <v>946</v>
      </c>
      <c r="CD218" s="113" t="s">
        <v>946</v>
      </c>
      <c r="CE218" s="113" t="s">
        <v>946</v>
      </c>
      <c r="CF218" s="113" t="s">
        <v>946</v>
      </c>
      <c r="CG218" s="113" t="s">
        <v>946</v>
      </c>
      <c r="CH218" s="113" t="s">
        <v>946</v>
      </c>
      <c r="CI218" s="113" t="s">
        <v>946</v>
      </c>
      <c r="CJ218" s="113" t="s">
        <v>946</v>
      </c>
      <c r="CK218" s="113" t="s">
        <v>946</v>
      </c>
      <c r="CL218" s="113" t="s">
        <v>946</v>
      </c>
      <c r="CM218" s="113" t="s">
        <v>946</v>
      </c>
      <c r="CN218" s="113" t="s">
        <v>946</v>
      </c>
      <c r="CO218" s="113"/>
      <c r="CP218" s="113" t="s">
        <v>946</v>
      </c>
      <c r="CQ218" s="113" t="s">
        <v>946</v>
      </c>
      <c r="CR218" s="113" t="s">
        <v>946</v>
      </c>
      <c r="CS218" s="113" t="s">
        <v>946</v>
      </c>
      <c r="CT218" s="113" t="s">
        <v>946</v>
      </c>
      <c r="CU218" s="113" t="s">
        <v>946</v>
      </c>
      <c r="CV218" s="113" t="s">
        <v>946</v>
      </c>
      <c r="CW218" s="114" t="s">
        <v>946</v>
      </c>
      <c r="CX218" s="113" t="s">
        <v>946</v>
      </c>
      <c r="CY218" s="113" t="s">
        <v>946</v>
      </c>
      <c r="CZ218" s="113" t="s">
        <v>946</v>
      </c>
      <c r="DA218" s="113" t="s">
        <v>946</v>
      </c>
      <c r="DB218" s="113" t="s">
        <v>946</v>
      </c>
      <c r="DC218" s="111">
        <v>5.0000000000000002E-5</v>
      </c>
      <c r="DD218" s="111">
        <v>5.0000000000000002E-5</v>
      </c>
      <c r="DE218" s="110">
        <v>4298</v>
      </c>
      <c r="DF218" s="113" t="s">
        <v>946</v>
      </c>
      <c r="DG218" s="113" t="s">
        <v>946</v>
      </c>
      <c r="DH218" s="113" t="s">
        <v>946</v>
      </c>
      <c r="DI218" s="113" t="s">
        <v>946</v>
      </c>
      <c r="DJ218" s="113" t="s">
        <v>946</v>
      </c>
    </row>
    <row r="219" spans="2:114" s="2" customFormat="1" ht="15" hidden="1" x14ac:dyDescent="0.25">
      <c r="B219" s="88"/>
      <c r="D219" s="92"/>
      <c r="AH219" s="110">
        <v>1.0900000000000001</v>
      </c>
      <c r="AI219" s="110">
        <v>0.215</v>
      </c>
      <c r="AJ219" s="110">
        <v>0.39400000000000002</v>
      </c>
      <c r="AK219" s="110">
        <v>0.88600000000000001</v>
      </c>
      <c r="AL219" s="110">
        <v>0.44</v>
      </c>
      <c r="AM219" s="110">
        <v>0.22600000000000001</v>
      </c>
      <c r="AN219" s="110">
        <v>0.29499999999999998</v>
      </c>
      <c r="AO219" s="110">
        <v>5.2999999999999999E-2</v>
      </c>
      <c r="AP219" s="110">
        <v>0.224</v>
      </c>
      <c r="AQ219" s="110">
        <v>3.1E-2</v>
      </c>
      <c r="AR219" s="111">
        <v>2.5000000000000001E-3</v>
      </c>
      <c r="AS219" s="110">
        <v>1.44</v>
      </c>
      <c r="AT219" s="110">
        <v>0.54100000000000004</v>
      </c>
      <c r="AU219" s="110">
        <v>0.55200000000000005</v>
      </c>
      <c r="AV219" s="110">
        <v>0.224</v>
      </c>
      <c r="AW219" s="110">
        <v>0.27200000000000002</v>
      </c>
      <c r="AX219" s="110">
        <v>0.376</v>
      </c>
      <c r="AY219" s="110">
        <v>0.107</v>
      </c>
      <c r="AZ219" s="111">
        <v>2.5000000000000001E-3</v>
      </c>
      <c r="BY219" s="113" t="s">
        <v>946</v>
      </c>
      <c r="BZ219" s="113" t="s">
        <v>946</v>
      </c>
      <c r="CA219" s="113" t="s">
        <v>946</v>
      </c>
      <c r="CB219" s="113" t="s">
        <v>946</v>
      </c>
      <c r="CC219" s="113" t="s">
        <v>946</v>
      </c>
      <c r="CD219" s="113" t="s">
        <v>946</v>
      </c>
      <c r="CE219" s="113" t="s">
        <v>946</v>
      </c>
      <c r="CF219" s="113" t="s">
        <v>946</v>
      </c>
      <c r="CG219" s="113" t="s">
        <v>946</v>
      </c>
      <c r="CH219" s="113" t="s">
        <v>946</v>
      </c>
      <c r="CI219" s="113" t="s">
        <v>946</v>
      </c>
      <c r="CJ219" s="113" t="s">
        <v>946</v>
      </c>
      <c r="CK219" s="113" t="s">
        <v>946</v>
      </c>
      <c r="CL219" s="113" t="s">
        <v>946</v>
      </c>
      <c r="CM219" s="113" t="s">
        <v>946</v>
      </c>
      <c r="CN219" s="113" t="s">
        <v>946</v>
      </c>
      <c r="CO219" s="113"/>
      <c r="CP219" s="113" t="s">
        <v>946</v>
      </c>
      <c r="CQ219" s="113" t="s">
        <v>946</v>
      </c>
      <c r="CR219" s="113" t="s">
        <v>946</v>
      </c>
      <c r="CS219" s="113" t="s">
        <v>946</v>
      </c>
      <c r="CT219" s="113" t="s">
        <v>946</v>
      </c>
      <c r="CU219" s="113" t="s">
        <v>946</v>
      </c>
      <c r="CV219" s="113" t="s">
        <v>946</v>
      </c>
      <c r="CW219" s="114" t="s">
        <v>946</v>
      </c>
      <c r="CX219" s="113" t="s">
        <v>946</v>
      </c>
      <c r="CY219" s="113" t="s">
        <v>946</v>
      </c>
      <c r="CZ219" s="113" t="s">
        <v>946</v>
      </c>
      <c r="DA219" s="113" t="s">
        <v>946</v>
      </c>
      <c r="DB219" s="113" t="s">
        <v>946</v>
      </c>
      <c r="DC219" s="111">
        <v>5.0000000000000002E-5</v>
      </c>
      <c r="DD219" s="111">
        <v>5.0000000000000002E-5</v>
      </c>
      <c r="DE219" s="111">
        <v>36167</v>
      </c>
      <c r="DF219" s="113" t="s">
        <v>946</v>
      </c>
      <c r="DG219" s="113" t="s">
        <v>946</v>
      </c>
      <c r="DH219" s="113" t="s">
        <v>946</v>
      </c>
      <c r="DI219" s="113" t="s">
        <v>946</v>
      </c>
      <c r="DJ219" s="113" t="s">
        <v>946</v>
      </c>
    </row>
    <row r="220" spans="2:114" s="2" customFormat="1" ht="15" hidden="1" x14ac:dyDescent="0.25">
      <c r="B220" s="88"/>
      <c r="D220" s="92"/>
      <c r="AH220" s="110">
        <v>9.1999999999999998E-2</v>
      </c>
      <c r="AI220" s="110">
        <v>7.1999999999999995E-2</v>
      </c>
      <c r="AJ220" s="111">
        <v>2.5000000000000001E-3</v>
      </c>
      <c r="AK220" s="110">
        <v>0.217</v>
      </c>
      <c r="AL220" s="110">
        <v>8.1000000000000003E-2</v>
      </c>
      <c r="AM220" s="110">
        <v>4.9000000000000002E-2</v>
      </c>
      <c r="AN220" s="110">
        <v>7.2999999999999995E-2</v>
      </c>
      <c r="AO220" s="111">
        <v>2.5000000000000001E-3</v>
      </c>
      <c r="AP220" s="110">
        <v>5.7000000000000002E-2</v>
      </c>
      <c r="AQ220" s="111">
        <v>1.5E-3</v>
      </c>
      <c r="AR220" s="111">
        <v>2.5000000000000001E-3</v>
      </c>
      <c r="AS220" s="110">
        <v>0.02</v>
      </c>
      <c r="AT220" s="110">
        <v>0.16700000000000001</v>
      </c>
      <c r="AU220" s="110">
        <v>0.11700000000000001</v>
      </c>
      <c r="AV220" s="110">
        <v>4.8000000000000001E-2</v>
      </c>
      <c r="AW220" s="110">
        <v>6.4000000000000001E-2</v>
      </c>
      <c r="AX220" s="110">
        <v>8.4000000000000005E-2</v>
      </c>
      <c r="AY220" s="111">
        <v>2.5000000000000001E-3</v>
      </c>
      <c r="AZ220" s="111">
        <v>2.5000000000000001E-3</v>
      </c>
      <c r="BY220" s="111">
        <v>2.5000000000000001E-2</v>
      </c>
      <c r="BZ220" s="111">
        <v>0.05</v>
      </c>
      <c r="CA220" s="111">
        <v>0.5</v>
      </c>
      <c r="CB220" s="111">
        <v>1.0000000000000001E-5</v>
      </c>
      <c r="CC220" s="111">
        <v>2.5000000000000001E-5</v>
      </c>
      <c r="CD220" s="111">
        <v>2.5000000000000001E-5</v>
      </c>
      <c r="CE220" s="111">
        <v>2.5000000000000001E-5</v>
      </c>
      <c r="CF220" s="111">
        <v>2.5000000000000001E-5</v>
      </c>
      <c r="CG220" s="111">
        <v>2.5000000000000001E-5</v>
      </c>
      <c r="CH220" s="111">
        <v>2.5000000000000001E-5</v>
      </c>
      <c r="CI220" s="111">
        <v>2.5000000000000001E-5</v>
      </c>
      <c r="CJ220" s="111">
        <v>5.0000000000000001E-3</v>
      </c>
      <c r="CK220" s="111">
        <v>1.4999999999999999E-4</v>
      </c>
      <c r="CL220" s="111">
        <v>5.0000000000000001E-4</v>
      </c>
      <c r="CM220" s="111">
        <v>5.0000000000000001E-4</v>
      </c>
      <c r="CN220" s="111">
        <v>5.0000000000000001E-4</v>
      </c>
      <c r="CO220" s="111"/>
      <c r="CP220" s="111">
        <v>2.9999999999999997E-4</v>
      </c>
      <c r="CQ220" s="111">
        <v>5.0000000000000001E-3</v>
      </c>
      <c r="CR220" s="111">
        <v>5.0000000000000001E-4</v>
      </c>
      <c r="CS220" s="111">
        <v>5.0000000000000001E-4</v>
      </c>
      <c r="CT220" s="111">
        <v>5.0000000000000002E-5</v>
      </c>
      <c r="CU220" s="111">
        <v>5.0000000000000002E-5</v>
      </c>
      <c r="CV220" s="111">
        <v>5.0000000000000002E-5</v>
      </c>
      <c r="CW220" s="114">
        <v>1.3</v>
      </c>
      <c r="CX220" s="111">
        <v>5.0000000000000002E-5</v>
      </c>
      <c r="CY220" s="111">
        <v>5.0000000000000002E-5</v>
      </c>
      <c r="CZ220" s="111">
        <v>5.0000000000000002E-5</v>
      </c>
      <c r="DA220" s="111">
        <v>5.0000000000000002E-5</v>
      </c>
      <c r="DB220" s="111">
        <v>5.0000000000000002E-5</v>
      </c>
      <c r="DC220" s="111">
        <v>5.0000000000000002E-5</v>
      </c>
      <c r="DD220" s="111">
        <v>5.0000000000000002E-5</v>
      </c>
      <c r="DE220" s="110">
        <v>4702</v>
      </c>
      <c r="DF220" s="111">
        <v>5.0000000000000001E-4</v>
      </c>
      <c r="DG220" s="111">
        <v>5.0000000000000002E-5</v>
      </c>
      <c r="DH220" s="111">
        <v>2.5000000000000001E-5</v>
      </c>
      <c r="DI220" s="111">
        <v>2.5000000000000001E-5</v>
      </c>
      <c r="DJ220" s="111">
        <v>5.0000000000000002E-5</v>
      </c>
    </row>
    <row r="221" spans="2:114" s="2" customFormat="1" ht="15" hidden="1" x14ac:dyDescent="0.25">
      <c r="B221" s="88"/>
      <c r="D221" s="92"/>
      <c r="AH221" s="110">
        <v>1.0999999999999999E-2</v>
      </c>
      <c r="AI221" s="110">
        <v>2.7E-2</v>
      </c>
      <c r="AJ221" s="111">
        <v>2.5000000000000001E-3</v>
      </c>
      <c r="AK221" s="110">
        <v>0.121</v>
      </c>
      <c r="AL221" s="110">
        <v>8.0000000000000002E-3</v>
      </c>
      <c r="AM221" s="110">
        <v>1.2E-2</v>
      </c>
      <c r="AN221" s="110">
        <v>1.0999999999999999E-2</v>
      </c>
      <c r="AO221" s="111">
        <v>2.5000000000000001E-3</v>
      </c>
      <c r="AP221" s="111">
        <v>2.5000000000000001E-3</v>
      </c>
      <c r="AQ221" s="111">
        <v>1.5E-3</v>
      </c>
      <c r="AR221" s="111">
        <v>2.5000000000000001E-3</v>
      </c>
      <c r="AS221" s="110">
        <v>8.0000000000000002E-3</v>
      </c>
      <c r="AT221" s="110">
        <v>0.191</v>
      </c>
      <c r="AU221" s="110">
        <v>1.9E-2</v>
      </c>
      <c r="AV221" s="110">
        <v>6.0000000000000001E-3</v>
      </c>
      <c r="AW221" s="110">
        <v>2.1999999999999999E-2</v>
      </c>
      <c r="AX221" s="110">
        <v>3.5000000000000003E-2</v>
      </c>
      <c r="AY221" s="111">
        <v>2.5000000000000001E-3</v>
      </c>
      <c r="AZ221" s="111">
        <v>2.5000000000000001E-3</v>
      </c>
      <c r="BY221" s="111">
        <v>2.5000000000000001E-2</v>
      </c>
      <c r="BZ221" s="111">
        <v>0.05</v>
      </c>
      <c r="CA221" s="111">
        <v>0.5</v>
      </c>
      <c r="CB221" s="111">
        <v>1.0000000000000001E-5</v>
      </c>
      <c r="CC221" s="111">
        <v>2.5000000000000001E-5</v>
      </c>
      <c r="CD221" s="111">
        <v>2.5000000000000001E-5</v>
      </c>
      <c r="CE221" s="111">
        <v>2.5000000000000001E-5</v>
      </c>
      <c r="CF221" s="111">
        <v>2.5000000000000001E-5</v>
      </c>
      <c r="CG221" s="111">
        <v>2.5000000000000001E-5</v>
      </c>
      <c r="CH221" s="111">
        <v>2.5000000000000001E-5</v>
      </c>
      <c r="CI221" s="111">
        <v>2.5000000000000001E-5</v>
      </c>
      <c r="CJ221" s="111">
        <v>5.0000000000000001E-3</v>
      </c>
      <c r="CK221" s="111">
        <v>1.4999999999999999E-4</v>
      </c>
      <c r="CL221" s="111">
        <v>5.0000000000000001E-4</v>
      </c>
      <c r="CM221" s="111">
        <v>5.0000000000000001E-4</v>
      </c>
      <c r="CN221" s="111">
        <v>5.0000000000000001E-4</v>
      </c>
      <c r="CO221" s="111"/>
      <c r="CP221" s="111">
        <v>2.9999999999999997E-4</v>
      </c>
      <c r="CQ221" s="111">
        <v>5.0000000000000001E-3</v>
      </c>
      <c r="CR221" s="111">
        <v>5.0000000000000001E-4</v>
      </c>
      <c r="CS221" s="111">
        <v>5.0000000000000001E-4</v>
      </c>
      <c r="CT221" s="111">
        <v>5.0000000000000002E-5</v>
      </c>
      <c r="CU221" s="111">
        <v>5.0000000000000002E-5</v>
      </c>
      <c r="CV221" s="111">
        <v>5.0000000000000002E-5</v>
      </c>
      <c r="CW221" s="114">
        <v>1.4</v>
      </c>
      <c r="CX221" s="111">
        <v>5.0000000000000002E-5</v>
      </c>
      <c r="CY221" s="111">
        <v>5.0000000000000002E-5</v>
      </c>
      <c r="CZ221" s="111">
        <v>5.0000000000000002E-5</v>
      </c>
      <c r="DA221" s="111">
        <v>5.0000000000000002E-5</v>
      </c>
      <c r="DB221" s="111">
        <v>5.0000000000000002E-5</v>
      </c>
      <c r="DC221" s="111">
        <v>5.0000000000000002E-5</v>
      </c>
      <c r="DD221" s="111">
        <v>5.0000000000000002E-5</v>
      </c>
      <c r="DE221" s="110">
        <v>1162</v>
      </c>
      <c r="DF221" s="111">
        <v>5.0000000000000001E-4</v>
      </c>
      <c r="DG221" s="111">
        <v>5.0000000000000002E-5</v>
      </c>
      <c r="DH221" s="111">
        <v>2.5000000000000001E-5</v>
      </c>
      <c r="DI221" s="111">
        <v>2.5000000000000001E-5</v>
      </c>
      <c r="DJ221" s="111">
        <v>5.0000000000000002E-5</v>
      </c>
    </row>
    <row r="222" spans="2:114" s="2" customFormat="1" ht="15" hidden="1" x14ac:dyDescent="0.25">
      <c r="B222" s="88"/>
      <c r="D222" s="92"/>
      <c r="AH222" s="110">
        <v>0.19</v>
      </c>
      <c r="AI222" s="110">
        <v>0.14000000000000001</v>
      </c>
      <c r="AJ222" s="111">
        <v>2.5000000000000001E-3</v>
      </c>
      <c r="AK222" s="110">
        <v>0.35399999999999998</v>
      </c>
      <c r="AL222" s="110">
        <v>0.16</v>
      </c>
      <c r="AM222" s="110">
        <v>9.5000000000000001E-2</v>
      </c>
      <c r="AN222" s="110">
        <v>0.153</v>
      </c>
      <c r="AO222" s="111">
        <v>2.5000000000000001E-3</v>
      </c>
      <c r="AP222" s="110">
        <v>0.161</v>
      </c>
      <c r="AQ222" s="111">
        <v>1.5E-3</v>
      </c>
      <c r="AR222" s="111">
        <v>2.5000000000000001E-3</v>
      </c>
      <c r="AS222" s="111">
        <v>2.5000000000000001E-3</v>
      </c>
      <c r="AT222" s="110">
        <v>0.312</v>
      </c>
      <c r="AU222" s="110">
        <v>0.23499999999999999</v>
      </c>
      <c r="AV222" s="110">
        <v>0.104</v>
      </c>
      <c r="AW222" s="110">
        <v>0.13600000000000001</v>
      </c>
      <c r="AX222" s="110">
        <v>0.20399999999999999</v>
      </c>
      <c r="AY222" s="111">
        <v>2.5000000000000001E-3</v>
      </c>
      <c r="AZ222" s="111">
        <v>2.5000000000000001E-3</v>
      </c>
      <c r="BY222" s="111">
        <v>2.5000000000000001E-2</v>
      </c>
      <c r="BZ222" s="111">
        <v>0.05</v>
      </c>
      <c r="CA222" s="110">
        <v>1</v>
      </c>
      <c r="CB222" s="111">
        <v>1.0000000000000001E-5</v>
      </c>
      <c r="CC222" s="111">
        <v>2.5000000000000001E-5</v>
      </c>
      <c r="CD222" s="111">
        <v>2.5000000000000001E-5</v>
      </c>
      <c r="CE222" s="111">
        <v>2.5000000000000001E-5</v>
      </c>
      <c r="CF222" s="111">
        <v>2.5000000000000001E-5</v>
      </c>
      <c r="CG222" s="111">
        <v>2.5000000000000001E-5</v>
      </c>
      <c r="CH222" s="111">
        <v>2.5000000000000001E-5</v>
      </c>
      <c r="CI222" s="111">
        <v>2.5000000000000001E-5</v>
      </c>
      <c r="CJ222" s="111">
        <v>5.0000000000000001E-3</v>
      </c>
      <c r="CK222" s="111">
        <v>1.4999999999999999E-4</v>
      </c>
      <c r="CL222" s="111">
        <v>5.0000000000000001E-4</v>
      </c>
      <c r="CM222" s="111">
        <v>5.0000000000000001E-4</v>
      </c>
      <c r="CN222" s="111">
        <v>5.0000000000000001E-4</v>
      </c>
      <c r="CO222" s="111"/>
      <c r="CP222" s="111">
        <v>2.9999999999999997E-4</v>
      </c>
      <c r="CQ222" s="111">
        <v>5.0000000000000001E-3</v>
      </c>
      <c r="CR222" s="111">
        <v>5.0000000000000001E-4</v>
      </c>
      <c r="CS222" s="111">
        <v>5.0000000000000001E-4</v>
      </c>
      <c r="CT222" s="111">
        <v>5.0000000000000002E-5</v>
      </c>
      <c r="CU222" s="111">
        <v>5.0000000000000002E-5</v>
      </c>
      <c r="CV222" s="111">
        <v>5.0000000000000002E-5</v>
      </c>
      <c r="CW222" s="114">
        <v>2.1</v>
      </c>
      <c r="CX222" s="111">
        <v>5.0000000000000002E-5</v>
      </c>
      <c r="CY222" s="111">
        <v>5.0000000000000002E-5</v>
      </c>
      <c r="CZ222" s="111">
        <v>5.0000000000000002E-5</v>
      </c>
      <c r="DA222" s="111">
        <v>5.0000000000000002E-5</v>
      </c>
      <c r="DB222" s="111">
        <v>5.0000000000000002E-5</v>
      </c>
      <c r="DC222" s="111">
        <v>5.0000000000000002E-5</v>
      </c>
      <c r="DD222" s="111">
        <v>5.0000000000000002E-5</v>
      </c>
      <c r="DE222" s="110">
        <v>2452</v>
      </c>
      <c r="DF222" s="111">
        <v>5.0000000000000001E-4</v>
      </c>
      <c r="DG222" s="111">
        <v>5.0000000000000002E-5</v>
      </c>
      <c r="DH222" s="111">
        <v>2.5000000000000001E-5</v>
      </c>
      <c r="DI222" s="111">
        <v>2.5000000000000001E-5</v>
      </c>
      <c r="DJ222" s="111">
        <v>5.0000000000000002E-5</v>
      </c>
    </row>
    <row r="223" spans="2:114" s="2" customFormat="1" ht="15" hidden="1" x14ac:dyDescent="0.25">
      <c r="B223" s="88"/>
      <c r="D223" s="92"/>
      <c r="AH223" s="111">
        <v>2.5000000000000001E-3</v>
      </c>
      <c r="AI223" s="111">
        <v>2.5000000000000001E-3</v>
      </c>
      <c r="AJ223" s="111">
        <v>2.5000000000000001E-3</v>
      </c>
      <c r="AK223" s="110">
        <v>0.45900000000000002</v>
      </c>
      <c r="AL223" s="110">
        <v>0.22</v>
      </c>
      <c r="AM223" s="111">
        <v>2.5000000000000001E-3</v>
      </c>
      <c r="AN223" s="110">
        <v>0.16300000000000001</v>
      </c>
      <c r="AO223" s="111">
        <v>2.5000000000000001E-3</v>
      </c>
      <c r="AP223" s="110">
        <v>0.21</v>
      </c>
      <c r="AQ223" s="111">
        <v>1.5E-3</v>
      </c>
      <c r="AR223" s="111">
        <v>2.5000000000000001E-3</v>
      </c>
      <c r="AS223" s="111">
        <v>2.5000000000000001E-3</v>
      </c>
      <c r="AT223" s="110">
        <v>0.26</v>
      </c>
      <c r="AU223" s="110">
        <v>0.27800000000000002</v>
      </c>
      <c r="AV223" s="110">
        <v>0.129</v>
      </c>
      <c r="AW223" s="110">
        <v>0.127</v>
      </c>
      <c r="AX223" s="110">
        <v>0.28299999999999997</v>
      </c>
      <c r="AY223" s="111">
        <v>2.5000000000000001E-3</v>
      </c>
      <c r="AZ223" s="111">
        <v>2.5000000000000001E-3</v>
      </c>
      <c r="BY223" s="113" t="s">
        <v>946</v>
      </c>
      <c r="BZ223" s="113" t="s">
        <v>946</v>
      </c>
      <c r="CA223" s="113" t="s">
        <v>946</v>
      </c>
      <c r="CB223" s="113" t="s">
        <v>946</v>
      </c>
      <c r="CC223" s="113" t="s">
        <v>946</v>
      </c>
      <c r="CD223" s="113" t="s">
        <v>946</v>
      </c>
      <c r="CE223" s="113" t="s">
        <v>946</v>
      </c>
      <c r="CF223" s="113" t="s">
        <v>946</v>
      </c>
      <c r="CG223" s="113" t="s">
        <v>946</v>
      </c>
      <c r="CH223" s="113" t="s">
        <v>946</v>
      </c>
      <c r="CI223" s="113" t="s">
        <v>946</v>
      </c>
      <c r="CJ223" s="113" t="s">
        <v>946</v>
      </c>
      <c r="CK223" s="113" t="s">
        <v>946</v>
      </c>
      <c r="CL223" s="113" t="s">
        <v>946</v>
      </c>
      <c r="CM223" s="113" t="s">
        <v>946</v>
      </c>
      <c r="CN223" s="113" t="s">
        <v>946</v>
      </c>
      <c r="CO223" s="113"/>
      <c r="CP223" s="113" t="s">
        <v>946</v>
      </c>
      <c r="CQ223" s="113" t="s">
        <v>946</v>
      </c>
      <c r="CR223" s="113" t="s">
        <v>946</v>
      </c>
      <c r="CS223" s="113" t="s">
        <v>946</v>
      </c>
      <c r="CT223" s="113" t="s">
        <v>946</v>
      </c>
      <c r="CU223" s="113" t="s">
        <v>946</v>
      </c>
      <c r="CV223" s="113" t="s">
        <v>946</v>
      </c>
      <c r="CW223" s="114" t="s">
        <v>946</v>
      </c>
      <c r="CX223" s="113" t="s">
        <v>946</v>
      </c>
      <c r="CY223" s="113" t="s">
        <v>946</v>
      </c>
      <c r="CZ223" s="113" t="s">
        <v>946</v>
      </c>
      <c r="DA223" s="113" t="s">
        <v>946</v>
      </c>
      <c r="DB223" s="113" t="s">
        <v>946</v>
      </c>
      <c r="DC223" s="111">
        <v>5.0000000000000002E-5</v>
      </c>
      <c r="DD223" s="111">
        <v>5.0000000000000002E-5</v>
      </c>
      <c r="DE223" s="111">
        <v>50788</v>
      </c>
      <c r="DF223" s="113" t="s">
        <v>946</v>
      </c>
      <c r="DG223" s="113" t="s">
        <v>946</v>
      </c>
      <c r="DH223" s="113" t="s">
        <v>946</v>
      </c>
      <c r="DI223" s="113" t="s">
        <v>946</v>
      </c>
      <c r="DJ223" s="113" t="s">
        <v>946</v>
      </c>
    </row>
    <row r="224" spans="2:114" s="2" customFormat="1" ht="15" hidden="1" x14ac:dyDescent="0.25">
      <c r="B224" s="88"/>
      <c r="D224" s="92"/>
      <c r="AH224" s="110">
        <v>0.11</v>
      </c>
      <c r="AI224" s="110">
        <v>0.32100000000000001</v>
      </c>
      <c r="AJ224" s="110">
        <v>3.7999999999999999E-2</v>
      </c>
      <c r="AK224" s="110">
        <v>0.67500000000000004</v>
      </c>
      <c r="AL224" s="110">
        <v>0.22</v>
      </c>
      <c r="AM224" s="110">
        <v>0.112</v>
      </c>
      <c r="AN224" s="110">
        <v>9.8000000000000004E-2</v>
      </c>
      <c r="AO224" s="111">
        <v>2.5000000000000001E-3</v>
      </c>
      <c r="AP224" s="110">
        <v>0.151</v>
      </c>
      <c r="AQ224" s="111">
        <v>1.5E-3</v>
      </c>
      <c r="AR224" s="110">
        <v>1.6E-2</v>
      </c>
      <c r="AS224" s="110">
        <v>8.5999999999999993E-2</v>
      </c>
      <c r="AT224" s="110">
        <v>0.19800000000000001</v>
      </c>
      <c r="AU224" s="110">
        <v>9.6000000000000002E-2</v>
      </c>
      <c r="AV224" s="110">
        <v>0.115</v>
      </c>
      <c r="AW224" s="110">
        <v>9.7000000000000003E-2</v>
      </c>
      <c r="AX224" s="110">
        <v>0.215</v>
      </c>
      <c r="AY224" s="110">
        <v>1.6E-2</v>
      </c>
      <c r="AZ224" s="111">
        <v>2.5000000000000001E-3</v>
      </c>
      <c r="BY224" s="113" t="s">
        <v>946</v>
      </c>
      <c r="BZ224" s="113" t="s">
        <v>946</v>
      </c>
      <c r="CA224" s="113" t="s">
        <v>946</v>
      </c>
      <c r="CB224" s="113" t="s">
        <v>946</v>
      </c>
      <c r="CC224" s="113" t="s">
        <v>946</v>
      </c>
      <c r="CD224" s="113" t="s">
        <v>946</v>
      </c>
      <c r="CE224" s="113" t="s">
        <v>946</v>
      </c>
      <c r="CF224" s="113" t="s">
        <v>946</v>
      </c>
      <c r="CG224" s="113" t="s">
        <v>946</v>
      </c>
      <c r="CH224" s="113" t="s">
        <v>946</v>
      </c>
      <c r="CI224" s="113" t="s">
        <v>946</v>
      </c>
      <c r="CJ224" s="113" t="s">
        <v>946</v>
      </c>
      <c r="CK224" s="113" t="s">
        <v>946</v>
      </c>
      <c r="CL224" s="113" t="s">
        <v>946</v>
      </c>
      <c r="CM224" s="113" t="s">
        <v>946</v>
      </c>
      <c r="CN224" s="113" t="s">
        <v>946</v>
      </c>
      <c r="CO224" s="113"/>
      <c r="CP224" s="113" t="s">
        <v>946</v>
      </c>
      <c r="CQ224" s="113" t="s">
        <v>946</v>
      </c>
      <c r="CR224" s="113" t="s">
        <v>946</v>
      </c>
      <c r="CS224" s="113" t="s">
        <v>946</v>
      </c>
      <c r="CT224" s="113" t="s">
        <v>946</v>
      </c>
      <c r="CU224" s="113" t="s">
        <v>946</v>
      </c>
      <c r="CV224" s="113" t="s">
        <v>946</v>
      </c>
      <c r="CW224" s="114" t="s">
        <v>946</v>
      </c>
      <c r="CX224" s="113" t="s">
        <v>946</v>
      </c>
      <c r="CY224" s="113" t="s">
        <v>946</v>
      </c>
      <c r="CZ224" s="113" t="s">
        <v>946</v>
      </c>
      <c r="DA224" s="113" t="s">
        <v>946</v>
      </c>
      <c r="DB224" s="113" t="s">
        <v>946</v>
      </c>
      <c r="DC224" s="111">
        <v>5.0000000000000002E-5</v>
      </c>
      <c r="DD224" s="111">
        <v>5.0000000000000002E-5</v>
      </c>
      <c r="DE224" s="110">
        <v>4489</v>
      </c>
      <c r="DF224" s="113" t="s">
        <v>946</v>
      </c>
      <c r="DG224" s="113" t="s">
        <v>946</v>
      </c>
      <c r="DH224" s="113" t="s">
        <v>946</v>
      </c>
      <c r="DI224" s="113" t="s">
        <v>946</v>
      </c>
      <c r="DJ224" s="113" t="s">
        <v>946</v>
      </c>
    </row>
    <row r="225" spans="2:114" s="2" customFormat="1" ht="15" hidden="1" x14ac:dyDescent="0.25">
      <c r="B225" s="88"/>
      <c r="D225" s="92"/>
      <c r="AH225" s="110">
        <v>0.13</v>
      </c>
      <c r="AI225" s="110">
        <v>0.16700000000000001</v>
      </c>
      <c r="AJ225" s="110">
        <v>5.1999999999999998E-2</v>
      </c>
      <c r="AK225" s="110">
        <v>0.71099999999999997</v>
      </c>
      <c r="AL225" s="110">
        <v>0.38</v>
      </c>
      <c r="AM225" s="110">
        <v>0.193</v>
      </c>
      <c r="AN225" s="110">
        <v>0.26300000000000001</v>
      </c>
      <c r="AO225" s="111">
        <v>2.5000000000000001E-3</v>
      </c>
      <c r="AP225" s="110">
        <v>0.245</v>
      </c>
      <c r="AQ225" s="110">
        <v>0.11</v>
      </c>
      <c r="AR225" s="110">
        <v>5.6000000000000001E-2</v>
      </c>
      <c r="AS225" s="110">
        <v>0.374</v>
      </c>
      <c r="AT225" s="110">
        <v>0.48099999999999998</v>
      </c>
      <c r="AU225" s="110">
        <v>0.5</v>
      </c>
      <c r="AV225" s="110">
        <v>0.188</v>
      </c>
      <c r="AW225" s="110">
        <v>0.25700000000000001</v>
      </c>
      <c r="AX225" s="110">
        <v>0.38300000000000001</v>
      </c>
      <c r="AY225" s="110">
        <v>9.6000000000000002E-2</v>
      </c>
      <c r="AZ225" s="111">
        <v>2.5000000000000001E-3</v>
      </c>
      <c r="BY225" s="110">
        <v>2.21</v>
      </c>
      <c r="BZ225" s="111">
        <v>0.05</v>
      </c>
      <c r="CA225" s="111">
        <v>0.5</v>
      </c>
      <c r="CB225" s="111">
        <v>1.0000000000000001E-5</v>
      </c>
      <c r="CC225" s="111">
        <v>2.5000000000000001E-5</v>
      </c>
      <c r="CD225" s="111">
        <v>2.5000000000000001E-5</v>
      </c>
      <c r="CE225" s="111">
        <v>2.5000000000000001E-5</v>
      </c>
      <c r="CF225" s="111">
        <v>2.5000000000000001E-5</v>
      </c>
      <c r="CG225" s="111">
        <v>2.5000000000000001E-5</v>
      </c>
      <c r="CH225" s="111">
        <v>2.5000000000000001E-5</v>
      </c>
      <c r="CI225" s="111">
        <v>2.5000000000000001E-5</v>
      </c>
      <c r="CJ225" s="111">
        <v>5.0000000000000001E-3</v>
      </c>
      <c r="CK225" s="111">
        <v>1.4999999999999999E-4</v>
      </c>
      <c r="CL225" s="111">
        <v>5.0000000000000001E-4</v>
      </c>
      <c r="CM225" s="111">
        <v>5.0000000000000001E-4</v>
      </c>
      <c r="CN225" s="111">
        <v>5.0000000000000001E-4</v>
      </c>
      <c r="CO225" s="111"/>
      <c r="CP225" s="111">
        <v>2.9999999999999997E-4</v>
      </c>
      <c r="CQ225" s="111">
        <v>5.0000000000000001E-3</v>
      </c>
      <c r="CR225" s="111">
        <v>5.0000000000000001E-4</v>
      </c>
      <c r="CS225" s="111">
        <v>5.0000000000000001E-4</v>
      </c>
      <c r="CT225" s="111">
        <v>5.0000000000000002E-5</v>
      </c>
      <c r="CU225" s="111">
        <v>5.0000000000000002E-5</v>
      </c>
      <c r="CV225" s="111">
        <v>5.0000000000000002E-5</v>
      </c>
      <c r="CW225" s="114">
        <v>1.6</v>
      </c>
      <c r="CX225" s="111">
        <v>5.0000000000000002E-5</v>
      </c>
      <c r="CY225" s="111">
        <v>5.0000000000000002E-5</v>
      </c>
      <c r="CZ225" s="111">
        <v>5.0000000000000002E-5</v>
      </c>
      <c r="DA225" s="111">
        <v>5.0000000000000002E-5</v>
      </c>
      <c r="DB225" s="111">
        <v>5.0000000000000002E-5</v>
      </c>
      <c r="DC225" s="111">
        <v>5.0000000000000002E-5</v>
      </c>
      <c r="DD225" s="111">
        <v>5.0000000000000002E-5</v>
      </c>
      <c r="DE225" s="111">
        <v>73952</v>
      </c>
      <c r="DF225" s="111">
        <v>5.0000000000000001E-4</v>
      </c>
      <c r="DG225" s="111">
        <v>5.0000000000000002E-5</v>
      </c>
      <c r="DH225" s="111">
        <v>2.5000000000000001E-5</v>
      </c>
      <c r="DI225" s="111">
        <v>2.5000000000000001E-5</v>
      </c>
      <c r="DJ225" s="111">
        <v>5.0000000000000002E-5</v>
      </c>
    </row>
    <row r="226" spans="2:114" s="2" customFormat="1" ht="15" hidden="1" x14ac:dyDescent="0.25">
      <c r="B226" s="88"/>
      <c r="D226" s="92"/>
      <c r="AH226" s="110">
        <v>4.8000000000000001E-2</v>
      </c>
      <c r="AI226" s="110">
        <v>9.7000000000000003E-2</v>
      </c>
      <c r="AJ226" s="110">
        <v>0.17199999999999999</v>
      </c>
      <c r="AK226" s="110">
        <v>0.45100000000000001</v>
      </c>
      <c r="AL226" s="110">
        <v>0.21</v>
      </c>
      <c r="AM226" s="110">
        <v>9.0999999999999998E-2</v>
      </c>
      <c r="AN226" s="110">
        <v>0.128</v>
      </c>
      <c r="AO226" s="111">
        <v>2.5000000000000001E-3</v>
      </c>
      <c r="AP226" s="110">
        <v>0.14499999999999999</v>
      </c>
      <c r="AQ226" s="111">
        <v>1.5E-3</v>
      </c>
      <c r="AR226" s="111">
        <v>2.5000000000000001E-3</v>
      </c>
      <c r="AS226" s="110">
        <v>1.04</v>
      </c>
      <c r="AT226" s="110">
        <v>0.218</v>
      </c>
      <c r="AU226" s="110">
        <v>0.25700000000000001</v>
      </c>
      <c r="AV226" s="110">
        <v>0.10100000000000001</v>
      </c>
      <c r="AW226" s="110">
        <v>0.122</v>
      </c>
      <c r="AX226" s="110">
        <v>0.23499999999999999</v>
      </c>
      <c r="AY226" s="110">
        <v>5.7000000000000002E-2</v>
      </c>
      <c r="AZ226" s="111">
        <v>2.5000000000000001E-3</v>
      </c>
      <c r="BY226" s="113" t="s">
        <v>946</v>
      </c>
      <c r="BZ226" s="113" t="s">
        <v>946</v>
      </c>
      <c r="CA226" s="113" t="s">
        <v>946</v>
      </c>
      <c r="CB226" s="113" t="s">
        <v>946</v>
      </c>
      <c r="CC226" s="113" t="s">
        <v>946</v>
      </c>
      <c r="CD226" s="113" t="s">
        <v>946</v>
      </c>
      <c r="CE226" s="113" t="s">
        <v>946</v>
      </c>
      <c r="CF226" s="113" t="s">
        <v>946</v>
      </c>
      <c r="CG226" s="113" t="s">
        <v>946</v>
      </c>
      <c r="CH226" s="113" t="s">
        <v>946</v>
      </c>
      <c r="CI226" s="113" t="s">
        <v>946</v>
      </c>
      <c r="CJ226" s="113" t="s">
        <v>946</v>
      </c>
      <c r="CK226" s="113" t="s">
        <v>946</v>
      </c>
      <c r="CL226" s="113" t="s">
        <v>946</v>
      </c>
      <c r="CM226" s="113" t="s">
        <v>946</v>
      </c>
      <c r="CN226" s="113" t="s">
        <v>946</v>
      </c>
      <c r="CO226" s="113"/>
      <c r="CP226" s="113" t="s">
        <v>946</v>
      </c>
      <c r="CQ226" s="113" t="s">
        <v>946</v>
      </c>
      <c r="CR226" s="113" t="s">
        <v>946</v>
      </c>
      <c r="CS226" s="113" t="s">
        <v>946</v>
      </c>
      <c r="CT226" s="113" t="s">
        <v>946</v>
      </c>
      <c r="CU226" s="113" t="s">
        <v>946</v>
      </c>
      <c r="CV226" s="113" t="s">
        <v>946</v>
      </c>
      <c r="CW226" s="114" t="s">
        <v>946</v>
      </c>
      <c r="CX226" s="113" t="s">
        <v>946</v>
      </c>
      <c r="CY226" s="113" t="s">
        <v>946</v>
      </c>
      <c r="CZ226" s="113" t="s">
        <v>946</v>
      </c>
      <c r="DA226" s="113" t="s">
        <v>946</v>
      </c>
      <c r="DB226" s="113" t="s">
        <v>946</v>
      </c>
      <c r="DC226" s="111">
        <v>5.0000000000000002E-5</v>
      </c>
      <c r="DD226" s="111">
        <v>5.0000000000000002E-5</v>
      </c>
      <c r="DE226" s="111">
        <v>28101</v>
      </c>
      <c r="DF226" s="113" t="s">
        <v>946</v>
      </c>
      <c r="DG226" s="113" t="s">
        <v>946</v>
      </c>
      <c r="DH226" s="113" t="s">
        <v>946</v>
      </c>
      <c r="DI226" s="113" t="s">
        <v>946</v>
      </c>
      <c r="DJ226" s="113" t="s">
        <v>946</v>
      </c>
    </row>
    <row r="227" spans="2:114" s="2" customFormat="1" ht="15" hidden="1" x14ac:dyDescent="0.25">
      <c r="B227" s="88"/>
      <c r="D227" s="92"/>
      <c r="AH227" s="110">
        <v>3.1E-2</v>
      </c>
      <c r="AI227" s="110">
        <v>8.3000000000000004E-2</v>
      </c>
      <c r="AJ227" s="111">
        <v>2.5000000000000001E-3</v>
      </c>
      <c r="AK227" s="110">
        <v>0.33400000000000002</v>
      </c>
      <c r="AL227" s="110">
        <v>0.13</v>
      </c>
      <c r="AM227" s="110">
        <v>5.6000000000000001E-2</v>
      </c>
      <c r="AN227" s="110">
        <v>7.9000000000000001E-2</v>
      </c>
      <c r="AO227" s="111">
        <v>2.5000000000000001E-3</v>
      </c>
      <c r="AP227" s="110">
        <v>9.0999999999999998E-2</v>
      </c>
      <c r="AQ227" s="111">
        <v>1.5E-3</v>
      </c>
      <c r="AR227" s="111">
        <v>2.5000000000000001E-3</v>
      </c>
      <c r="AS227" s="110">
        <v>3.2000000000000001E-2</v>
      </c>
      <c r="AT227" s="110">
        <v>0.17</v>
      </c>
      <c r="AU227" s="110">
        <v>0.185</v>
      </c>
      <c r="AV227" s="110">
        <v>6.7000000000000004E-2</v>
      </c>
      <c r="AW227" s="110">
        <v>9.0999999999999998E-2</v>
      </c>
      <c r="AX227" s="110">
        <v>0.154</v>
      </c>
      <c r="AY227" s="110">
        <v>0.03</v>
      </c>
      <c r="AZ227" s="111">
        <v>2.5000000000000001E-3</v>
      </c>
      <c r="BY227" s="111">
        <v>2.5000000000000001E-2</v>
      </c>
      <c r="BZ227" s="111">
        <v>0.05</v>
      </c>
      <c r="CA227" s="111">
        <v>0.5</v>
      </c>
      <c r="CB227" s="111">
        <v>1.0000000000000001E-5</v>
      </c>
      <c r="CC227" s="111">
        <v>2.5000000000000001E-5</v>
      </c>
      <c r="CD227" s="111">
        <v>2.5000000000000001E-5</v>
      </c>
      <c r="CE227" s="111">
        <v>2.5000000000000001E-5</v>
      </c>
      <c r="CF227" s="111">
        <v>2.5000000000000001E-5</v>
      </c>
      <c r="CG227" s="111">
        <v>2.5000000000000001E-5</v>
      </c>
      <c r="CH227" s="111">
        <v>2.5000000000000001E-5</v>
      </c>
      <c r="CI227" s="111">
        <v>2.5000000000000001E-5</v>
      </c>
      <c r="CJ227" s="111">
        <v>5.0000000000000001E-3</v>
      </c>
      <c r="CK227" s="111">
        <v>1.4999999999999999E-4</v>
      </c>
      <c r="CL227" s="111">
        <v>5.0000000000000001E-4</v>
      </c>
      <c r="CM227" s="111">
        <v>5.0000000000000001E-4</v>
      </c>
      <c r="CN227" s="111">
        <v>5.0000000000000001E-4</v>
      </c>
      <c r="CO227" s="111"/>
      <c r="CP227" s="111">
        <v>2.9999999999999997E-4</v>
      </c>
      <c r="CQ227" s="111">
        <v>5.0000000000000001E-3</v>
      </c>
      <c r="CR227" s="111">
        <v>5.0000000000000001E-4</v>
      </c>
      <c r="CS227" s="111">
        <v>5.0000000000000001E-4</v>
      </c>
      <c r="CT227" s="111">
        <v>5.0000000000000002E-5</v>
      </c>
      <c r="CU227" s="111">
        <v>5.0000000000000002E-5</v>
      </c>
      <c r="CV227" s="111">
        <v>5.0000000000000002E-5</v>
      </c>
      <c r="CW227" s="114">
        <v>0.83</v>
      </c>
      <c r="CX227" s="111">
        <v>5.0000000000000002E-5</v>
      </c>
      <c r="CY227" s="111">
        <v>5.0000000000000002E-5</v>
      </c>
      <c r="CZ227" s="111">
        <v>5.0000000000000002E-5</v>
      </c>
      <c r="DA227" s="111">
        <v>5.0000000000000002E-5</v>
      </c>
      <c r="DB227" s="111">
        <v>5.0000000000000002E-5</v>
      </c>
      <c r="DC227" s="111">
        <v>5.0000000000000002E-5</v>
      </c>
      <c r="DD227" s="111">
        <v>5.0000000000000002E-5</v>
      </c>
      <c r="DE227" s="111">
        <v>11478</v>
      </c>
      <c r="DF227" s="111">
        <v>5.0000000000000001E-4</v>
      </c>
      <c r="DG227" s="111">
        <v>5.0000000000000002E-5</v>
      </c>
      <c r="DH227" s="111">
        <v>2.5000000000000001E-5</v>
      </c>
      <c r="DI227" s="111">
        <v>2.5000000000000001E-5</v>
      </c>
      <c r="DJ227" s="111">
        <v>5.0000000000000002E-5</v>
      </c>
    </row>
    <row r="228" spans="2:114" s="2" customFormat="1" ht="15" hidden="1" x14ac:dyDescent="0.25">
      <c r="B228" s="88"/>
      <c r="D228" s="92"/>
      <c r="AH228" s="110">
        <v>0.16</v>
      </c>
      <c r="AI228" s="110">
        <v>5.8000000000000003E-2</v>
      </c>
      <c r="AJ228" s="111">
        <v>2.5000000000000001E-3</v>
      </c>
      <c r="AK228" s="110">
        <v>9.7000000000000003E-2</v>
      </c>
      <c r="AL228" s="111">
        <v>2.5000000000000001E-3</v>
      </c>
      <c r="AM228" s="111">
        <v>2.5000000000000001E-3</v>
      </c>
      <c r="AN228" s="111">
        <v>2.5000000000000001E-3</v>
      </c>
      <c r="AO228" s="111">
        <v>2.5000000000000001E-3</v>
      </c>
      <c r="AP228" s="111">
        <v>2.5000000000000001E-3</v>
      </c>
      <c r="AQ228" s="111">
        <v>1.5E-3</v>
      </c>
      <c r="AR228" s="111">
        <v>2.5000000000000001E-3</v>
      </c>
      <c r="AS228" s="111">
        <v>2.5000000000000001E-3</v>
      </c>
      <c r="AT228" s="110">
        <v>9.6000000000000002E-2</v>
      </c>
      <c r="AU228" s="111">
        <v>2.5000000000000001E-3</v>
      </c>
      <c r="AV228" s="111">
        <v>2.5000000000000001E-3</v>
      </c>
      <c r="AW228" s="111">
        <v>2.5000000000000001E-3</v>
      </c>
      <c r="AX228" s="111">
        <v>2.5000000000000001E-3</v>
      </c>
      <c r="AY228" s="111">
        <v>2.5000000000000001E-3</v>
      </c>
      <c r="AZ228" s="111">
        <v>2.5000000000000001E-3</v>
      </c>
      <c r="BY228" s="113" t="s">
        <v>946</v>
      </c>
      <c r="BZ228" s="113" t="s">
        <v>946</v>
      </c>
      <c r="CA228" s="113" t="s">
        <v>946</v>
      </c>
      <c r="CB228" s="113" t="s">
        <v>946</v>
      </c>
      <c r="CC228" s="113" t="s">
        <v>946</v>
      </c>
      <c r="CD228" s="113" t="s">
        <v>946</v>
      </c>
      <c r="CE228" s="113" t="s">
        <v>946</v>
      </c>
      <c r="CF228" s="113" t="s">
        <v>946</v>
      </c>
      <c r="CG228" s="113" t="s">
        <v>946</v>
      </c>
      <c r="CH228" s="113" t="s">
        <v>946</v>
      </c>
      <c r="CI228" s="113" t="s">
        <v>946</v>
      </c>
      <c r="CJ228" s="113" t="s">
        <v>946</v>
      </c>
      <c r="CK228" s="113" t="s">
        <v>946</v>
      </c>
      <c r="CL228" s="113" t="s">
        <v>946</v>
      </c>
      <c r="CM228" s="113" t="s">
        <v>946</v>
      </c>
      <c r="CN228" s="113" t="s">
        <v>946</v>
      </c>
      <c r="CO228" s="113"/>
      <c r="CP228" s="113" t="s">
        <v>946</v>
      </c>
      <c r="CQ228" s="113" t="s">
        <v>946</v>
      </c>
      <c r="CR228" s="113" t="s">
        <v>946</v>
      </c>
      <c r="CS228" s="113" t="s">
        <v>946</v>
      </c>
      <c r="CT228" s="113" t="s">
        <v>946</v>
      </c>
      <c r="CU228" s="113" t="s">
        <v>946</v>
      </c>
      <c r="CV228" s="113" t="s">
        <v>946</v>
      </c>
      <c r="CW228" s="114" t="s">
        <v>946</v>
      </c>
      <c r="CX228" s="113" t="s">
        <v>946</v>
      </c>
      <c r="CY228" s="113" t="s">
        <v>946</v>
      </c>
      <c r="CZ228" s="113" t="s">
        <v>946</v>
      </c>
      <c r="DA228" s="113" t="s">
        <v>946</v>
      </c>
      <c r="DB228" s="113" t="s">
        <v>946</v>
      </c>
      <c r="DC228" s="111">
        <v>5.0000000000000002E-5</v>
      </c>
      <c r="DD228" s="111">
        <v>5.0000000000000002E-5</v>
      </c>
      <c r="DE228" s="111">
        <v>6454</v>
      </c>
      <c r="DF228" s="113" t="s">
        <v>946</v>
      </c>
      <c r="DG228" s="113" t="s">
        <v>946</v>
      </c>
      <c r="DH228" s="113" t="s">
        <v>946</v>
      </c>
      <c r="DI228" s="113" t="s">
        <v>946</v>
      </c>
      <c r="DJ228" s="113" t="s">
        <v>946</v>
      </c>
    </row>
    <row r="229" spans="2:114" s="2" customFormat="1" ht="15" hidden="1" x14ac:dyDescent="0.25">
      <c r="B229" s="88"/>
      <c r="D229" s="92"/>
      <c r="AH229" s="110">
        <v>5.8000000000000003E-2</v>
      </c>
      <c r="AI229" s="110">
        <v>5.2999999999999999E-2</v>
      </c>
      <c r="AJ229" s="110">
        <v>4.4999999999999998E-2</v>
      </c>
      <c r="AK229" s="110">
        <v>0.26900000000000002</v>
      </c>
      <c r="AL229" s="110">
        <v>7.3999999999999996E-2</v>
      </c>
      <c r="AM229" s="111">
        <v>2.5000000000000001E-3</v>
      </c>
      <c r="AN229" s="110">
        <v>6.8000000000000005E-2</v>
      </c>
      <c r="AO229" s="111">
        <v>2.5000000000000001E-3</v>
      </c>
      <c r="AP229" s="110">
        <v>7.8E-2</v>
      </c>
      <c r="AQ229" s="111">
        <v>1.5E-3</v>
      </c>
      <c r="AR229" s="111">
        <v>2.5000000000000001E-3</v>
      </c>
      <c r="AS229" s="110">
        <v>0.48399999999999999</v>
      </c>
      <c r="AT229" s="110">
        <v>0.109</v>
      </c>
      <c r="AU229" s="110">
        <v>0.13100000000000001</v>
      </c>
      <c r="AV229" s="110">
        <v>5.2999999999999999E-2</v>
      </c>
      <c r="AW229" s="110">
        <v>5.5E-2</v>
      </c>
      <c r="AX229" s="110">
        <v>0.17399999999999999</v>
      </c>
      <c r="AY229" s="111">
        <v>2.5000000000000001E-3</v>
      </c>
      <c r="AZ229" s="111">
        <v>2.5000000000000001E-3</v>
      </c>
      <c r="BY229" s="113" t="s">
        <v>946</v>
      </c>
      <c r="BZ229" s="113" t="s">
        <v>946</v>
      </c>
      <c r="CA229" s="113" t="s">
        <v>946</v>
      </c>
      <c r="CB229" s="113" t="s">
        <v>946</v>
      </c>
      <c r="CC229" s="113" t="s">
        <v>946</v>
      </c>
      <c r="CD229" s="113" t="s">
        <v>946</v>
      </c>
      <c r="CE229" s="113" t="s">
        <v>946</v>
      </c>
      <c r="CF229" s="113" t="s">
        <v>946</v>
      </c>
      <c r="CG229" s="113" t="s">
        <v>946</v>
      </c>
      <c r="CH229" s="113" t="s">
        <v>946</v>
      </c>
      <c r="CI229" s="113" t="s">
        <v>946</v>
      </c>
      <c r="CJ229" s="113" t="s">
        <v>946</v>
      </c>
      <c r="CK229" s="113" t="s">
        <v>946</v>
      </c>
      <c r="CL229" s="113" t="s">
        <v>946</v>
      </c>
      <c r="CM229" s="113" t="s">
        <v>946</v>
      </c>
      <c r="CN229" s="113" t="s">
        <v>946</v>
      </c>
      <c r="CO229" s="113"/>
      <c r="CP229" s="113" t="s">
        <v>946</v>
      </c>
      <c r="CQ229" s="113" t="s">
        <v>946</v>
      </c>
      <c r="CR229" s="113" t="s">
        <v>946</v>
      </c>
      <c r="CS229" s="113" t="s">
        <v>946</v>
      </c>
      <c r="CT229" s="113" t="s">
        <v>946</v>
      </c>
      <c r="CU229" s="113" t="s">
        <v>946</v>
      </c>
      <c r="CV229" s="113" t="s">
        <v>946</v>
      </c>
      <c r="CW229" s="114" t="s">
        <v>946</v>
      </c>
      <c r="CX229" s="113" t="s">
        <v>946</v>
      </c>
      <c r="CY229" s="113" t="s">
        <v>946</v>
      </c>
      <c r="CZ229" s="113" t="s">
        <v>946</v>
      </c>
      <c r="DA229" s="113" t="s">
        <v>946</v>
      </c>
      <c r="DB229" s="113" t="s">
        <v>946</v>
      </c>
      <c r="DC229" s="111">
        <v>5.0000000000000002E-5</v>
      </c>
      <c r="DD229" s="111">
        <v>5.0000000000000002E-5</v>
      </c>
      <c r="DE229" s="111">
        <v>23836</v>
      </c>
      <c r="DF229" s="113" t="s">
        <v>946</v>
      </c>
      <c r="DG229" s="113" t="s">
        <v>946</v>
      </c>
      <c r="DH229" s="113" t="s">
        <v>946</v>
      </c>
      <c r="DI229" s="113" t="s">
        <v>946</v>
      </c>
      <c r="DJ229" s="113" t="s">
        <v>946</v>
      </c>
    </row>
    <row r="230" spans="2:114" ht="15" hidden="1" x14ac:dyDescent="0.25">
      <c r="AH230" s="110">
        <v>0.06</v>
      </c>
      <c r="AI230" s="110">
        <v>0.04</v>
      </c>
      <c r="AJ230" s="111">
        <v>2.5000000000000001E-3</v>
      </c>
      <c r="AK230" s="110">
        <v>0.14099999999999999</v>
      </c>
      <c r="AL230" s="110">
        <v>3.7999999999999999E-2</v>
      </c>
      <c r="AM230" s="111">
        <v>2.5000000000000001E-3</v>
      </c>
      <c r="AN230" s="110">
        <v>3.5999999999999997E-2</v>
      </c>
      <c r="AO230" s="111">
        <v>2.5000000000000001E-3</v>
      </c>
      <c r="AP230" s="110">
        <v>5.2999999999999999E-2</v>
      </c>
      <c r="AQ230" s="111">
        <v>1.5E-3</v>
      </c>
      <c r="AR230" s="111">
        <v>2.5000000000000001E-3</v>
      </c>
      <c r="AS230" s="111">
        <v>2.5000000000000001E-3</v>
      </c>
      <c r="AT230" s="110">
        <v>9.0999999999999998E-2</v>
      </c>
      <c r="AU230" s="110">
        <v>0.10100000000000001</v>
      </c>
      <c r="AV230" s="110">
        <v>3.7999999999999999E-2</v>
      </c>
      <c r="AW230" s="110">
        <v>5.6000000000000001E-2</v>
      </c>
      <c r="AX230" s="110">
        <v>8.8999999999999996E-2</v>
      </c>
      <c r="AY230" s="111">
        <v>2.5000000000000001E-3</v>
      </c>
      <c r="AZ230" s="111">
        <v>2.5000000000000001E-3</v>
      </c>
      <c r="BY230" s="111">
        <v>2.5000000000000001E-2</v>
      </c>
      <c r="BZ230" s="111">
        <v>0.05</v>
      </c>
      <c r="CA230" s="110">
        <v>1.1000000000000001</v>
      </c>
      <c r="CB230" s="111">
        <v>1.0000000000000001E-5</v>
      </c>
      <c r="CC230" s="111">
        <v>2.5000000000000001E-5</v>
      </c>
      <c r="CD230" s="111">
        <v>2.5000000000000001E-5</v>
      </c>
      <c r="CE230" s="111">
        <v>2.5000000000000001E-5</v>
      </c>
      <c r="CF230" s="111">
        <v>2.5000000000000001E-5</v>
      </c>
      <c r="CG230" s="111">
        <v>2.5000000000000001E-5</v>
      </c>
      <c r="CH230" s="111">
        <v>2.5000000000000001E-5</v>
      </c>
      <c r="CI230" s="111">
        <v>2.5000000000000001E-5</v>
      </c>
      <c r="CJ230" s="111">
        <v>5.0000000000000001E-3</v>
      </c>
      <c r="CK230" s="111">
        <v>1.4999999999999999E-4</v>
      </c>
      <c r="CL230" s="111">
        <v>5.0000000000000001E-4</v>
      </c>
      <c r="CM230" s="111">
        <v>5.0000000000000001E-4</v>
      </c>
      <c r="CN230" s="111">
        <v>5.0000000000000001E-4</v>
      </c>
      <c r="CO230" s="111"/>
      <c r="CP230" s="111">
        <v>2.9999999999999997E-4</v>
      </c>
      <c r="CQ230" s="111">
        <v>5.0000000000000001E-3</v>
      </c>
      <c r="CR230" s="111">
        <v>5.0000000000000001E-4</v>
      </c>
      <c r="CS230" s="111">
        <v>5.0000000000000001E-4</v>
      </c>
      <c r="CT230" s="111">
        <v>5.0000000000000002E-5</v>
      </c>
      <c r="CU230" s="111">
        <v>5.0000000000000002E-5</v>
      </c>
      <c r="CV230" s="111">
        <v>5.0000000000000002E-5</v>
      </c>
      <c r="CW230" s="114">
        <v>1</v>
      </c>
      <c r="CX230" s="111">
        <v>5.0000000000000002E-5</v>
      </c>
      <c r="CY230" s="111">
        <v>5.0000000000000002E-5</v>
      </c>
      <c r="CZ230" s="111">
        <v>5.0000000000000002E-5</v>
      </c>
      <c r="DA230" s="111">
        <v>5.0000000000000002E-5</v>
      </c>
      <c r="DB230" s="111">
        <v>5.0000000000000002E-5</v>
      </c>
      <c r="DC230" s="111">
        <v>5.0000000000000002E-5</v>
      </c>
      <c r="DD230" s="111">
        <v>5.0000000000000002E-5</v>
      </c>
      <c r="DE230" s="111">
        <v>7261</v>
      </c>
      <c r="DF230" s="111">
        <v>5.0000000000000001E-4</v>
      </c>
      <c r="DG230" s="111">
        <v>5.0000000000000002E-5</v>
      </c>
      <c r="DH230" s="111">
        <v>2.5000000000000001E-5</v>
      </c>
      <c r="DI230" s="111">
        <v>2.5000000000000001E-5</v>
      </c>
      <c r="DJ230" s="111">
        <v>5.0000000000000002E-5</v>
      </c>
    </row>
    <row r="231" spans="2:114" ht="15" hidden="1" x14ac:dyDescent="0.25">
      <c r="AH231" s="111">
        <v>2.5000000000000001E-3</v>
      </c>
      <c r="AI231" s="110">
        <v>3.1E-2</v>
      </c>
      <c r="AJ231" s="111">
        <v>2.5000000000000001E-3</v>
      </c>
      <c r="AK231" s="110">
        <v>0.30199999999999999</v>
      </c>
      <c r="AL231" s="110">
        <v>0.18</v>
      </c>
      <c r="AM231" s="110">
        <v>0.115</v>
      </c>
      <c r="AN231" s="110">
        <v>0.183</v>
      </c>
      <c r="AO231" s="110">
        <v>3.3000000000000002E-2</v>
      </c>
      <c r="AP231" s="110">
        <v>0.193</v>
      </c>
      <c r="AQ231" s="111">
        <v>1.5E-3</v>
      </c>
      <c r="AR231" s="111">
        <v>2.5000000000000001E-3</v>
      </c>
      <c r="AS231" s="110">
        <v>3.3000000000000002E-2</v>
      </c>
      <c r="AT231" s="110">
        <v>0.223</v>
      </c>
      <c r="AU231" s="110">
        <v>0.28599999999999998</v>
      </c>
      <c r="AV231" s="110">
        <v>0.11799999999999999</v>
      </c>
      <c r="AW231" s="110">
        <v>0.16600000000000001</v>
      </c>
      <c r="AX231" s="110">
        <v>0.23300000000000001</v>
      </c>
      <c r="AY231" s="110">
        <v>8.1000000000000003E-2</v>
      </c>
      <c r="AZ231" s="111">
        <v>2.5000000000000001E-3</v>
      </c>
      <c r="BY231" s="113" t="s">
        <v>946</v>
      </c>
      <c r="BZ231" s="113" t="s">
        <v>946</v>
      </c>
      <c r="CA231" s="113" t="s">
        <v>946</v>
      </c>
      <c r="CB231" s="113" t="s">
        <v>946</v>
      </c>
      <c r="CC231" s="113" t="s">
        <v>946</v>
      </c>
      <c r="CD231" s="113" t="s">
        <v>946</v>
      </c>
      <c r="CE231" s="113" t="s">
        <v>946</v>
      </c>
      <c r="CF231" s="113" t="s">
        <v>946</v>
      </c>
      <c r="CG231" s="113" t="s">
        <v>946</v>
      </c>
      <c r="CH231" s="113" t="s">
        <v>946</v>
      </c>
      <c r="CI231" s="113" t="s">
        <v>946</v>
      </c>
      <c r="CJ231" s="113" t="s">
        <v>946</v>
      </c>
      <c r="CK231" s="113" t="s">
        <v>946</v>
      </c>
      <c r="CL231" s="113" t="s">
        <v>946</v>
      </c>
      <c r="CM231" s="113" t="s">
        <v>946</v>
      </c>
      <c r="CN231" s="113" t="s">
        <v>946</v>
      </c>
      <c r="CO231" s="113"/>
      <c r="CP231" s="113" t="s">
        <v>946</v>
      </c>
      <c r="CQ231" s="113" t="s">
        <v>946</v>
      </c>
      <c r="CR231" s="113" t="s">
        <v>946</v>
      </c>
      <c r="CS231" s="113" t="s">
        <v>946</v>
      </c>
      <c r="CT231" s="113" t="s">
        <v>946</v>
      </c>
      <c r="CU231" s="113" t="s">
        <v>946</v>
      </c>
      <c r="CV231" s="113" t="s">
        <v>946</v>
      </c>
      <c r="CW231" s="114" t="s">
        <v>946</v>
      </c>
      <c r="CX231" s="113" t="s">
        <v>946</v>
      </c>
      <c r="CY231" s="113" t="s">
        <v>946</v>
      </c>
      <c r="CZ231" s="113" t="s">
        <v>946</v>
      </c>
      <c r="DA231" s="113" t="s">
        <v>946</v>
      </c>
      <c r="DB231" s="113" t="s">
        <v>946</v>
      </c>
      <c r="DC231" s="111">
        <v>5.0000000000000002E-5</v>
      </c>
      <c r="DD231" s="111">
        <v>5.0000000000000002E-5</v>
      </c>
      <c r="DE231" s="111">
        <v>20038</v>
      </c>
      <c r="DF231" s="113" t="s">
        <v>946</v>
      </c>
      <c r="DG231" s="113" t="s">
        <v>946</v>
      </c>
      <c r="DH231" s="113" t="s">
        <v>946</v>
      </c>
      <c r="DI231" s="113" t="s">
        <v>946</v>
      </c>
      <c r="DJ231" s="113" t="s">
        <v>946</v>
      </c>
    </row>
    <row r="232" spans="2:114" ht="15" hidden="1" x14ac:dyDescent="0.25">
      <c r="AH232" s="110">
        <v>0.18</v>
      </c>
      <c r="AI232" s="110">
        <v>0.43099999999999999</v>
      </c>
      <c r="AJ232" s="110">
        <v>0.10100000000000001</v>
      </c>
      <c r="AK232" s="110">
        <v>1.5</v>
      </c>
      <c r="AL232" s="110">
        <v>0.57999999999999996</v>
      </c>
      <c r="AM232" s="110">
        <v>0.29899999999999999</v>
      </c>
      <c r="AN232" s="110">
        <v>0.33300000000000002</v>
      </c>
      <c r="AO232" s="110">
        <v>6.3E-2</v>
      </c>
      <c r="AP232" s="110">
        <v>0.255</v>
      </c>
      <c r="AQ232" s="110">
        <v>8.5000000000000006E-2</v>
      </c>
      <c r="AR232" s="111">
        <v>2.5000000000000001E-3</v>
      </c>
      <c r="AS232" s="110">
        <v>0.221</v>
      </c>
      <c r="AT232" s="110">
        <v>0.83699999999999997</v>
      </c>
      <c r="AU232" s="110">
        <v>0.71899999999999997</v>
      </c>
      <c r="AV232" s="110">
        <v>0.26300000000000001</v>
      </c>
      <c r="AW232" s="110">
        <v>0.41399999999999998</v>
      </c>
      <c r="AX232" s="111">
        <v>2.5000000000000001E-3</v>
      </c>
      <c r="AY232" s="110">
        <v>0.115</v>
      </c>
      <c r="AZ232" s="111">
        <v>2.5000000000000001E-3</v>
      </c>
      <c r="BY232" s="110">
        <v>0.89</v>
      </c>
      <c r="BZ232" s="111">
        <v>0.05</v>
      </c>
      <c r="CA232" s="110">
        <v>1</v>
      </c>
      <c r="CB232" s="111">
        <v>1.0000000000000001E-5</v>
      </c>
      <c r="CC232" s="111">
        <v>2.5000000000000001E-5</v>
      </c>
      <c r="CD232" s="111">
        <v>2.5000000000000001E-5</v>
      </c>
      <c r="CE232" s="111">
        <v>2.5000000000000001E-5</v>
      </c>
      <c r="CF232" s="111">
        <v>2.5000000000000001E-5</v>
      </c>
      <c r="CG232" s="111">
        <v>2.5000000000000001E-5</v>
      </c>
      <c r="CH232" s="111">
        <v>2.5000000000000001E-5</v>
      </c>
      <c r="CI232" s="111">
        <v>2.5000000000000001E-5</v>
      </c>
      <c r="CJ232" s="111">
        <v>5.0000000000000001E-3</v>
      </c>
      <c r="CK232" s="111">
        <v>1.4999999999999999E-4</v>
      </c>
      <c r="CL232" s="111">
        <v>5.0000000000000001E-4</v>
      </c>
      <c r="CM232" s="111">
        <v>5.0000000000000001E-4</v>
      </c>
      <c r="CN232" s="111">
        <v>5.0000000000000001E-4</v>
      </c>
      <c r="CO232" s="111"/>
      <c r="CP232" s="111">
        <v>2.9999999999999997E-4</v>
      </c>
      <c r="CQ232" s="111">
        <v>5.0000000000000001E-3</v>
      </c>
      <c r="CR232" s="111">
        <v>5.0000000000000001E-4</v>
      </c>
      <c r="CS232" s="111">
        <v>5.0000000000000001E-4</v>
      </c>
      <c r="CT232" s="111">
        <v>5.0000000000000002E-5</v>
      </c>
      <c r="CU232" s="111">
        <v>5.0000000000000002E-5</v>
      </c>
      <c r="CV232" s="111">
        <v>5.0000000000000002E-5</v>
      </c>
      <c r="CW232" s="114">
        <v>2.4</v>
      </c>
      <c r="CX232" s="111">
        <v>5.0000000000000002E-5</v>
      </c>
      <c r="CY232" s="111">
        <v>5.0000000000000002E-5</v>
      </c>
      <c r="CZ232" s="111">
        <v>5.0000000000000002E-5</v>
      </c>
      <c r="DA232" s="111">
        <v>5.0000000000000002E-5</v>
      </c>
      <c r="DB232" s="111">
        <v>5.0000000000000002E-5</v>
      </c>
      <c r="DC232" s="111">
        <v>5.0000000000000002E-5</v>
      </c>
      <c r="DD232" s="111">
        <v>5.0000000000000002E-5</v>
      </c>
      <c r="DE232" s="111">
        <v>8101</v>
      </c>
      <c r="DF232" s="111">
        <v>5.0000000000000001E-4</v>
      </c>
      <c r="DG232" s="111">
        <v>5.0000000000000002E-5</v>
      </c>
      <c r="DH232" s="111">
        <v>2.5000000000000001E-5</v>
      </c>
      <c r="DI232" s="111">
        <v>2.5000000000000001E-5</v>
      </c>
      <c r="DJ232" s="111">
        <v>5.0000000000000002E-5</v>
      </c>
    </row>
    <row r="233" spans="2:114" ht="15" hidden="1" x14ac:dyDescent="0.25">
      <c r="AH233" s="110">
        <v>8.0000000000000002E-3</v>
      </c>
      <c r="AI233" s="111">
        <v>2.5000000000000001E-3</v>
      </c>
      <c r="AJ233" s="111">
        <v>2.5000000000000001E-3</v>
      </c>
      <c r="AK233" s="110">
        <v>1.7999999999999999E-2</v>
      </c>
      <c r="AL233" s="111">
        <v>2.5000000000000001E-3</v>
      </c>
      <c r="AM233" s="111">
        <v>2.5000000000000001E-3</v>
      </c>
      <c r="AN233" s="111">
        <v>2.5000000000000001E-3</v>
      </c>
      <c r="AO233" s="111">
        <v>2.5000000000000001E-3</v>
      </c>
      <c r="AP233" s="111">
        <v>2.5000000000000001E-3</v>
      </c>
      <c r="AQ233" s="111">
        <v>1.5E-3</v>
      </c>
      <c r="AR233" s="111">
        <v>2.5000000000000001E-3</v>
      </c>
      <c r="AS233" s="111">
        <v>2.5000000000000001E-3</v>
      </c>
      <c r="AT233" s="110">
        <v>9.8000000000000004E-2</v>
      </c>
      <c r="AU233" s="111">
        <v>2.5000000000000001E-3</v>
      </c>
      <c r="AV233" s="111">
        <v>2.5000000000000001E-3</v>
      </c>
      <c r="AW233" s="111">
        <v>2.5000000000000001E-3</v>
      </c>
      <c r="AX233" s="111">
        <v>2.5000000000000001E-3</v>
      </c>
      <c r="AY233" s="111">
        <v>2.5000000000000001E-3</v>
      </c>
      <c r="AZ233" s="111">
        <v>2.5000000000000001E-3</v>
      </c>
      <c r="BY233" s="113" t="s">
        <v>946</v>
      </c>
      <c r="BZ233" s="113" t="s">
        <v>946</v>
      </c>
      <c r="CA233" s="113" t="s">
        <v>946</v>
      </c>
      <c r="CB233" s="113" t="s">
        <v>946</v>
      </c>
      <c r="CC233" s="113" t="s">
        <v>946</v>
      </c>
      <c r="CD233" s="113" t="s">
        <v>946</v>
      </c>
      <c r="CE233" s="113" t="s">
        <v>946</v>
      </c>
      <c r="CF233" s="113" t="s">
        <v>946</v>
      </c>
      <c r="CG233" s="113" t="s">
        <v>946</v>
      </c>
      <c r="CH233" s="113" t="s">
        <v>946</v>
      </c>
      <c r="CI233" s="113" t="s">
        <v>946</v>
      </c>
      <c r="CJ233" s="113" t="s">
        <v>946</v>
      </c>
      <c r="CK233" s="113" t="s">
        <v>946</v>
      </c>
      <c r="CL233" s="113" t="s">
        <v>946</v>
      </c>
      <c r="CM233" s="113" t="s">
        <v>946</v>
      </c>
      <c r="CN233" s="113" t="s">
        <v>946</v>
      </c>
      <c r="CO233" s="113"/>
      <c r="CP233" s="113" t="s">
        <v>946</v>
      </c>
      <c r="CQ233" s="113" t="s">
        <v>946</v>
      </c>
      <c r="CR233" s="113" t="s">
        <v>946</v>
      </c>
      <c r="CS233" s="113" t="s">
        <v>946</v>
      </c>
      <c r="CT233" s="113" t="s">
        <v>946</v>
      </c>
      <c r="CU233" s="113" t="s">
        <v>946</v>
      </c>
      <c r="CV233" s="113" t="s">
        <v>946</v>
      </c>
      <c r="CW233" s="114" t="s">
        <v>946</v>
      </c>
      <c r="CX233" s="113" t="s">
        <v>946</v>
      </c>
      <c r="CY233" s="113" t="s">
        <v>946</v>
      </c>
      <c r="CZ233" s="113" t="s">
        <v>946</v>
      </c>
      <c r="DA233" s="113" t="s">
        <v>946</v>
      </c>
      <c r="DB233" s="113" t="s">
        <v>946</v>
      </c>
      <c r="DC233" s="111">
        <v>5.0000000000000002E-5</v>
      </c>
      <c r="DD233" s="111">
        <v>5.0000000000000002E-5</v>
      </c>
      <c r="DE233" s="111">
        <v>6115</v>
      </c>
      <c r="DF233" s="113" t="s">
        <v>946</v>
      </c>
      <c r="DG233" s="113" t="s">
        <v>946</v>
      </c>
      <c r="DH233" s="113" t="s">
        <v>946</v>
      </c>
      <c r="DI233" s="113" t="s">
        <v>946</v>
      </c>
      <c r="DJ233" s="113" t="s">
        <v>946</v>
      </c>
    </row>
    <row r="234" spans="2:114" ht="15" hidden="1" x14ac:dyDescent="0.25">
      <c r="AH234" s="110">
        <v>0.3</v>
      </c>
      <c r="AI234" s="110">
        <v>0.159</v>
      </c>
      <c r="AJ234" s="110">
        <v>0.05</v>
      </c>
      <c r="AK234" s="110">
        <v>0.66600000000000004</v>
      </c>
      <c r="AL234" s="110">
        <v>0.51</v>
      </c>
      <c r="AM234" s="110">
        <v>0.17699999999999999</v>
      </c>
      <c r="AN234" s="110">
        <v>0.28100000000000003</v>
      </c>
      <c r="AO234" s="110">
        <v>7.0000000000000007E-2</v>
      </c>
      <c r="AP234" s="110">
        <v>0.627</v>
      </c>
      <c r="AQ234" s="111">
        <v>1.5E-3</v>
      </c>
      <c r="AR234" s="111">
        <v>2.5000000000000001E-3</v>
      </c>
      <c r="AS234" s="110">
        <v>0.161</v>
      </c>
      <c r="AT234" s="110">
        <v>0.439</v>
      </c>
      <c r="AU234" s="110">
        <v>1.34</v>
      </c>
      <c r="AV234" s="110">
        <v>0.41899999999999998</v>
      </c>
      <c r="AW234" s="110">
        <v>0.71899999999999997</v>
      </c>
      <c r="AX234" s="110">
        <v>0.996</v>
      </c>
      <c r="AY234" s="110">
        <v>7.2999999999999995E-2</v>
      </c>
      <c r="AZ234" s="111">
        <v>2.5000000000000001E-3</v>
      </c>
      <c r="BY234" s="111">
        <v>2.5000000000000001E-2</v>
      </c>
      <c r="BZ234" s="111">
        <v>0.05</v>
      </c>
      <c r="CA234" s="111">
        <v>0.5</v>
      </c>
      <c r="CB234" s="111">
        <v>1.0000000000000001E-5</v>
      </c>
      <c r="CC234" s="111">
        <v>2.5000000000000001E-5</v>
      </c>
      <c r="CD234" s="111">
        <v>2.5000000000000001E-5</v>
      </c>
      <c r="CE234" s="111">
        <v>2.5000000000000001E-5</v>
      </c>
      <c r="CF234" s="111">
        <v>2.5000000000000001E-5</v>
      </c>
      <c r="CG234" s="111">
        <v>2.5000000000000001E-5</v>
      </c>
      <c r="CH234" s="111">
        <v>2.5000000000000001E-5</v>
      </c>
      <c r="CI234" s="111">
        <v>2.5000000000000001E-5</v>
      </c>
      <c r="CJ234" s="111">
        <v>5.0000000000000001E-3</v>
      </c>
      <c r="CK234" s="111">
        <v>1.4999999999999999E-4</v>
      </c>
      <c r="CL234" s="111">
        <v>5.0000000000000001E-4</v>
      </c>
      <c r="CM234" s="111">
        <v>5.0000000000000001E-4</v>
      </c>
      <c r="CN234" s="111">
        <v>5.0000000000000001E-4</v>
      </c>
      <c r="CO234" s="111"/>
      <c r="CP234" s="111">
        <v>2.9999999999999997E-4</v>
      </c>
      <c r="CQ234" s="111">
        <v>5.0000000000000001E-3</v>
      </c>
      <c r="CR234" s="111">
        <v>5.0000000000000001E-4</v>
      </c>
      <c r="CS234" s="111">
        <v>5.0000000000000001E-4</v>
      </c>
      <c r="CT234" s="111">
        <v>5.0000000000000002E-5</v>
      </c>
      <c r="CU234" s="111">
        <v>5.0000000000000002E-5</v>
      </c>
      <c r="CV234" s="111">
        <v>5.0000000000000002E-5</v>
      </c>
      <c r="CW234" s="114">
        <v>3</v>
      </c>
      <c r="CX234" s="111">
        <v>5.0000000000000002E-5</v>
      </c>
      <c r="CY234" s="111">
        <v>5.0000000000000002E-5</v>
      </c>
      <c r="CZ234" s="111">
        <v>5.0000000000000002E-5</v>
      </c>
      <c r="DA234" s="111">
        <v>5.0000000000000002E-5</v>
      </c>
      <c r="DB234" s="111">
        <v>5.0000000000000002E-5</v>
      </c>
      <c r="DC234" s="111">
        <v>5.0000000000000002E-5</v>
      </c>
      <c r="DD234" s="111">
        <v>5.0000000000000002E-5</v>
      </c>
      <c r="DE234" s="110">
        <v>3241</v>
      </c>
      <c r="DF234" s="111">
        <v>5.0000000000000001E-4</v>
      </c>
      <c r="DG234" s="111">
        <v>5.0000000000000002E-5</v>
      </c>
      <c r="DH234" s="111">
        <v>2.5000000000000001E-5</v>
      </c>
      <c r="DI234" s="111">
        <v>2.5000000000000001E-5</v>
      </c>
      <c r="DJ234" s="111">
        <v>5.0000000000000002E-5</v>
      </c>
    </row>
    <row r="235" spans="2:114" ht="15" hidden="1" x14ac:dyDescent="0.25">
      <c r="AH235" s="111">
        <v>2.5000000000000001E-3</v>
      </c>
      <c r="AI235" s="110">
        <v>3.5000000000000003E-2</v>
      </c>
      <c r="AJ235" s="111">
        <v>2.5000000000000001E-3</v>
      </c>
      <c r="AK235" s="110">
        <v>0.14399999999999999</v>
      </c>
      <c r="AL235" s="110">
        <v>6.7000000000000004E-2</v>
      </c>
      <c r="AM235" s="110">
        <v>3.3000000000000002E-2</v>
      </c>
      <c r="AN235" s="110">
        <v>4.2000000000000003E-2</v>
      </c>
      <c r="AO235" s="111">
        <v>2.5000000000000001E-3</v>
      </c>
      <c r="AP235" s="110">
        <v>4.3999999999999997E-2</v>
      </c>
      <c r="AQ235" s="111">
        <v>1.5E-3</v>
      </c>
      <c r="AR235" s="111">
        <v>2.5000000000000001E-3</v>
      </c>
      <c r="AS235" s="110">
        <v>9.8000000000000004E-2</v>
      </c>
      <c r="AT235" s="110">
        <v>7.8E-2</v>
      </c>
      <c r="AU235" s="110">
        <v>9.0999999999999998E-2</v>
      </c>
      <c r="AV235" s="110">
        <v>3.4000000000000002E-2</v>
      </c>
      <c r="AW235" s="110">
        <v>4.4999999999999998E-2</v>
      </c>
      <c r="AX235" s="110">
        <v>8.3000000000000004E-2</v>
      </c>
      <c r="AY235" s="111">
        <v>2.5000000000000001E-3</v>
      </c>
      <c r="AZ235" s="111">
        <v>2.5000000000000001E-3</v>
      </c>
      <c r="BY235" s="113" t="s">
        <v>946</v>
      </c>
      <c r="BZ235" s="113" t="s">
        <v>946</v>
      </c>
      <c r="CA235" s="113" t="s">
        <v>946</v>
      </c>
      <c r="CB235" s="113" t="s">
        <v>946</v>
      </c>
      <c r="CC235" s="113" t="s">
        <v>946</v>
      </c>
      <c r="CD235" s="113" t="s">
        <v>946</v>
      </c>
      <c r="CE235" s="113" t="s">
        <v>946</v>
      </c>
      <c r="CF235" s="113" t="s">
        <v>946</v>
      </c>
      <c r="CG235" s="113" t="s">
        <v>946</v>
      </c>
      <c r="CH235" s="113" t="s">
        <v>946</v>
      </c>
      <c r="CI235" s="113" t="s">
        <v>946</v>
      </c>
      <c r="CJ235" s="113" t="s">
        <v>946</v>
      </c>
      <c r="CK235" s="113" t="s">
        <v>946</v>
      </c>
      <c r="CL235" s="113" t="s">
        <v>946</v>
      </c>
      <c r="CM235" s="113" t="s">
        <v>946</v>
      </c>
      <c r="CN235" s="113" t="s">
        <v>946</v>
      </c>
      <c r="CO235" s="113"/>
      <c r="CP235" s="113" t="s">
        <v>946</v>
      </c>
      <c r="CQ235" s="113" t="s">
        <v>946</v>
      </c>
      <c r="CR235" s="113" t="s">
        <v>946</v>
      </c>
      <c r="CS235" s="113" t="s">
        <v>946</v>
      </c>
      <c r="CT235" s="113" t="s">
        <v>946</v>
      </c>
      <c r="CU235" s="113" t="s">
        <v>946</v>
      </c>
      <c r="CV235" s="113" t="s">
        <v>946</v>
      </c>
      <c r="CW235" s="114" t="s">
        <v>946</v>
      </c>
      <c r="CX235" s="113" t="s">
        <v>946</v>
      </c>
      <c r="CY235" s="113" t="s">
        <v>946</v>
      </c>
      <c r="CZ235" s="113" t="s">
        <v>946</v>
      </c>
      <c r="DA235" s="113" t="s">
        <v>946</v>
      </c>
      <c r="DB235" s="113" t="s">
        <v>946</v>
      </c>
      <c r="DC235" s="111">
        <v>5.0000000000000002E-5</v>
      </c>
      <c r="DD235" s="111">
        <v>5.0000000000000002E-5</v>
      </c>
      <c r="DE235" s="111">
        <v>26866</v>
      </c>
      <c r="DF235" s="113" t="s">
        <v>946</v>
      </c>
      <c r="DG235" s="113" t="s">
        <v>946</v>
      </c>
      <c r="DH235" s="113" t="s">
        <v>946</v>
      </c>
      <c r="DI235" s="113" t="s">
        <v>946</v>
      </c>
      <c r="DJ235" s="113" t="s">
        <v>946</v>
      </c>
    </row>
    <row r="236" spans="2:114" ht="15" hidden="1" x14ac:dyDescent="0.25">
      <c r="AH236" s="110">
        <v>0.26</v>
      </c>
      <c r="AI236" s="110">
        <v>9.2999999999999999E-2</v>
      </c>
      <c r="AJ236" s="111">
        <v>2.5000000000000001E-3</v>
      </c>
      <c r="AK236" s="110">
        <v>0.115</v>
      </c>
      <c r="AL236" s="111">
        <v>2.5000000000000001E-3</v>
      </c>
      <c r="AM236" s="111">
        <v>2.5000000000000001E-3</v>
      </c>
      <c r="AN236" s="111">
        <v>2.5000000000000001E-3</v>
      </c>
      <c r="AO236" s="111">
        <v>2.5000000000000001E-3</v>
      </c>
      <c r="AP236" s="111">
        <v>2.5000000000000001E-3</v>
      </c>
      <c r="AQ236" s="111">
        <v>1.5E-3</v>
      </c>
      <c r="AR236" s="111">
        <v>2.5000000000000001E-3</v>
      </c>
      <c r="AS236" s="111">
        <v>2.5000000000000001E-3</v>
      </c>
      <c r="AT236" s="110">
        <v>0.127</v>
      </c>
      <c r="AU236" s="111">
        <v>2.5000000000000001E-3</v>
      </c>
      <c r="AV236" s="111">
        <v>2.5000000000000001E-3</v>
      </c>
      <c r="AW236" s="111">
        <v>2.5000000000000001E-3</v>
      </c>
      <c r="AX236" s="111">
        <v>2.5000000000000001E-3</v>
      </c>
      <c r="AY236" s="111">
        <v>2.5000000000000001E-3</v>
      </c>
      <c r="AZ236" s="111">
        <v>2.5000000000000001E-3</v>
      </c>
      <c r="BY236" s="113" t="s">
        <v>946</v>
      </c>
      <c r="BZ236" s="113" t="s">
        <v>946</v>
      </c>
      <c r="CA236" s="113" t="s">
        <v>946</v>
      </c>
      <c r="CB236" s="113" t="s">
        <v>946</v>
      </c>
      <c r="CC236" s="113" t="s">
        <v>946</v>
      </c>
      <c r="CD236" s="113" t="s">
        <v>946</v>
      </c>
      <c r="CE236" s="113" t="s">
        <v>946</v>
      </c>
      <c r="CF236" s="113" t="s">
        <v>946</v>
      </c>
      <c r="CG236" s="113" t="s">
        <v>946</v>
      </c>
      <c r="CH236" s="113" t="s">
        <v>946</v>
      </c>
      <c r="CI236" s="113" t="s">
        <v>946</v>
      </c>
      <c r="CJ236" s="113" t="s">
        <v>946</v>
      </c>
      <c r="CK236" s="113" t="s">
        <v>946</v>
      </c>
      <c r="CL236" s="113" t="s">
        <v>946</v>
      </c>
      <c r="CM236" s="113" t="s">
        <v>946</v>
      </c>
      <c r="CN236" s="113" t="s">
        <v>946</v>
      </c>
      <c r="CO236" s="113"/>
      <c r="CP236" s="113" t="s">
        <v>946</v>
      </c>
      <c r="CQ236" s="113" t="s">
        <v>946</v>
      </c>
      <c r="CR236" s="113" t="s">
        <v>946</v>
      </c>
      <c r="CS236" s="113" t="s">
        <v>946</v>
      </c>
      <c r="CT236" s="113" t="s">
        <v>946</v>
      </c>
      <c r="CU236" s="113" t="s">
        <v>946</v>
      </c>
      <c r="CV236" s="113" t="s">
        <v>946</v>
      </c>
      <c r="CW236" s="114" t="s">
        <v>946</v>
      </c>
      <c r="CX236" s="113" t="s">
        <v>946</v>
      </c>
      <c r="CY236" s="113" t="s">
        <v>946</v>
      </c>
      <c r="CZ236" s="113" t="s">
        <v>946</v>
      </c>
      <c r="DA236" s="113" t="s">
        <v>946</v>
      </c>
      <c r="DB236" s="113" t="s">
        <v>946</v>
      </c>
      <c r="DC236" s="111">
        <v>5.0000000000000002E-5</v>
      </c>
      <c r="DD236" s="111">
        <v>5.0000000000000002E-5</v>
      </c>
      <c r="DE236" s="111">
        <v>5827</v>
      </c>
      <c r="DF236" s="113" t="s">
        <v>946</v>
      </c>
      <c r="DG236" s="113" t="s">
        <v>946</v>
      </c>
      <c r="DH236" s="113" t="s">
        <v>946</v>
      </c>
      <c r="DI236" s="113" t="s">
        <v>946</v>
      </c>
      <c r="DJ236" s="113" t="s">
        <v>946</v>
      </c>
    </row>
    <row r="237" spans="2:114" ht="15" hidden="1" x14ac:dyDescent="0.25">
      <c r="AH237" s="110">
        <v>0.1</v>
      </c>
      <c r="AI237" s="110">
        <v>9.8000000000000004E-2</v>
      </c>
      <c r="AJ237" s="111">
        <v>2.5000000000000001E-3</v>
      </c>
      <c r="AK237" s="110">
        <v>0.53400000000000003</v>
      </c>
      <c r="AL237" s="110">
        <v>0.22</v>
      </c>
      <c r="AM237" s="110">
        <v>0.13600000000000001</v>
      </c>
      <c r="AN237" s="110">
        <v>0.19</v>
      </c>
      <c r="AO237" s="110">
        <v>4.3999999999999997E-2</v>
      </c>
      <c r="AP237" s="110">
        <v>0.18</v>
      </c>
      <c r="AQ237" s="111">
        <v>1.5E-3</v>
      </c>
      <c r="AR237" s="111">
        <v>2.5000000000000001E-3</v>
      </c>
      <c r="AS237" s="111">
        <v>2.5000000000000001E-3</v>
      </c>
      <c r="AT237" s="110">
        <v>0.39900000000000002</v>
      </c>
      <c r="AU237" s="110">
        <v>0.35</v>
      </c>
      <c r="AV237" s="110">
        <v>0.16700000000000001</v>
      </c>
      <c r="AW237" s="110">
        <v>0.23400000000000001</v>
      </c>
      <c r="AX237" s="110">
        <v>0.27900000000000003</v>
      </c>
      <c r="AY237" s="110">
        <v>3.6999999999999998E-2</v>
      </c>
      <c r="AZ237" s="111">
        <v>2.5000000000000001E-3</v>
      </c>
      <c r="BY237" s="111">
        <v>2.5000000000000001E-2</v>
      </c>
      <c r="BZ237" s="111">
        <v>0.05</v>
      </c>
      <c r="CA237" s="110">
        <v>1.1000000000000001</v>
      </c>
      <c r="CB237" s="111">
        <v>1.0000000000000001E-5</v>
      </c>
      <c r="CC237" s="111">
        <v>2.5000000000000001E-5</v>
      </c>
      <c r="CD237" s="111">
        <v>2.5000000000000001E-5</v>
      </c>
      <c r="CE237" s="111">
        <v>2.5000000000000001E-5</v>
      </c>
      <c r="CF237" s="111">
        <v>2.5000000000000001E-5</v>
      </c>
      <c r="CG237" s="111">
        <v>2.5000000000000001E-5</v>
      </c>
      <c r="CH237" s="111">
        <v>2.5000000000000001E-5</v>
      </c>
      <c r="CI237" s="111">
        <v>2.5000000000000001E-5</v>
      </c>
      <c r="CJ237" s="111">
        <v>5.0000000000000001E-3</v>
      </c>
      <c r="CK237" s="111">
        <v>1.4999999999999999E-4</v>
      </c>
      <c r="CL237" s="111">
        <v>5.0000000000000001E-4</v>
      </c>
      <c r="CM237" s="111">
        <v>5.0000000000000001E-4</v>
      </c>
      <c r="CN237" s="111">
        <v>5.0000000000000001E-4</v>
      </c>
      <c r="CO237" s="111"/>
      <c r="CP237" s="111">
        <v>2.9999999999999997E-4</v>
      </c>
      <c r="CQ237" s="111">
        <v>5.0000000000000001E-3</v>
      </c>
      <c r="CR237" s="111">
        <v>5.0000000000000001E-4</v>
      </c>
      <c r="CS237" s="111">
        <v>5.0000000000000001E-4</v>
      </c>
      <c r="CT237" s="111">
        <v>5.0000000000000002E-5</v>
      </c>
      <c r="CU237" s="111">
        <v>5.0000000000000002E-5</v>
      </c>
      <c r="CV237" s="111">
        <v>5.0000000000000002E-5</v>
      </c>
      <c r="CW237" s="114">
        <v>2.1</v>
      </c>
      <c r="CX237" s="111">
        <v>5.0000000000000002E-5</v>
      </c>
      <c r="CY237" s="111">
        <v>5.0000000000000002E-5</v>
      </c>
      <c r="CZ237" s="111">
        <v>5.0000000000000002E-5</v>
      </c>
      <c r="DA237" s="111">
        <v>5.0000000000000002E-5</v>
      </c>
      <c r="DB237" s="111">
        <v>5.0000000000000002E-5</v>
      </c>
      <c r="DC237" s="111">
        <v>5.0000000000000002E-5</v>
      </c>
      <c r="DD237" s="111">
        <v>5.0000000000000002E-5</v>
      </c>
      <c r="DE237" s="110">
        <v>3827</v>
      </c>
      <c r="DF237" s="111">
        <v>5.0000000000000001E-4</v>
      </c>
      <c r="DG237" s="111">
        <v>5.0000000000000002E-5</v>
      </c>
      <c r="DH237" s="111">
        <v>2.5000000000000001E-5</v>
      </c>
      <c r="DI237" s="111">
        <v>2.5000000000000001E-5</v>
      </c>
      <c r="DJ237" s="111">
        <v>5.0000000000000002E-5</v>
      </c>
    </row>
    <row r="238" spans="2:114" ht="15" hidden="1" x14ac:dyDescent="0.25">
      <c r="AH238" s="111">
        <v>2.5000000000000001E-3</v>
      </c>
      <c r="AI238" s="111">
        <v>2.5000000000000001E-3</v>
      </c>
      <c r="AJ238" s="111">
        <v>2.5000000000000001E-3</v>
      </c>
      <c r="AK238" s="110">
        <v>0.115</v>
      </c>
      <c r="AL238" s="111">
        <v>2.5000000000000001E-3</v>
      </c>
      <c r="AM238" s="111">
        <v>2.5000000000000001E-3</v>
      </c>
      <c r="AN238" s="111">
        <v>2.5000000000000001E-3</v>
      </c>
      <c r="AO238" s="111">
        <v>2.5000000000000001E-3</v>
      </c>
      <c r="AP238" s="111">
        <v>2.5000000000000001E-3</v>
      </c>
      <c r="AQ238" s="111">
        <v>1.5E-3</v>
      </c>
      <c r="AR238" s="111">
        <v>2.5000000000000001E-3</v>
      </c>
      <c r="AS238" s="111">
        <v>2.5000000000000001E-3</v>
      </c>
      <c r="AT238" s="110">
        <v>9.5000000000000001E-2</v>
      </c>
      <c r="AU238" s="111">
        <v>2.5000000000000001E-3</v>
      </c>
      <c r="AV238" s="111">
        <v>2.5000000000000001E-3</v>
      </c>
      <c r="AW238" s="111">
        <v>2.5000000000000001E-3</v>
      </c>
      <c r="AX238" s="111">
        <v>2.5000000000000001E-3</v>
      </c>
      <c r="AY238" s="111">
        <v>2.5000000000000001E-3</v>
      </c>
      <c r="AZ238" s="111">
        <v>2.5000000000000001E-3</v>
      </c>
      <c r="BY238" s="113" t="s">
        <v>946</v>
      </c>
      <c r="BZ238" s="113" t="s">
        <v>946</v>
      </c>
      <c r="CA238" s="113" t="s">
        <v>946</v>
      </c>
      <c r="CB238" s="113" t="s">
        <v>946</v>
      </c>
      <c r="CC238" s="113" t="s">
        <v>946</v>
      </c>
      <c r="CD238" s="113" t="s">
        <v>946</v>
      </c>
      <c r="CE238" s="113" t="s">
        <v>946</v>
      </c>
      <c r="CF238" s="113" t="s">
        <v>946</v>
      </c>
      <c r="CG238" s="113" t="s">
        <v>946</v>
      </c>
      <c r="CH238" s="113" t="s">
        <v>946</v>
      </c>
      <c r="CI238" s="113" t="s">
        <v>946</v>
      </c>
      <c r="CJ238" s="113" t="s">
        <v>946</v>
      </c>
      <c r="CK238" s="113" t="s">
        <v>946</v>
      </c>
      <c r="CL238" s="113" t="s">
        <v>946</v>
      </c>
      <c r="CM238" s="113" t="s">
        <v>946</v>
      </c>
      <c r="CN238" s="113" t="s">
        <v>946</v>
      </c>
      <c r="CO238" s="113"/>
      <c r="CP238" s="113" t="s">
        <v>946</v>
      </c>
      <c r="CQ238" s="113" t="s">
        <v>946</v>
      </c>
      <c r="CR238" s="113" t="s">
        <v>946</v>
      </c>
      <c r="CS238" s="113" t="s">
        <v>946</v>
      </c>
      <c r="CT238" s="113" t="s">
        <v>946</v>
      </c>
      <c r="CU238" s="113" t="s">
        <v>946</v>
      </c>
      <c r="CV238" s="113" t="s">
        <v>946</v>
      </c>
      <c r="CW238" s="114" t="s">
        <v>946</v>
      </c>
      <c r="CX238" s="113" t="s">
        <v>946</v>
      </c>
      <c r="CY238" s="113" t="s">
        <v>946</v>
      </c>
      <c r="CZ238" s="113" t="s">
        <v>946</v>
      </c>
      <c r="DA238" s="113" t="s">
        <v>946</v>
      </c>
      <c r="DB238" s="113" t="s">
        <v>946</v>
      </c>
      <c r="DC238" s="111">
        <v>5.0000000000000002E-5</v>
      </c>
      <c r="DD238" s="111">
        <v>5.0000000000000002E-5</v>
      </c>
      <c r="DE238" s="111">
        <v>9231</v>
      </c>
      <c r="DF238" s="113" t="s">
        <v>946</v>
      </c>
      <c r="DG238" s="113" t="s">
        <v>946</v>
      </c>
      <c r="DH238" s="113" t="s">
        <v>946</v>
      </c>
      <c r="DI238" s="113" t="s">
        <v>946</v>
      </c>
      <c r="DJ238" s="113" t="s">
        <v>946</v>
      </c>
    </row>
    <row r="239" spans="2:114" ht="15" hidden="1" x14ac:dyDescent="0.25">
      <c r="AH239" s="110">
        <v>7.0000000000000007E-2</v>
      </c>
      <c r="AI239" s="110">
        <v>9.6000000000000002E-2</v>
      </c>
      <c r="AJ239" s="111">
        <v>2.5000000000000001E-3</v>
      </c>
      <c r="AK239" s="110">
        <v>0.374</v>
      </c>
      <c r="AL239" s="110">
        <v>0.11</v>
      </c>
      <c r="AM239" s="110">
        <v>9.1999999999999998E-2</v>
      </c>
      <c r="AN239" s="110">
        <v>0.109</v>
      </c>
      <c r="AO239" s="111">
        <v>2.5000000000000001E-3</v>
      </c>
      <c r="AP239" s="110">
        <v>9.8000000000000004E-2</v>
      </c>
      <c r="AQ239" s="111">
        <v>1.5E-3</v>
      </c>
      <c r="AR239" s="111">
        <v>2.5000000000000001E-3</v>
      </c>
      <c r="AS239" s="110">
        <v>0.21199999999999999</v>
      </c>
      <c r="AT239" s="110">
        <v>0.17399999999999999</v>
      </c>
      <c r="AU239" s="110">
        <v>0.188</v>
      </c>
      <c r="AV239" s="110">
        <v>7.0000000000000007E-2</v>
      </c>
      <c r="AW239" s="110">
        <v>0.11</v>
      </c>
      <c r="AX239" s="110">
        <v>0.23599999999999999</v>
      </c>
      <c r="AY239" s="111">
        <v>2.5000000000000001E-3</v>
      </c>
      <c r="AZ239" s="111">
        <v>2.5000000000000001E-3</v>
      </c>
      <c r="BY239" s="113" t="s">
        <v>946</v>
      </c>
      <c r="BZ239" s="113" t="s">
        <v>946</v>
      </c>
      <c r="CA239" s="113" t="s">
        <v>946</v>
      </c>
      <c r="CB239" s="113" t="s">
        <v>946</v>
      </c>
      <c r="CC239" s="113" t="s">
        <v>946</v>
      </c>
      <c r="CD239" s="113" t="s">
        <v>946</v>
      </c>
      <c r="CE239" s="113" t="s">
        <v>946</v>
      </c>
      <c r="CF239" s="113" t="s">
        <v>946</v>
      </c>
      <c r="CG239" s="113" t="s">
        <v>946</v>
      </c>
      <c r="CH239" s="113" t="s">
        <v>946</v>
      </c>
      <c r="CI239" s="113" t="s">
        <v>946</v>
      </c>
      <c r="CJ239" s="113" t="s">
        <v>946</v>
      </c>
      <c r="CK239" s="113" t="s">
        <v>946</v>
      </c>
      <c r="CL239" s="113" t="s">
        <v>946</v>
      </c>
      <c r="CM239" s="113" t="s">
        <v>946</v>
      </c>
      <c r="CN239" s="113" t="s">
        <v>946</v>
      </c>
      <c r="CO239" s="113"/>
      <c r="CP239" s="113" t="s">
        <v>946</v>
      </c>
      <c r="CQ239" s="113" t="s">
        <v>946</v>
      </c>
      <c r="CR239" s="113" t="s">
        <v>946</v>
      </c>
      <c r="CS239" s="113" t="s">
        <v>946</v>
      </c>
      <c r="CT239" s="113" t="s">
        <v>946</v>
      </c>
      <c r="CU239" s="113" t="s">
        <v>946</v>
      </c>
      <c r="CV239" s="113" t="s">
        <v>946</v>
      </c>
      <c r="CW239" s="114" t="s">
        <v>946</v>
      </c>
      <c r="CX239" s="113" t="s">
        <v>946</v>
      </c>
      <c r="CY239" s="113" t="s">
        <v>946</v>
      </c>
      <c r="CZ239" s="113" t="s">
        <v>946</v>
      </c>
      <c r="DA239" s="113" t="s">
        <v>946</v>
      </c>
      <c r="DB239" s="113" t="s">
        <v>946</v>
      </c>
      <c r="DC239" s="111">
        <v>5.0000000000000002E-5</v>
      </c>
      <c r="DD239" s="111">
        <v>5.0000000000000002E-5</v>
      </c>
      <c r="DE239" s="111">
        <v>70038</v>
      </c>
      <c r="DF239" s="113" t="s">
        <v>946</v>
      </c>
      <c r="DG239" s="113" t="s">
        <v>946</v>
      </c>
      <c r="DH239" s="113" t="s">
        <v>946</v>
      </c>
      <c r="DI239" s="113" t="s">
        <v>946</v>
      </c>
      <c r="DJ239" s="113" t="s">
        <v>946</v>
      </c>
    </row>
    <row r="240" spans="2:114" ht="15" hidden="1" x14ac:dyDescent="0.25">
      <c r="AH240" s="111">
        <v>2.5000000000000001E-3</v>
      </c>
      <c r="AI240" s="110">
        <v>5.5E-2</v>
      </c>
      <c r="AJ240" s="111">
        <v>2.5000000000000001E-3</v>
      </c>
      <c r="AK240" s="110">
        <v>0.29499999999999998</v>
      </c>
      <c r="AL240" s="110">
        <v>0.1</v>
      </c>
      <c r="AM240" s="110">
        <v>4.9000000000000002E-2</v>
      </c>
      <c r="AN240" s="110">
        <v>8.7999999999999995E-2</v>
      </c>
      <c r="AO240" s="111">
        <v>2.5000000000000001E-3</v>
      </c>
      <c r="AP240" s="110">
        <v>0.14699999999999999</v>
      </c>
      <c r="AQ240" s="111">
        <v>1.5E-3</v>
      </c>
      <c r="AR240" s="111">
        <v>2.5000000000000001E-3</v>
      </c>
      <c r="AS240" s="111">
        <v>2.5000000000000001E-3</v>
      </c>
      <c r="AT240" s="110">
        <v>0.17699999999999999</v>
      </c>
      <c r="AU240" s="110">
        <v>0.22500000000000001</v>
      </c>
      <c r="AV240" s="110">
        <v>8.4000000000000005E-2</v>
      </c>
      <c r="AW240" s="110">
        <v>0.128</v>
      </c>
      <c r="AX240" s="110">
        <v>0.218</v>
      </c>
      <c r="AY240" s="111">
        <v>2.5000000000000001E-3</v>
      </c>
      <c r="AZ240" s="111">
        <v>2.5000000000000001E-3</v>
      </c>
      <c r="BY240" s="111">
        <v>2.5000000000000001E-2</v>
      </c>
      <c r="BZ240" s="111">
        <v>0.05</v>
      </c>
      <c r="CA240" s="111">
        <v>0.5</v>
      </c>
      <c r="CB240" s="111">
        <v>1.0000000000000001E-5</v>
      </c>
      <c r="CC240" s="111">
        <v>2.5000000000000001E-5</v>
      </c>
      <c r="CD240" s="111">
        <v>2.5000000000000001E-5</v>
      </c>
      <c r="CE240" s="111">
        <v>2.5000000000000001E-5</v>
      </c>
      <c r="CF240" s="111">
        <v>2.5000000000000001E-5</v>
      </c>
      <c r="CG240" s="111">
        <v>2.5000000000000001E-5</v>
      </c>
      <c r="CH240" s="111">
        <v>2.5000000000000001E-5</v>
      </c>
      <c r="CI240" s="111">
        <v>2.5000000000000001E-5</v>
      </c>
      <c r="CJ240" s="111">
        <v>5.0000000000000001E-3</v>
      </c>
      <c r="CK240" s="111">
        <v>1.4999999999999999E-4</v>
      </c>
      <c r="CL240" s="111">
        <v>5.0000000000000001E-4</v>
      </c>
      <c r="CM240" s="111">
        <v>5.0000000000000001E-4</v>
      </c>
      <c r="CN240" s="111">
        <v>5.0000000000000001E-4</v>
      </c>
      <c r="CO240" s="111"/>
      <c r="CP240" s="111">
        <v>2.9999999999999997E-4</v>
      </c>
      <c r="CQ240" s="111">
        <v>5.0000000000000001E-3</v>
      </c>
      <c r="CR240" s="111">
        <v>5.0000000000000001E-4</v>
      </c>
      <c r="CS240" s="111">
        <v>5.0000000000000001E-4</v>
      </c>
      <c r="CT240" s="111">
        <v>5.0000000000000002E-5</v>
      </c>
      <c r="CU240" s="111">
        <v>5.0000000000000002E-5</v>
      </c>
      <c r="CV240" s="111">
        <v>5.0000000000000002E-5</v>
      </c>
      <c r="CW240" s="114">
        <v>1.7</v>
      </c>
      <c r="CX240" s="111">
        <v>5.0000000000000002E-5</v>
      </c>
      <c r="CY240" s="111">
        <v>5.0000000000000002E-5</v>
      </c>
      <c r="CZ240" s="111">
        <v>5.0000000000000002E-5</v>
      </c>
      <c r="DA240" s="111">
        <v>5.0000000000000002E-5</v>
      </c>
      <c r="DB240" s="111">
        <v>5.0000000000000002E-5</v>
      </c>
      <c r="DC240" s="111">
        <v>5.0000000000000002E-5</v>
      </c>
      <c r="DD240" s="111">
        <v>5.0000000000000002E-5</v>
      </c>
      <c r="DE240" s="110">
        <v>2287</v>
      </c>
      <c r="DF240" s="111">
        <v>5.0000000000000001E-4</v>
      </c>
      <c r="DG240" s="111">
        <v>5.0000000000000002E-5</v>
      </c>
      <c r="DH240" s="111">
        <v>2.5000000000000001E-5</v>
      </c>
      <c r="DI240" s="111">
        <v>2.5000000000000001E-5</v>
      </c>
      <c r="DJ240" s="111">
        <v>5.0000000000000002E-5</v>
      </c>
    </row>
    <row r="241" spans="34:114" ht="15" hidden="1" x14ac:dyDescent="0.25">
      <c r="AH241" s="111">
        <v>2.5000000000000001E-3</v>
      </c>
      <c r="AI241" s="110">
        <v>8.3000000000000004E-2</v>
      </c>
      <c r="AJ241" s="111">
        <v>2.5000000000000001E-3</v>
      </c>
      <c r="AK241" s="110">
        <v>0.30199999999999999</v>
      </c>
      <c r="AL241" s="110">
        <v>0.13</v>
      </c>
      <c r="AM241" s="111">
        <v>2.5000000000000001E-3</v>
      </c>
      <c r="AN241" s="110">
        <v>0.126</v>
      </c>
      <c r="AO241" s="111">
        <v>2.5000000000000001E-3</v>
      </c>
      <c r="AP241" s="110">
        <v>0.19700000000000001</v>
      </c>
      <c r="AQ241" s="111">
        <v>1.5E-3</v>
      </c>
      <c r="AR241" s="111">
        <v>2.5000000000000001E-3</v>
      </c>
      <c r="AS241" s="111">
        <v>2.5000000000000001E-3</v>
      </c>
      <c r="AT241" s="110">
        <v>0.221</v>
      </c>
      <c r="AU241" s="110">
        <v>0.375</v>
      </c>
      <c r="AV241" s="110">
        <v>0.14000000000000001</v>
      </c>
      <c r="AW241" s="110">
        <v>0.36699999999999999</v>
      </c>
      <c r="AX241" s="110">
        <v>0.36699999999999999</v>
      </c>
      <c r="AY241" s="111">
        <v>2.5000000000000001E-3</v>
      </c>
      <c r="AZ241" s="111">
        <v>2.5000000000000001E-3</v>
      </c>
      <c r="BY241" s="111">
        <v>2.5000000000000001E-2</v>
      </c>
      <c r="BZ241" s="111">
        <v>0.05</v>
      </c>
      <c r="CA241" s="111">
        <v>0.5</v>
      </c>
      <c r="CB241" s="111">
        <v>1.0000000000000001E-5</v>
      </c>
      <c r="CC241" s="111">
        <v>2.5000000000000001E-5</v>
      </c>
      <c r="CD241" s="111">
        <v>2.5000000000000001E-5</v>
      </c>
      <c r="CE241" s="111">
        <v>2.5000000000000001E-5</v>
      </c>
      <c r="CF241" s="111">
        <v>2.5000000000000001E-5</v>
      </c>
      <c r="CG241" s="111">
        <v>2.5000000000000001E-5</v>
      </c>
      <c r="CH241" s="111">
        <v>2.5000000000000001E-5</v>
      </c>
      <c r="CI241" s="111">
        <v>2.5000000000000001E-5</v>
      </c>
      <c r="CJ241" s="111">
        <v>5.0000000000000001E-3</v>
      </c>
      <c r="CK241" s="111">
        <v>1.4999999999999999E-4</v>
      </c>
      <c r="CL241" s="111">
        <v>5.0000000000000001E-4</v>
      </c>
      <c r="CM241" s="111">
        <v>5.0000000000000001E-4</v>
      </c>
      <c r="CN241" s="111">
        <v>5.0000000000000001E-4</v>
      </c>
      <c r="CO241" s="111"/>
      <c r="CP241" s="111">
        <v>2.9999999999999997E-4</v>
      </c>
      <c r="CQ241" s="111">
        <v>5.0000000000000001E-3</v>
      </c>
      <c r="CR241" s="111">
        <v>5.0000000000000001E-4</v>
      </c>
      <c r="CS241" s="111">
        <v>5.0000000000000001E-4</v>
      </c>
      <c r="CT241" s="111">
        <v>5.0000000000000002E-5</v>
      </c>
      <c r="CU241" s="111">
        <v>5.0000000000000002E-5</v>
      </c>
      <c r="CV241" s="111">
        <v>5.0000000000000002E-5</v>
      </c>
      <c r="CW241" s="114">
        <v>0.96</v>
      </c>
      <c r="CX241" s="111">
        <v>5.0000000000000002E-5</v>
      </c>
      <c r="CY241" s="111">
        <v>5.0000000000000002E-5</v>
      </c>
      <c r="CZ241" s="111">
        <v>5.0000000000000002E-5</v>
      </c>
      <c r="DA241" s="111">
        <v>5.0000000000000002E-5</v>
      </c>
      <c r="DB241" s="111">
        <v>5.0000000000000002E-5</v>
      </c>
      <c r="DC241" s="111">
        <v>5.0000000000000002E-5</v>
      </c>
      <c r="DD241" s="111">
        <v>5.0000000000000002E-5</v>
      </c>
      <c r="DE241" s="110">
        <v>1726</v>
      </c>
      <c r="DF241" s="111">
        <v>5.0000000000000001E-4</v>
      </c>
      <c r="DG241" s="111">
        <v>5.0000000000000002E-5</v>
      </c>
      <c r="DH241" s="111">
        <v>2.5000000000000001E-5</v>
      </c>
      <c r="DI241" s="111">
        <v>2.5000000000000001E-5</v>
      </c>
      <c r="DJ241" s="111">
        <v>5.0000000000000002E-5</v>
      </c>
    </row>
    <row r="242" spans="34:114" ht="15" hidden="1" x14ac:dyDescent="0.25">
      <c r="AH242" s="110">
        <v>0.17</v>
      </c>
      <c r="AI242" s="110">
        <v>0.56799999999999995</v>
      </c>
      <c r="AJ242" s="110">
        <v>9.7000000000000003E-2</v>
      </c>
      <c r="AK242" s="110">
        <v>2.17</v>
      </c>
      <c r="AL242" s="110">
        <v>1.1200000000000001</v>
      </c>
      <c r="AM242" s="110">
        <v>0.64500000000000002</v>
      </c>
      <c r="AN242" s="110">
        <v>0.82499999999999996</v>
      </c>
      <c r="AO242" s="110">
        <v>0.111</v>
      </c>
      <c r="AP242" s="110">
        <v>0.49299999999999999</v>
      </c>
      <c r="AQ242" s="110">
        <v>4.3999999999999997E-2</v>
      </c>
      <c r="AR242" s="110">
        <v>4.3999999999999997E-2</v>
      </c>
      <c r="AS242" s="110">
        <v>0.11</v>
      </c>
      <c r="AT242" s="110">
        <v>1.45</v>
      </c>
      <c r="AU242" s="110">
        <v>1.34</v>
      </c>
      <c r="AV242" s="110">
        <v>0.55300000000000005</v>
      </c>
      <c r="AW242" s="110">
        <v>0.75900000000000001</v>
      </c>
      <c r="AX242" s="110">
        <v>0.627</v>
      </c>
      <c r="AY242" s="110">
        <v>0.27500000000000002</v>
      </c>
      <c r="AZ242" s="111">
        <v>2.5000000000000001E-3</v>
      </c>
      <c r="BY242" s="113" t="s">
        <v>946</v>
      </c>
      <c r="BZ242" s="113" t="s">
        <v>946</v>
      </c>
      <c r="CA242" s="113" t="s">
        <v>946</v>
      </c>
      <c r="CB242" s="113" t="s">
        <v>946</v>
      </c>
      <c r="CC242" s="113" t="s">
        <v>946</v>
      </c>
      <c r="CD242" s="113" t="s">
        <v>946</v>
      </c>
      <c r="CE242" s="113" t="s">
        <v>946</v>
      </c>
      <c r="CF242" s="113" t="s">
        <v>946</v>
      </c>
      <c r="CG242" s="113" t="s">
        <v>946</v>
      </c>
      <c r="CH242" s="113" t="s">
        <v>946</v>
      </c>
      <c r="CI242" s="113" t="s">
        <v>946</v>
      </c>
      <c r="CJ242" s="113" t="s">
        <v>946</v>
      </c>
      <c r="CK242" s="113" t="s">
        <v>946</v>
      </c>
      <c r="CL242" s="113" t="s">
        <v>946</v>
      </c>
      <c r="CM242" s="113" t="s">
        <v>946</v>
      </c>
      <c r="CN242" s="113" t="s">
        <v>946</v>
      </c>
      <c r="CO242" s="113"/>
      <c r="CP242" s="113" t="s">
        <v>946</v>
      </c>
      <c r="CQ242" s="113" t="s">
        <v>946</v>
      </c>
      <c r="CR242" s="113" t="s">
        <v>946</v>
      </c>
      <c r="CS242" s="113" t="s">
        <v>946</v>
      </c>
      <c r="CT242" s="113" t="s">
        <v>946</v>
      </c>
      <c r="CU242" s="113" t="s">
        <v>946</v>
      </c>
      <c r="CV242" s="113" t="s">
        <v>946</v>
      </c>
      <c r="CW242" s="114" t="s">
        <v>946</v>
      </c>
      <c r="CX242" s="113" t="s">
        <v>946</v>
      </c>
      <c r="CY242" s="113" t="s">
        <v>946</v>
      </c>
      <c r="CZ242" s="113" t="s">
        <v>946</v>
      </c>
      <c r="DA242" s="113" t="s">
        <v>946</v>
      </c>
      <c r="DB242" s="113" t="s">
        <v>946</v>
      </c>
      <c r="DC242" s="111">
        <v>5.0000000000000002E-5</v>
      </c>
      <c r="DD242" s="111">
        <v>5.0000000000000002E-5</v>
      </c>
      <c r="DE242" s="111">
        <v>8875</v>
      </c>
      <c r="DF242" s="113" t="s">
        <v>946</v>
      </c>
      <c r="DG242" s="113" t="s">
        <v>946</v>
      </c>
      <c r="DH242" s="113" t="s">
        <v>946</v>
      </c>
      <c r="DI242" s="113" t="s">
        <v>946</v>
      </c>
      <c r="DJ242" s="113" t="s">
        <v>946</v>
      </c>
    </row>
    <row r="243" spans="34:114" ht="15" hidden="1" x14ac:dyDescent="0.25">
      <c r="AH243" s="110">
        <v>4.5999999999999999E-2</v>
      </c>
      <c r="AI243" s="111">
        <v>2.5000000000000001E-3</v>
      </c>
      <c r="AJ243" s="111">
        <v>2.5000000000000001E-3</v>
      </c>
      <c r="AK243" s="110">
        <v>0.23100000000000001</v>
      </c>
      <c r="AL243" s="110">
        <v>6.5000000000000002E-2</v>
      </c>
      <c r="AM243" s="110">
        <v>4.8000000000000001E-2</v>
      </c>
      <c r="AN243" s="110">
        <v>6.2E-2</v>
      </c>
      <c r="AO243" s="111">
        <v>2.5000000000000001E-3</v>
      </c>
      <c r="AP243" s="110">
        <v>7.4999999999999997E-2</v>
      </c>
      <c r="AQ243" s="111">
        <v>1.5E-3</v>
      </c>
      <c r="AR243" s="111">
        <v>2.5000000000000001E-3</v>
      </c>
      <c r="AS243" s="111">
        <v>2.5000000000000001E-3</v>
      </c>
      <c r="AT243" s="110">
        <v>0.16900000000000001</v>
      </c>
      <c r="AU243" s="110">
        <v>0.123</v>
      </c>
      <c r="AV243" s="110">
        <v>5.5E-2</v>
      </c>
      <c r="AW243" s="110">
        <v>7.2999999999999995E-2</v>
      </c>
      <c r="AX243" s="110">
        <v>0.11899999999999999</v>
      </c>
      <c r="AY243" s="111">
        <v>2.5000000000000001E-3</v>
      </c>
      <c r="AZ243" s="111">
        <v>2.5000000000000001E-3</v>
      </c>
      <c r="BY243" s="113" t="s">
        <v>946</v>
      </c>
      <c r="BZ243" s="113" t="s">
        <v>946</v>
      </c>
      <c r="CA243" s="113" t="s">
        <v>946</v>
      </c>
      <c r="CB243" s="113" t="s">
        <v>946</v>
      </c>
      <c r="CC243" s="113" t="s">
        <v>946</v>
      </c>
      <c r="CD243" s="113" t="s">
        <v>946</v>
      </c>
      <c r="CE243" s="113" t="s">
        <v>946</v>
      </c>
      <c r="CF243" s="113" t="s">
        <v>946</v>
      </c>
      <c r="CG243" s="113" t="s">
        <v>946</v>
      </c>
      <c r="CH243" s="113" t="s">
        <v>946</v>
      </c>
      <c r="CI243" s="113" t="s">
        <v>946</v>
      </c>
      <c r="CJ243" s="113" t="s">
        <v>946</v>
      </c>
      <c r="CK243" s="113" t="s">
        <v>946</v>
      </c>
      <c r="CL243" s="113" t="s">
        <v>946</v>
      </c>
      <c r="CM243" s="113" t="s">
        <v>946</v>
      </c>
      <c r="CN243" s="113" t="s">
        <v>946</v>
      </c>
      <c r="CO243" s="113"/>
      <c r="CP243" s="113" t="s">
        <v>946</v>
      </c>
      <c r="CQ243" s="113" t="s">
        <v>946</v>
      </c>
      <c r="CR243" s="113" t="s">
        <v>946</v>
      </c>
      <c r="CS243" s="113" t="s">
        <v>946</v>
      </c>
      <c r="CT243" s="113" t="s">
        <v>946</v>
      </c>
      <c r="CU243" s="113" t="s">
        <v>946</v>
      </c>
      <c r="CV243" s="113" t="s">
        <v>946</v>
      </c>
      <c r="CW243" s="114" t="s">
        <v>946</v>
      </c>
      <c r="CX243" s="113" t="s">
        <v>946</v>
      </c>
      <c r="CY243" s="113" t="s">
        <v>946</v>
      </c>
      <c r="CZ243" s="113" t="s">
        <v>946</v>
      </c>
      <c r="DA243" s="113" t="s">
        <v>946</v>
      </c>
      <c r="DB243" s="113" t="s">
        <v>946</v>
      </c>
      <c r="DC243" s="111">
        <v>5.0000000000000002E-5</v>
      </c>
      <c r="DD243" s="111">
        <v>5.0000000000000002E-5</v>
      </c>
      <c r="DE243" s="111">
        <v>5323</v>
      </c>
      <c r="DF243" s="113" t="s">
        <v>946</v>
      </c>
      <c r="DG243" s="113" t="s">
        <v>946</v>
      </c>
      <c r="DH243" s="113" t="s">
        <v>946</v>
      </c>
      <c r="DI243" s="113" t="s">
        <v>946</v>
      </c>
      <c r="DJ243" s="113" t="s">
        <v>946</v>
      </c>
    </row>
    <row r="244" spans="34:114" ht="15" hidden="1" x14ac:dyDescent="0.25">
      <c r="AH244" s="110">
        <v>0.21</v>
      </c>
      <c r="AI244" s="110">
        <v>0.124</v>
      </c>
      <c r="AJ244" s="110">
        <v>3.9E-2</v>
      </c>
      <c r="AK244" s="110">
        <v>0.374</v>
      </c>
      <c r="AL244" s="110">
        <v>0.16</v>
      </c>
      <c r="AM244" s="110">
        <v>7.0000000000000007E-2</v>
      </c>
      <c r="AN244" s="110">
        <v>0.11600000000000001</v>
      </c>
      <c r="AO244" s="110">
        <v>3.5999999999999997E-2</v>
      </c>
      <c r="AP244" s="110">
        <v>0.16500000000000001</v>
      </c>
      <c r="AQ244" s="111">
        <v>1.5E-3</v>
      </c>
      <c r="AR244" s="111">
        <v>2.5000000000000001E-3</v>
      </c>
      <c r="AS244" s="110">
        <v>0.13800000000000001</v>
      </c>
      <c r="AT244" s="110">
        <v>0.26600000000000001</v>
      </c>
      <c r="AU244" s="110">
        <v>0.29699999999999999</v>
      </c>
      <c r="AV244" s="110">
        <v>0.108</v>
      </c>
      <c r="AW244" s="110">
        <v>0.16300000000000001</v>
      </c>
      <c r="AX244" s="110">
        <v>0.24299999999999999</v>
      </c>
      <c r="AY244" s="111">
        <v>2.5000000000000001E-3</v>
      </c>
      <c r="AZ244" s="111">
        <v>2.5000000000000001E-3</v>
      </c>
      <c r="BY244" s="113" t="s">
        <v>946</v>
      </c>
      <c r="BZ244" s="113" t="s">
        <v>946</v>
      </c>
      <c r="CA244" s="113" t="s">
        <v>946</v>
      </c>
      <c r="CB244" s="113" t="s">
        <v>946</v>
      </c>
      <c r="CC244" s="113" t="s">
        <v>946</v>
      </c>
      <c r="CD244" s="113" t="s">
        <v>946</v>
      </c>
      <c r="CE244" s="113" t="s">
        <v>946</v>
      </c>
      <c r="CF244" s="113" t="s">
        <v>946</v>
      </c>
      <c r="CG244" s="113" t="s">
        <v>946</v>
      </c>
      <c r="CH244" s="113" t="s">
        <v>946</v>
      </c>
      <c r="CI244" s="113" t="s">
        <v>946</v>
      </c>
      <c r="CJ244" s="113" t="s">
        <v>946</v>
      </c>
      <c r="CK244" s="113" t="s">
        <v>946</v>
      </c>
      <c r="CL244" s="113" t="s">
        <v>946</v>
      </c>
      <c r="CM244" s="113" t="s">
        <v>946</v>
      </c>
      <c r="CN244" s="113" t="s">
        <v>946</v>
      </c>
      <c r="CO244" s="113"/>
      <c r="CP244" s="113" t="s">
        <v>946</v>
      </c>
      <c r="CQ244" s="113" t="s">
        <v>946</v>
      </c>
      <c r="CR244" s="113" t="s">
        <v>946</v>
      </c>
      <c r="CS244" s="113" t="s">
        <v>946</v>
      </c>
      <c r="CT244" s="113" t="s">
        <v>946</v>
      </c>
      <c r="CU244" s="113" t="s">
        <v>946</v>
      </c>
      <c r="CV244" s="113" t="s">
        <v>946</v>
      </c>
      <c r="CW244" s="114" t="s">
        <v>946</v>
      </c>
      <c r="CX244" s="113" t="s">
        <v>946</v>
      </c>
      <c r="CY244" s="113" t="s">
        <v>946</v>
      </c>
      <c r="CZ244" s="113" t="s">
        <v>946</v>
      </c>
      <c r="DA244" s="113" t="s">
        <v>946</v>
      </c>
      <c r="DB244" s="113" t="s">
        <v>946</v>
      </c>
      <c r="DC244" s="111">
        <v>5.0000000000000002E-5</v>
      </c>
      <c r="DD244" s="111">
        <v>5.0000000000000002E-5</v>
      </c>
      <c r="DE244" s="110">
        <v>2722</v>
      </c>
      <c r="DF244" s="113" t="s">
        <v>946</v>
      </c>
      <c r="DG244" s="113" t="s">
        <v>946</v>
      </c>
      <c r="DH244" s="113" t="s">
        <v>946</v>
      </c>
      <c r="DI244" s="113" t="s">
        <v>946</v>
      </c>
      <c r="DJ244" s="113" t="s">
        <v>946</v>
      </c>
    </row>
    <row r="245" spans="34:114" ht="15" hidden="1" x14ac:dyDescent="0.25">
      <c r="AH245" s="110">
        <v>7.8E-2</v>
      </c>
      <c r="AI245" s="110">
        <v>0.122</v>
      </c>
      <c r="AJ245" s="110">
        <v>3.5999999999999997E-2</v>
      </c>
      <c r="AK245" s="110">
        <v>0.75</v>
      </c>
      <c r="AL245" s="110">
        <v>0.28000000000000003</v>
      </c>
      <c r="AM245" s="110">
        <v>0.21</v>
      </c>
      <c r="AN245" s="110">
        <v>0.314</v>
      </c>
      <c r="AO245" s="110">
        <v>5.6000000000000001E-2</v>
      </c>
      <c r="AP245" s="110">
        <v>0.314</v>
      </c>
      <c r="AQ245" s="111">
        <v>1.5E-3</v>
      </c>
      <c r="AR245" s="111">
        <v>2.5000000000000001E-3</v>
      </c>
      <c r="AS245" s="111">
        <v>2.5000000000000001E-3</v>
      </c>
      <c r="AT245" s="110">
        <v>0.61</v>
      </c>
      <c r="AU245" s="110">
        <v>0.57199999999999995</v>
      </c>
      <c r="AV245" s="110">
        <v>0.22</v>
      </c>
      <c r="AW245" s="110">
        <v>0.34599999999999997</v>
      </c>
      <c r="AX245" s="110">
        <v>0.47</v>
      </c>
      <c r="AY245" s="110">
        <v>5.3999999999999999E-2</v>
      </c>
      <c r="AZ245" s="111">
        <v>2.5000000000000001E-3</v>
      </c>
      <c r="BY245" s="111">
        <v>2.5000000000000001E-2</v>
      </c>
      <c r="BZ245" s="111">
        <v>0.05</v>
      </c>
      <c r="CA245" s="110">
        <v>1.1000000000000001</v>
      </c>
      <c r="CB245" s="111">
        <v>1.0000000000000001E-5</v>
      </c>
      <c r="CC245" s="111">
        <v>2.5000000000000001E-5</v>
      </c>
      <c r="CD245" s="111">
        <v>2.5000000000000001E-5</v>
      </c>
      <c r="CE245" s="111">
        <v>2.5000000000000001E-5</v>
      </c>
      <c r="CF245" s="111">
        <v>2.5000000000000001E-5</v>
      </c>
      <c r="CG245" s="111">
        <v>2.5000000000000001E-5</v>
      </c>
      <c r="CH245" s="111">
        <v>2.5000000000000001E-5</v>
      </c>
      <c r="CI245" s="111">
        <v>2.5000000000000001E-5</v>
      </c>
      <c r="CJ245" s="111">
        <v>5.0000000000000001E-3</v>
      </c>
      <c r="CK245" s="111">
        <v>1.4999999999999999E-4</v>
      </c>
      <c r="CL245" s="111">
        <v>5.0000000000000001E-4</v>
      </c>
      <c r="CM245" s="111">
        <v>5.0000000000000001E-4</v>
      </c>
      <c r="CN245" s="111">
        <v>5.0000000000000001E-4</v>
      </c>
      <c r="CO245" s="111"/>
      <c r="CP245" s="111">
        <v>2.9999999999999997E-4</v>
      </c>
      <c r="CQ245" s="111">
        <v>5.0000000000000001E-3</v>
      </c>
      <c r="CR245" s="111">
        <v>5.0000000000000001E-4</v>
      </c>
      <c r="CS245" s="111">
        <v>5.0000000000000001E-4</v>
      </c>
      <c r="CT245" s="111">
        <v>5.0000000000000002E-5</v>
      </c>
      <c r="CU245" s="111">
        <v>5.0000000000000002E-5</v>
      </c>
      <c r="CV245" s="111">
        <v>5.0000000000000002E-5</v>
      </c>
      <c r="CW245" s="114">
        <v>1.8</v>
      </c>
      <c r="CX245" s="111">
        <v>5.0000000000000002E-5</v>
      </c>
      <c r="CY245" s="111">
        <v>5.0000000000000002E-5</v>
      </c>
      <c r="CZ245" s="111">
        <v>5.0000000000000002E-5</v>
      </c>
      <c r="DA245" s="111">
        <v>5.0000000000000002E-5</v>
      </c>
      <c r="DB245" s="111">
        <v>5.0000000000000002E-5</v>
      </c>
      <c r="DC245" s="111">
        <v>5.0000000000000002E-5</v>
      </c>
      <c r="DD245" s="111">
        <v>5.0000000000000002E-5</v>
      </c>
      <c r="DE245" s="111">
        <v>5948</v>
      </c>
      <c r="DF245" s="111">
        <v>5.0000000000000001E-4</v>
      </c>
      <c r="DG245" s="111">
        <v>5.0000000000000002E-5</v>
      </c>
      <c r="DH245" s="111">
        <v>2.5000000000000001E-5</v>
      </c>
      <c r="DI245" s="111">
        <v>2.5000000000000001E-5</v>
      </c>
      <c r="DJ245" s="111">
        <v>5.0000000000000002E-5</v>
      </c>
    </row>
    <row r="246" spans="34:114" ht="15" hidden="1" x14ac:dyDescent="0.25">
      <c r="AH246" s="110">
        <v>9.7000000000000003E-2</v>
      </c>
      <c r="AI246" s="110">
        <v>3.3000000000000002E-2</v>
      </c>
      <c r="AJ246" s="111">
        <v>2.5000000000000001E-3</v>
      </c>
      <c r="AK246" s="110">
        <v>8.8999999999999996E-2</v>
      </c>
      <c r="AL246" s="110">
        <v>3.2000000000000001E-2</v>
      </c>
      <c r="AM246" s="110">
        <v>3.2000000000000001E-2</v>
      </c>
      <c r="AN246" s="110">
        <v>2.5999999999999999E-2</v>
      </c>
      <c r="AO246" s="111">
        <v>2.5000000000000001E-3</v>
      </c>
      <c r="AP246" s="110">
        <v>3.5000000000000003E-2</v>
      </c>
      <c r="AQ246" s="111">
        <v>1.5E-3</v>
      </c>
      <c r="AR246" s="111">
        <v>2.5000000000000001E-3</v>
      </c>
      <c r="AS246" s="110">
        <v>2.7E-2</v>
      </c>
      <c r="AT246" s="110">
        <v>5.8999999999999997E-2</v>
      </c>
      <c r="AU246" s="110">
        <v>5.6000000000000001E-2</v>
      </c>
      <c r="AV246" s="110">
        <v>2.8000000000000001E-2</v>
      </c>
      <c r="AW246" s="110">
        <v>0.03</v>
      </c>
      <c r="AX246" s="110">
        <v>5.7000000000000002E-2</v>
      </c>
      <c r="AY246" s="111">
        <v>2.5000000000000001E-3</v>
      </c>
      <c r="AZ246" s="111">
        <v>2.5000000000000001E-3</v>
      </c>
      <c r="BY246" s="113" t="s">
        <v>946</v>
      </c>
      <c r="BZ246" s="113" t="s">
        <v>946</v>
      </c>
      <c r="CA246" s="113" t="s">
        <v>946</v>
      </c>
      <c r="CB246" s="113" t="s">
        <v>946</v>
      </c>
      <c r="CC246" s="113" t="s">
        <v>946</v>
      </c>
      <c r="CD246" s="113" t="s">
        <v>946</v>
      </c>
      <c r="CE246" s="113" t="s">
        <v>946</v>
      </c>
      <c r="CF246" s="113" t="s">
        <v>946</v>
      </c>
      <c r="CG246" s="113" t="s">
        <v>946</v>
      </c>
      <c r="CH246" s="113" t="s">
        <v>946</v>
      </c>
      <c r="CI246" s="113" t="s">
        <v>946</v>
      </c>
      <c r="CJ246" s="113" t="s">
        <v>946</v>
      </c>
      <c r="CK246" s="113" t="s">
        <v>946</v>
      </c>
      <c r="CL246" s="113" t="s">
        <v>946</v>
      </c>
      <c r="CM246" s="113" t="s">
        <v>946</v>
      </c>
      <c r="CN246" s="113" t="s">
        <v>946</v>
      </c>
      <c r="CO246" s="113"/>
      <c r="CP246" s="113" t="s">
        <v>946</v>
      </c>
      <c r="CQ246" s="113" t="s">
        <v>946</v>
      </c>
      <c r="CR246" s="113" t="s">
        <v>946</v>
      </c>
      <c r="CS246" s="113" t="s">
        <v>946</v>
      </c>
      <c r="CT246" s="113" t="s">
        <v>946</v>
      </c>
      <c r="CU246" s="113" t="s">
        <v>946</v>
      </c>
      <c r="CV246" s="113" t="s">
        <v>946</v>
      </c>
      <c r="CW246" s="114" t="s">
        <v>946</v>
      </c>
      <c r="CX246" s="113" t="s">
        <v>946</v>
      </c>
      <c r="CY246" s="113" t="s">
        <v>946</v>
      </c>
      <c r="CZ246" s="113" t="s">
        <v>946</v>
      </c>
      <c r="DA246" s="113" t="s">
        <v>946</v>
      </c>
      <c r="DB246" s="113" t="s">
        <v>946</v>
      </c>
      <c r="DC246" s="111">
        <v>5.0000000000000002E-5</v>
      </c>
      <c r="DD246" s="111">
        <v>5.0000000000000002E-5</v>
      </c>
      <c r="DE246" s="111">
        <v>5982</v>
      </c>
      <c r="DF246" s="113" t="s">
        <v>946</v>
      </c>
      <c r="DG246" s="113" t="s">
        <v>946</v>
      </c>
      <c r="DH246" s="113" t="s">
        <v>946</v>
      </c>
      <c r="DI246" s="113" t="s">
        <v>946</v>
      </c>
      <c r="DJ246" s="113" t="s">
        <v>946</v>
      </c>
    </row>
    <row r="247" spans="34:114" ht="15" hidden="1" x14ac:dyDescent="0.25">
      <c r="AH247" s="110">
        <v>0.27</v>
      </c>
      <c r="AI247" s="110">
        <v>0.18099999999999999</v>
      </c>
      <c r="AJ247" s="111">
        <v>2.5000000000000001E-3</v>
      </c>
      <c r="AK247" s="110">
        <v>0.376</v>
      </c>
      <c r="AL247" s="110">
        <v>0.12</v>
      </c>
      <c r="AM247" s="110">
        <v>7.3999999999999996E-2</v>
      </c>
      <c r="AN247" s="110">
        <v>0.09</v>
      </c>
      <c r="AO247" s="110">
        <v>0.02</v>
      </c>
      <c r="AP247" s="110">
        <v>0.08</v>
      </c>
      <c r="AQ247" s="111">
        <v>1.5E-3</v>
      </c>
      <c r="AR247" s="110">
        <v>2.3E-2</v>
      </c>
      <c r="AS247" s="111">
        <v>2.5000000000000001E-3</v>
      </c>
      <c r="AT247" s="110">
        <v>0.246</v>
      </c>
      <c r="AU247" s="110">
        <v>0.17399999999999999</v>
      </c>
      <c r="AV247" s="110">
        <v>6.5000000000000002E-2</v>
      </c>
      <c r="AW247" s="110">
        <v>9.2999999999999999E-2</v>
      </c>
      <c r="AX247" s="110">
        <v>0.14000000000000001</v>
      </c>
      <c r="AY247" s="111">
        <v>2.5000000000000001E-3</v>
      </c>
      <c r="AZ247" s="111">
        <v>2.5000000000000001E-3</v>
      </c>
      <c r="BY247" s="111">
        <v>2.5000000000000001E-2</v>
      </c>
      <c r="BZ247" s="111">
        <v>0.05</v>
      </c>
      <c r="CA247" s="110">
        <v>1</v>
      </c>
      <c r="CB247" s="111">
        <v>1.0000000000000001E-5</v>
      </c>
      <c r="CC247" s="111">
        <v>2.5000000000000001E-5</v>
      </c>
      <c r="CD247" s="111">
        <v>2.5000000000000001E-5</v>
      </c>
      <c r="CE247" s="111">
        <v>2.5000000000000001E-5</v>
      </c>
      <c r="CF247" s="111">
        <v>2.5000000000000001E-5</v>
      </c>
      <c r="CG247" s="111">
        <v>2.5000000000000001E-5</v>
      </c>
      <c r="CH247" s="111">
        <v>2.5000000000000001E-5</v>
      </c>
      <c r="CI247" s="111">
        <v>2.5000000000000001E-5</v>
      </c>
      <c r="CJ247" s="111">
        <v>5.0000000000000001E-3</v>
      </c>
      <c r="CK247" s="111">
        <v>1.4999999999999999E-4</v>
      </c>
      <c r="CL247" s="111">
        <v>5.0000000000000001E-4</v>
      </c>
      <c r="CM247" s="111">
        <v>5.0000000000000001E-4</v>
      </c>
      <c r="CN247" s="111">
        <v>5.0000000000000001E-4</v>
      </c>
      <c r="CO247" s="111"/>
      <c r="CP247" s="111">
        <v>2.9999999999999997E-4</v>
      </c>
      <c r="CQ247" s="111">
        <v>5.0000000000000001E-3</v>
      </c>
      <c r="CR247" s="111">
        <v>5.0000000000000001E-4</v>
      </c>
      <c r="CS247" s="111">
        <v>5.0000000000000001E-4</v>
      </c>
      <c r="CT247" s="111">
        <v>5.0000000000000002E-5</v>
      </c>
      <c r="CU247" s="111">
        <v>5.0000000000000002E-5</v>
      </c>
      <c r="CV247" s="111">
        <v>5.0000000000000002E-5</v>
      </c>
      <c r="CW247" s="114">
        <v>1.3</v>
      </c>
      <c r="CX247" s="111">
        <v>5.0000000000000002E-5</v>
      </c>
      <c r="CY247" s="111">
        <v>5.0000000000000002E-5</v>
      </c>
      <c r="CZ247" s="111">
        <v>5.0000000000000002E-5</v>
      </c>
      <c r="DA247" s="111">
        <v>5.0000000000000002E-5</v>
      </c>
      <c r="DB247" s="111">
        <v>5.0000000000000002E-5</v>
      </c>
      <c r="DC247" s="111">
        <v>5.0000000000000002E-5</v>
      </c>
      <c r="DD247" s="111">
        <v>5.0000000000000002E-5</v>
      </c>
      <c r="DE247" s="111">
        <v>14334</v>
      </c>
      <c r="DF247" s="111">
        <v>5.0000000000000001E-4</v>
      </c>
      <c r="DG247" s="111">
        <v>5.0000000000000002E-5</v>
      </c>
      <c r="DH247" s="111">
        <v>2.5000000000000001E-5</v>
      </c>
      <c r="DI247" s="111">
        <v>2.5000000000000001E-5</v>
      </c>
      <c r="DJ247" s="111">
        <v>5.0000000000000002E-5</v>
      </c>
    </row>
    <row r="248" spans="34:114" ht="15" hidden="1" x14ac:dyDescent="0.25">
      <c r="AH248" s="110">
        <v>0.47</v>
      </c>
      <c r="AI248" s="110">
        <v>9.5000000000000001E-2</v>
      </c>
      <c r="AJ248" s="111">
        <v>2.5000000000000001E-3</v>
      </c>
      <c r="AK248" s="110">
        <v>5.8000000000000003E-2</v>
      </c>
      <c r="AL248" s="110">
        <v>7.1999999999999995E-2</v>
      </c>
      <c r="AM248" s="110">
        <v>4.2000000000000003E-2</v>
      </c>
      <c r="AN248" s="111">
        <v>2.5000000000000001E-3</v>
      </c>
      <c r="AO248" s="111">
        <v>2.5000000000000001E-3</v>
      </c>
      <c r="AP248" s="111">
        <v>2.5000000000000001E-3</v>
      </c>
      <c r="AQ248" s="110">
        <v>2.7E-2</v>
      </c>
      <c r="AR248" s="111">
        <v>2.5000000000000001E-3</v>
      </c>
      <c r="AS248" s="111">
        <v>2.5000000000000001E-3</v>
      </c>
      <c r="AT248" s="110">
        <v>0.184</v>
      </c>
      <c r="AU248" s="110">
        <v>7.8E-2</v>
      </c>
      <c r="AV248" s="111">
        <v>2.5000000000000001E-3</v>
      </c>
      <c r="AW248" s="110">
        <v>3.3000000000000002E-2</v>
      </c>
      <c r="AX248" s="110">
        <v>5.1999999999999998E-2</v>
      </c>
      <c r="AY248" s="111">
        <v>2.5000000000000001E-3</v>
      </c>
      <c r="AZ248" s="111">
        <v>2.5000000000000001E-3</v>
      </c>
      <c r="BY248" s="113" t="s">
        <v>946</v>
      </c>
      <c r="BZ248" s="113" t="s">
        <v>946</v>
      </c>
      <c r="CA248" s="113" t="s">
        <v>946</v>
      </c>
      <c r="CB248" s="113" t="s">
        <v>946</v>
      </c>
      <c r="CC248" s="113" t="s">
        <v>946</v>
      </c>
      <c r="CD248" s="113" t="s">
        <v>946</v>
      </c>
      <c r="CE248" s="113" t="s">
        <v>946</v>
      </c>
      <c r="CF248" s="113" t="s">
        <v>946</v>
      </c>
      <c r="CG248" s="113" t="s">
        <v>946</v>
      </c>
      <c r="CH248" s="113" t="s">
        <v>946</v>
      </c>
      <c r="CI248" s="113" t="s">
        <v>946</v>
      </c>
      <c r="CJ248" s="113" t="s">
        <v>946</v>
      </c>
      <c r="CK248" s="113" t="s">
        <v>946</v>
      </c>
      <c r="CL248" s="113" t="s">
        <v>946</v>
      </c>
      <c r="CM248" s="113" t="s">
        <v>946</v>
      </c>
      <c r="CN248" s="113" t="s">
        <v>946</v>
      </c>
      <c r="CO248" s="113"/>
      <c r="CP248" s="113" t="s">
        <v>946</v>
      </c>
      <c r="CQ248" s="113" t="s">
        <v>946</v>
      </c>
      <c r="CR248" s="113" t="s">
        <v>946</v>
      </c>
      <c r="CS248" s="113" t="s">
        <v>946</v>
      </c>
      <c r="CT248" s="113" t="s">
        <v>946</v>
      </c>
      <c r="CU248" s="113" t="s">
        <v>946</v>
      </c>
      <c r="CV248" s="113" t="s">
        <v>946</v>
      </c>
      <c r="CW248" s="114" t="s">
        <v>946</v>
      </c>
      <c r="CX248" s="113" t="s">
        <v>946</v>
      </c>
      <c r="CY248" s="113" t="s">
        <v>946</v>
      </c>
      <c r="CZ248" s="113" t="s">
        <v>946</v>
      </c>
      <c r="DA248" s="113" t="s">
        <v>946</v>
      </c>
      <c r="DB248" s="113" t="s">
        <v>946</v>
      </c>
      <c r="DC248" s="111">
        <v>5.0000000000000002E-5</v>
      </c>
      <c r="DD248" s="111">
        <v>5.0000000000000002E-5</v>
      </c>
      <c r="DE248" s="111">
        <v>9240</v>
      </c>
      <c r="DF248" s="113" t="s">
        <v>946</v>
      </c>
      <c r="DG248" s="113" t="s">
        <v>946</v>
      </c>
      <c r="DH248" s="113" t="s">
        <v>946</v>
      </c>
      <c r="DI248" s="113" t="s">
        <v>946</v>
      </c>
      <c r="DJ248" s="113" t="s">
        <v>946</v>
      </c>
    </row>
    <row r="249" spans="34:114" ht="15" hidden="1" x14ac:dyDescent="0.25">
      <c r="AH249" s="111">
        <v>2.5000000000000001E-3</v>
      </c>
      <c r="AI249" s="110">
        <v>0.20599999999999999</v>
      </c>
      <c r="AJ249" s="110">
        <v>6.3E-2</v>
      </c>
      <c r="AK249" s="110">
        <v>0.80900000000000005</v>
      </c>
      <c r="AL249" s="110">
        <v>0.43</v>
      </c>
      <c r="AM249" s="110">
        <v>0.17899999999999999</v>
      </c>
      <c r="AN249" s="110">
        <v>0.254</v>
      </c>
      <c r="AO249" s="110">
        <v>5.3999999999999999E-2</v>
      </c>
      <c r="AP249" s="110">
        <v>0.27500000000000002</v>
      </c>
      <c r="AQ249" s="111">
        <v>1.5E-3</v>
      </c>
      <c r="AR249" s="111">
        <v>2.5000000000000001E-3</v>
      </c>
      <c r="AS249" s="110">
        <v>0.43</v>
      </c>
      <c r="AT249" s="110">
        <v>0.40400000000000003</v>
      </c>
      <c r="AU249" s="110">
        <v>0.70199999999999996</v>
      </c>
      <c r="AV249" s="110">
        <v>0.25</v>
      </c>
      <c r="AW249" s="110">
        <v>0.29099999999999998</v>
      </c>
      <c r="AX249" s="110">
        <v>0.46600000000000003</v>
      </c>
      <c r="AY249" s="110">
        <v>0.121</v>
      </c>
      <c r="AZ249" s="111">
        <v>2.5000000000000001E-3</v>
      </c>
      <c r="BY249" s="113" t="s">
        <v>946</v>
      </c>
      <c r="BZ249" s="113" t="s">
        <v>946</v>
      </c>
      <c r="CA249" s="113" t="s">
        <v>946</v>
      </c>
      <c r="CB249" s="113" t="s">
        <v>946</v>
      </c>
      <c r="CC249" s="113" t="s">
        <v>946</v>
      </c>
      <c r="CD249" s="113" t="s">
        <v>946</v>
      </c>
      <c r="CE249" s="113" t="s">
        <v>946</v>
      </c>
      <c r="CF249" s="113" t="s">
        <v>946</v>
      </c>
      <c r="CG249" s="113" t="s">
        <v>946</v>
      </c>
      <c r="CH249" s="113" t="s">
        <v>946</v>
      </c>
      <c r="CI249" s="113" t="s">
        <v>946</v>
      </c>
      <c r="CJ249" s="113" t="s">
        <v>946</v>
      </c>
      <c r="CK249" s="113" t="s">
        <v>946</v>
      </c>
      <c r="CL249" s="113" t="s">
        <v>946</v>
      </c>
      <c r="CM249" s="113" t="s">
        <v>946</v>
      </c>
      <c r="CN249" s="113" t="s">
        <v>946</v>
      </c>
      <c r="CO249" s="113"/>
      <c r="CP249" s="113" t="s">
        <v>946</v>
      </c>
      <c r="CQ249" s="113" t="s">
        <v>946</v>
      </c>
      <c r="CR249" s="113" t="s">
        <v>946</v>
      </c>
      <c r="CS249" s="113" t="s">
        <v>946</v>
      </c>
      <c r="CT249" s="113" t="s">
        <v>946</v>
      </c>
      <c r="CU249" s="113" t="s">
        <v>946</v>
      </c>
      <c r="CV249" s="113" t="s">
        <v>946</v>
      </c>
      <c r="CW249" s="114" t="s">
        <v>946</v>
      </c>
      <c r="CX249" s="113" t="s">
        <v>946</v>
      </c>
      <c r="CY249" s="113" t="s">
        <v>946</v>
      </c>
      <c r="CZ249" s="113" t="s">
        <v>946</v>
      </c>
      <c r="DA249" s="113" t="s">
        <v>946</v>
      </c>
      <c r="DB249" s="113" t="s">
        <v>946</v>
      </c>
      <c r="DC249" s="111">
        <v>5.0000000000000002E-5</v>
      </c>
      <c r="DD249" s="111">
        <v>5.0000000000000002E-5</v>
      </c>
      <c r="DE249" s="111">
        <v>19484</v>
      </c>
      <c r="DF249" s="113" t="s">
        <v>946</v>
      </c>
      <c r="DG249" s="113" t="s">
        <v>946</v>
      </c>
      <c r="DH249" s="113" t="s">
        <v>946</v>
      </c>
      <c r="DI249" s="113" t="s">
        <v>946</v>
      </c>
      <c r="DJ249" s="113" t="s">
        <v>946</v>
      </c>
    </row>
    <row r="250" spans="34:114" ht="15" hidden="1" x14ac:dyDescent="0.25">
      <c r="AH250" s="110">
        <v>5.1999999999999998E-2</v>
      </c>
      <c r="AI250" s="110">
        <v>4.4999999999999998E-2</v>
      </c>
      <c r="AJ250" s="111">
        <v>2.5000000000000001E-3</v>
      </c>
      <c r="AK250" s="110">
        <v>0.129</v>
      </c>
      <c r="AL250" s="110">
        <v>0.13</v>
      </c>
      <c r="AM250" s="110">
        <v>3.4000000000000002E-2</v>
      </c>
      <c r="AN250" s="110">
        <v>2.8000000000000001E-2</v>
      </c>
      <c r="AO250" s="111">
        <v>2.5000000000000001E-3</v>
      </c>
      <c r="AP250" s="110">
        <v>3.2000000000000001E-2</v>
      </c>
      <c r="AQ250" s="111">
        <v>1.5E-3</v>
      </c>
      <c r="AR250" s="111">
        <v>2.5000000000000001E-3</v>
      </c>
      <c r="AS250" s="111">
        <v>2.5000000000000001E-3</v>
      </c>
      <c r="AT250" s="110">
        <v>9.0999999999999998E-2</v>
      </c>
      <c r="AU250" s="110">
        <v>0.17599999999999999</v>
      </c>
      <c r="AV250" s="110">
        <v>4.7E-2</v>
      </c>
      <c r="AW250" s="110">
        <v>0.109</v>
      </c>
      <c r="AX250" s="110">
        <v>5.8000000000000003E-2</v>
      </c>
      <c r="AY250" s="111">
        <v>2.5000000000000001E-3</v>
      </c>
      <c r="AZ250" s="111">
        <v>2.5000000000000001E-3</v>
      </c>
      <c r="BY250" s="113" t="s">
        <v>946</v>
      </c>
      <c r="BZ250" s="113" t="s">
        <v>946</v>
      </c>
      <c r="CA250" s="113" t="s">
        <v>946</v>
      </c>
      <c r="CB250" s="113" t="s">
        <v>946</v>
      </c>
      <c r="CC250" s="113" t="s">
        <v>946</v>
      </c>
      <c r="CD250" s="113" t="s">
        <v>946</v>
      </c>
      <c r="CE250" s="113" t="s">
        <v>946</v>
      </c>
      <c r="CF250" s="113" t="s">
        <v>946</v>
      </c>
      <c r="CG250" s="113" t="s">
        <v>946</v>
      </c>
      <c r="CH250" s="113" t="s">
        <v>946</v>
      </c>
      <c r="CI250" s="113" t="s">
        <v>946</v>
      </c>
      <c r="CJ250" s="113" t="s">
        <v>946</v>
      </c>
      <c r="CK250" s="113" t="s">
        <v>946</v>
      </c>
      <c r="CL250" s="113" t="s">
        <v>946</v>
      </c>
      <c r="CM250" s="113" t="s">
        <v>946</v>
      </c>
      <c r="CN250" s="113" t="s">
        <v>946</v>
      </c>
      <c r="CO250" s="113"/>
      <c r="CP250" s="113" t="s">
        <v>946</v>
      </c>
      <c r="CQ250" s="113" t="s">
        <v>946</v>
      </c>
      <c r="CR250" s="113" t="s">
        <v>946</v>
      </c>
      <c r="CS250" s="113" t="s">
        <v>946</v>
      </c>
      <c r="CT250" s="113" t="s">
        <v>946</v>
      </c>
      <c r="CU250" s="113" t="s">
        <v>946</v>
      </c>
      <c r="CV250" s="113" t="s">
        <v>946</v>
      </c>
      <c r="CW250" s="114" t="s">
        <v>946</v>
      </c>
      <c r="CX250" s="113" t="s">
        <v>946</v>
      </c>
      <c r="CY250" s="113" t="s">
        <v>946</v>
      </c>
      <c r="CZ250" s="113" t="s">
        <v>946</v>
      </c>
      <c r="DA250" s="113" t="s">
        <v>946</v>
      </c>
      <c r="DB250" s="113" t="s">
        <v>946</v>
      </c>
      <c r="DC250" s="111">
        <v>5.0000000000000002E-5</v>
      </c>
      <c r="DD250" s="111">
        <v>5.0000000000000002E-5</v>
      </c>
      <c r="DE250" s="111">
        <v>29106</v>
      </c>
      <c r="DF250" s="113" t="s">
        <v>946</v>
      </c>
      <c r="DG250" s="113" t="s">
        <v>946</v>
      </c>
      <c r="DH250" s="113" t="s">
        <v>946</v>
      </c>
      <c r="DI250" s="113" t="s">
        <v>946</v>
      </c>
      <c r="DJ250" s="113" t="s">
        <v>946</v>
      </c>
    </row>
    <row r="251" spans="34:114" ht="15" hidden="1" x14ac:dyDescent="0.25">
      <c r="AH251" s="110">
        <v>3.3000000000000002E-2</v>
      </c>
      <c r="AI251" s="110">
        <v>5.2999999999999999E-2</v>
      </c>
      <c r="AJ251" s="110">
        <v>2.7E-2</v>
      </c>
      <c r="AK251" s="110">
        <v>0.22</v>
      </c>
      <c r="AL251" s="110">
        <v>9.0999999999999998E-2</v>
      </c>
      <c r="AM251" s="110">
        <v>5.8000000000000003E-2</v>
      </c>
      <c r="AN251" s="110">
        <v>7.9000000000000001E-2</v>
      </c>
      <c r="AO251" s="111">
        <v>2.5000000000000001E-3</v>
      </c>
      <c r="AP251" s="110">
        <v>9.5000000000000001E-2</v>
      </c>
      <c r="AQ251" s="111">
        <v>1.5E-3</v>
      </c>
      <c r="AR251" s="110">
        <v>3.1E-2</v>
      </c>
      <c r="AS251" s="110">
        <v>0.129</v>
      </c>
      <c r="AT251" s="110">
        <v>0.13800000000000001</v>
      </c>
      <c r="AU251" s="110">
        <v>0.151</v>
      </c>
      <c r="AV251" s="110">
        <v>5.5E-2</v>
      </c>
      <c r="AW251" s="110">
        <v>8.5000000000000006E-2</v>
      </c>
      <c r="AX251" s="110">
        <v>0.13300000000000001</v>
      </c>
      <c r="AY251" s="110">
        <v>3.5000000000000003E-2</v>
      </c>
      <c r="AZ251" s="111">
        <v>2.5000000000000001E-3</v>
      </c>
      <c r="BY251" s="113" t="s">
        <v>946</v>
      </c>
      <c r="BZ251" s="113" t="s">
        <v>946</v>
      </c>
      <c r="CA251" s="113" t="s">
        <v>946</v>
      </c>
      <c r="CB251" s="113" t="s">
        <v>946</v>
      </c>
      <c r="CC251" s="113" t="s">
        <v>946</v>
      </c>
      <c r="CD251" s="113" t="s">
        <v>946</v>
      </c>
      <c r="CE251" s="113" t="s">
        <v>946</v>
      </c>
      <c r="CF251" s="113" t="s">
        <v>946</v>
      </c>
      <c r="CG251" s="113" t="s">
        <v>946</v>
      </c>
      <c r="CH251" s="113" t="s">
        <v>946</v>
      </c>
      <c r="CI251" s="113" t="s">
        <v>946</v>
      </c>
      <c r="CJ251" s="113" t="s">
        <v>946</v>
      </c>
      <c r="CK251" s="113" t="s">
        <v>946</v>
      </c>
      <c r="CL251" s="113" t="s">
        <v>946</v>
      </c>
      <c r="CM251" s="113" t="s">
        <v>946</v>
      </c>
      <c r="CN251" s="113" t="s">
        <v>946</v>
      </c>
      <c r="CO251" s="113"/>
      <c r="CP251" s="113" t="s">
        <v>946</v>
      </c>
      <c r="CQ251" s="113" t="s">
        <v>946</v>
      </c>
      <c r="CR251" s="113" t="s">
        <v>946</v>
      </c>
      <c r="CS251" s="113" t="s">
        <v>946</v>
      </c>
      <c r="CT251" s="113" t="s">
        <v>946</v>
      </c>
      <c r="CU251" s="113" t="s">
        <v>946</v>
      </c>
      <c r="CV251" s="113" t="s">
        <v>946</v>
      </c>
      <c r="CW251" s="114" t="s">
        <v>946</v>
      </c>
      <c r="CX251" s="113" t="s">
        <v>946</v>
      </c>
      <c r="CY251" s="113" t="s">
        <v>946</v>
      </c>
      <c r="CZ251" s="113" t="s">
        <v>946</v>
      </c>
      <c r="DA251" s="113" t="s">
        <v>946</v>
      </c>
      <c r="DB251" s="113" t="s">
        <v>946</v>
      </c>
      <c r="DC251" s="111">
        <v>5.0000000000000002E-5</v>
      </c>
      <c r="DD251" s="111">
        <v>5.0000000000000002E-5</v>
      </c>
      <c r="DE251" s="111">
        <v>16274</v>
      </c>
      <c r="DF251" s="113" t="s">
        <v>946</v>
      </c>
      <c r="DG251" s="113" t="s">
        <v>946</v>
      </c>
      <c r="DH251" s="113" t="s">
        <v>946</v>
      </c>
      <c r="DI251" s="113" t="s">
        <v>946</v>
      </c>
      <c r="DJ251" s="113" t="s">
        <v>946</v>
      </c>
    </row>
    <row r="252" spans="34:114" ht="15" hidden="1" x14ac:dyDescent="0.25">
      <c r="AH252" s="111">
        <v>2.5000000000000001E-3</v>
      </c>
      <c r="AI252" s="110">
        <v>7.4999999999999997E-2</v>
      </c>
      <c r="AJ252" s="110">
        <v>4.1000000000000002E-2</v>
      </c>
      <c r="AK252" s="110">
        <v>0.248</v>
      </c>
      <c r="AL252" s="110">
        <v>8.4000000000000005E-2</v>
      </c>
      <c r="AM252" s="110">
        <v>5.8000000000000003E-2</v>
      </c>
      <c r="AN252" s="110">
        <v>7.8E-2</v>
      </c>
      <c r="AO252" s="111">
        <v>2.5000000000000001E-3</v>
      </c>
      <c r="AP252" s="110">
        <v>7.8E-2</v>
      </c>
      <c r="AQ252" s="111">
        <v>1.5E-3</v>
      </c>
      <c r="AR252" s="111">
        <v>2.5000000000000001E-3</v>
      </c>
      <c r="AS252" s="110">
        <v>6.5000000000000002E-2</v>
      </c>
      <c r="AT252" s="110">
        <v>0.182</v>
      </c>
      <c r="AU252" s="110">
        <v>0.13400000000000001</v>
      </c>
      <c r="AV252" s="110">
        <v>5.7000000000000002E-2</v>
      </c>
      <c r="AW252" s="110">
        <v>5.7000000000000002E-2</v>
      </c>
      <c r="AX252" s="110">
        <v>0.10100000000000001</v>
      </c>
      <c r="AY252" s="111">
        <v>2.5000000000000001E-3</v>
      </c>
      <c r="AZ252" s="111">
        <v>2.5000000000000001E-3</v>
      </c>
      <c r="BY252" s="113" t="s">
        <v>946</v>
      </c>
      <c r="BZ252" s="113" t="s">
        <v>946</v>
      </c>
      <c r="CA252" s="113" t="s">
        <v>946</v>
      </c>
      <c r="CB252" s="113" t="s">
        <v>946</v>
      </c>
      <c r="CC252" s="113" t="s">
        <v>946</v>
      </c>
      <c r="CD252" s="113" t="s">
        <v>946</v>
      </c>
      <c r="CE252" s="113" t="s">
        <v>946</v>
      </c>
      <c r="CF252" s="113" t="s">
        <v>946</v>
      </c>
      <c r="CG252" s="113" t="s">
        <v>946</v>
      </c>
      <c r="CH252" s="113" t="s">
        <v>946</v>
      </c>
      <c r="CI252" s="113" t="s">
        <v>946</v>
      </c>
      <c r="CJ252" s="113" t="s">
        <v>946</v>
      </c>
      <c r="CK252" s="113" t="s">
        <v>946</v>
      </c>
      <c r="CL252" s="113" t="s">
        <v>946</v>
      </c>
      <c r="CM252" s="113" t="s">
        <v>946</v>
      </c>
      <c r="CN252" s="113" t="s">
        <v>946</v>
      </c>
      <c r="CO252" s="113"/>
      <c r="CP252" s="113" t="s">
        <v>946</v>
      </c>
      <c r="CQ252" s="113" t="s">
        <v>946</v>
      </c>
      <c r="CR252" s="113" t="s">
        <v>946</v>
      </c>
      <c r="CS252" s="113" t="s">
        <v>946</v>
      </c>
      <c r="CT252" s="113" t="s">
        <v>946</v>
      </c>
      <c r="CU252" s="113" t="s">
        <v>946</v>
      </c>
      <c r="CV252" s="113" t="s">
        <v>946</v>
      </c>
      <c r="CW252" s="114" t="s">
        <v>946</v>
      </c>
      <c r="CX252" s="113" t="s">
        <v>946</v>
      </c>
      <c r="CY252" s="113" t="s">
        <v>946</v>
      </c>
      <c r="CZ252" s="113" t="s">
        <v>946</v>
      </c>
      <c r="DA252" s="113" t="s">
        <v>946</v>
      </c>
      <c r="DB252" s="113" t="s">
        <v>946</v>
      </c>
      <c r="DC252" s="111">
        <v>5.0000000000000002E-5</v>
      </c>
      <c r="DD252" s="111">
        <v>5.0000000000000002E-5</v>
      </c>
      <c r="DE252" s="111">
        <v>10228</v>
      </c>
      <c r="DF252" s="113" t="s">
        <v>946</v>
      </c>
      <c r="DG252" s="113" t="s">
        <v>946</v>
      </c>
      <c r="DH252" s="113" t="s">
        <v>946</v>
      </c>
      <c r="DI252" s="113" t="s">
        <v>946</v>
      </c>
      <c r="DJ252" s="113" t="s">
        <v>946</v>
      </c>
    </row>
    <row r="253" spans="34:114" ht="15" hidden="1" x14ac:dyDescent="0.25">
      <c r="AH253" s="110">
        <v>0.11</v>
      </c>
      <c r="AI253" s="110">
        <v>0.24399999999999999</v>
      </c>
      <c r="AJ253" s="110">
        <v>6.2E-2</v>
      </c>
      <c r="AK253" s="110">
        <v>0.98599999999999999</v>
      </c>
      <c r="AL253" s="110">
        <v>0.44</v>
      </c>
      <c r="AM253" s="110">
        <v>0.16700000000000001</v>
      </c>
      <c r="AN253" s="110">
        <v>0.27800000000000002</v>
      </c>
      <c r="AO253" s="111">
        <v>2.5000000000000001E-3</v>
      </c>
      <c r="AP253" s="110">
        <v>0.34599999999999997</v>
      </c>
      <c r="AQ253" s="110">
        <v>5.8000000000000003E-2</v>
      </c>
      <c r="AR253" s="111">
        <v>2.5000000000000001E-3</v>
      </c>
      <c r="AS253" s="110">
        <v>0.52200000000000002</v>
      </c>
      <c r="AT253" s="110">
        <v>0.59299999999999997</v>
      </c>
      <c r="AU253" s="110">
        <v>0.59</v>
      </c>
      <c r="AV253" s="110">
        <v>0.218</v>
      </c>
      <c r="AW253" s="110">
        <v>0.28100000000000003</v>
      </c>
      <c r="AX253" s="110">
        <v>0.47499999999999998</v>
      </c>
      <c r="AY253" s="110">
        <v>0.157</v>
      </c>
      <c r="AZ253" s="111">
        <v>2.5000000000000001E-3</v>
      </c>
      <c r="BY253" s="110">
        <v>0.27</v>
      </c>
      <c r="BZ253" s="111">
        <v>0.05</v>
      </c>
      <c r="CA253" s="111">
        <v>0.5</v>
      </c>
      <c r="CB253" s="111">
        <v>1.0000000000000001E-5</v>
      </c>
      <c r="CC253" s="111">
        <v>2.5000000000000001E-5</v>
      </c>
      <c r="CD253" s="111">
        <v>2.5000000000000001E-5</v>
      </c>
      <c r="CE253" s="111">
        <v>2.5000000000000001E-5</v>
      </c>
      <c r="CF253" s="111">
        <v>2.5000000000000001E-5</v>
      </c>
      <c r="CG253" s="111">
        <v>2.5000000000000001E-5</v>
      </c>
      <c r="CH253" s="111">
        <v>2.5000000000000001E-5</v>
      </c>
      <c r="CI253" s="111">
        <v>2.5000000000000001E-5</v>
      </c>
      <c r="CJ253" s="111">
        <v>5.0000000000000001E-3</v>
      </c>
      <c r="CK253" s="111">
        <v>1.4999999999999999E-4</v>
      </c>
      <c r="CL253" s="111">
        <v>5.0000000000000001E-4</v>
      </c>
      <c r="CM253" s="111">
        <v>5.0000000000000001E-4</v>
      </c>
      <c r="CN253" s="111">
        <v>5.0000000000000001E-4</v>
      </c>
      <c r="CO253" s="111"/>
      <c r="CP253" s="111">
        <v>2.9999999999999997E-4</v>
      </c>
      <c r="CQ253" s="111">
        <v>5.0000000000000001E-3</v>
      </c>
      <c r="CR253" s="111">
        <v>5.0000000000000001E-4</v>
      </c>
      <c r="CS253" s="111">
        <v>5.0000000000000001E-4</v>
      </c>
      <c r="CT253" s="111">
        <v>5.0000000000000002E-5</v>
      </c>
      <c r="CU253" s="111">
        <v>5.0000000000000002E-5</v>
      </c>
      <c r="CV253" s="111">
        <v>5.0000000000000002E-5</v>
      </c>
      <c r="CW253" s="114">
        <v>1.3</v>
      </c>
      <c r="CX253" s="111">
        <v>5.0000000000000002E-5</v>
      </c>
      <c r="CY253" s="111">
        <v>5.0000000000000002E-5</v>
      </c>
      <c r="CZ253" s="111">
        <v>5.0000000000000002E-5</v>
      </c>
      <c r="DA253" s="111">
        <v>5.0000000000000002E-5</v>
      </c>
      <c r="DB253" s="111">
        <v>5.0000000000000002E-5</v>
      </c>
      <c r="DC253" s="111">
        <v>5.0000000000000002E-5</v>
      </c>
      <c r="DD253" s="111">
        <v>5.0000000000000002E-5</v>
      </c>
      <c r="DE253" s="111">
        <v>16691</v>
      </c>
      <c r="DF253" s="111">
        <v>5.0000000000000001E-4</v>
      </c>
      <c r="DG253" s="111">
        <v>5.0000000000000002E-5</v>
      </c>
      <c r="DH253" s="111">
        <v>2.5000000000000001E-5</v>
      </c>
      <c r="DI253" s="111">
        <v>2.5000000000000001E-5</v>
      </c>
      <c r="DJ253" s="111">
        <v>5.0000000000000002E-5</v>
      </c>
    </row>
    <row r="254" spans="34:114" ht="15" hidden="1" x14ac:dyDescent="0.25">
      <c r="AH254" s="110">
        <v>5.5E-2</v>
      </c>
      <c r="AI254" s="110">
        <v>0.14399999999999999</v>
      </c>
      <c r="AJ254" s="110">
        <v>5.8999999999999997E-2</v>
      </c>
      <c r="AK254" s="110">
        <v>0.625</v>
      </c>
      <c r="AL254" s="110">
        <v>0.27</v>
      </c>
      <c r="AM254" s="110">
        <v>0.16500000000000001</v>
      </c>
      <c r="AN254" s="110">
        <v>0.23300000000000001</v>
      </c>
      <c r="AO254" s="110">
        <v>0.04</v>
      </c>
      <c r="AP254" s="110">
        <v>0.218</v>
      </c>
      <c r="AQ254" s="111">
        <v>1.5E-3</v>
      </c>
      <c r="AR254" s="111">
        <v>2.5000000000000001E-3</v>
      </c>
      <c r="AS254" s="111">
        <v>2.5000000000000001E-3</v>
      </c>
      <c r="AT254" s="110">
        <v>0.52300000000000002</v>
      </c>
      <c r="AU254" s="110">
        <v>0.41799999999999998</v>
      </c>
      <c r="AV254" s="110">
        <v>0.16500000000000001</v>
      </c>
      <c r="AW254" s="110">
        <v>0.216</v>
      </c>
      <c r="AX254" s="110">
        <v>0.30499999999999999</v>
      </c>
      <c r="AY254" s="110">
        <v>3.7999999999999999E-2</v>
      </c>
      <c r="AZ254" s="111">
        <v>2.5000000000000001E-3</v>
      </c>
      <c r="BY254" s="111">
        <v>2.5000000000000001E-2</v>
      </c>
      <c r="BZ254" s="111">
        <v>0.05</v>
      </c>
      <c r="CA254" s="111">
        <v>0.5</v>
      </c>
      <c r="CB254" s="111">
        <v>1.0000000000000001E-5</v>
      </c>
      <c r="CC254" s="111">
        <v>2.5000000000000001E-5</v>
      </c>
      <c r="CD254" s="111">
        <v>2.5000000000000001E-5</v>
      </c>
      <c r="CE254" s="111">
        <v>2.5000000000000001E-5</v>
      </c>
      <c r="CF254" s="111">
        <v>2.5000000000000001E-5</v>
      </c>
      <c r="CG254" s="111">
        <v>2.5000000000000001E-5</v>
      </c>
      <c r="CH254" s="111">
        <v>2.5000000000000001E-5</v>
      </c>
      <c r="CI254" s="111">
        <v>2.5000000000000001E-5</v>
      </c>
      <c r="CJ254" s="111">
        <v>5.0000000000000001E-3</v>
      </c>
      <c r="CK254" s="111">
        <v>1.4999999999999999E-4</v>
      </c>
      <c r="CL254" s="111">
        <v>5.0000000000000001E-4</v>
      </c>
      <c r="CM254" s="111">
        <v>5.0000000000000001E-4</v>
      </c>
      <c r="CN254" s="111">
        <v>5.0000000000000001E-4</v>
      </c>
      <c r="CO254" s="111"/>
      <c r="CP254" s="111">
        <v>2.9999999999999997E-4</v>
      </c>
      <c r="CQ254" s="111">
        <v>5.0000000000000001E-3</v>
      </c>
      <c r="CR254" s="111">
        <v>5.0000000000000001E-4</v>
      </c>
      <c r="CS254" s="111">
        <v>5.0000000000000001E-4</v>
      </c>
      <c r="CT254" s="111">
        <v>5.0000000000000002E-5</v>
      </c>
      <c r="CU254" s="111">
        <v>5.0000000000000002E-5</v>
      </c>
      <c r="CV254" s="111">
        <v>5.0000000000000002E-5</v>
      </c>
      <c r="CW254" s="114">
        <v>1.4</v>
      </c>
      <c r="CX254" s="111">
        <v>5.0000000000000002E-5</v>
      </c>
      <c r="CY254" s="111">
        <v>5.0000000000000002E-5</v>
      </c>
      <c r="CZ254" s="111">
        <v>5.0000000000000002E-5</v>
      </c>
      <c r="DA254" s="111">
        <v>5.0000000000000002E-5</v>
      </c>
      <c r="DB254" s="111">
        <v>5.0000000000000002E-5</v>
      </c>
      <c r="DC254" s="111">
        <v>5.0000000000000002E-5</v>
      </c>
      <c r="DD254" s="111">
        <v>5.0000000000000002E-5</v>
      </c>
      <c r="DE254" s="111">
        <v>8855</v>
      </c>
      <c r="DF254" s="111">
        <v>5.0000000000000001E-4</v>
      </c>
      <c r="DG254" s="111">
        <v>5.0000000000000002E-5</v>
      </c>
      <c r="DH254" s="111">
        <v>2.5000000000000001E-5</v>
      </c>
      <c r="DI254" s="111">
        <v>2.5000000000000001E-5</v>
      </c>
      <c r="DJ254" s="111">
        <v>5.0000000000000002E-5</v>
      </c>
    </row>
    <row r="255" spans="34:114" ht="15" hidden="1" x14ac:dyDescent="0.25">
      <c r="AH255" s="110">
        <v>0.21</v>
      </c>
      <c r="AI255" s="110">
        <v>0.38700000000000001</v>
      </c>
      <c r="AJ255" s="110">
        <v>0.11799999999999999</v>
      </c>
      <c r="AK255" s="110">
        <v>1.32</v>
      </c>
      <c r="AL255" s="110">
        <v>0.55000000000000004</v>
      </c>
      <c r="AM255" s="110">
        <v>0.251</v>
      </c>
      <c r="AN255" s="110">
        <v>0.218</v>
      </c>
      <c r="AO255" s="111">
        <v>2.5000000000000001E-3</v>
      </c>
      <c r="AP255" s="110">
        <v>0.20599999999999999</v>
      </c>
      <c r="AQ255" s="110">
        <v>5.7000000000000002E-2</v>
      </c>
      <c r="AR255" s="110">
        <v>7.3999999999999996E-2</v>
      </c>
      <c r="AS255" s="110">
        <v>1.68</v>
      </c>
      <c r="AT255" s="110">
        <v>0.77400000000000002</v>
      </c>
      <c r="AU255" s="110">
        <v>0.59199999999999997</v>
      </c>
      <c r="AV255" s="110">
        <v>0.214</v>
      </c>
      <c r="AW255" s="110">
        <v>0.29299999999999998</v>
      </c>
      <c r="AX255" s="110">
        <v>0.27600000000000002</v>
      </c>
      <c r="AY255" s="110">
        <v>8.8999999999999996E-2</v>
      </c>
      <c r="AZ255" s="111">
        <v>2.5000000000000001E-3</v>
      </c>
      <c r="BY255" s="111">
        <v>2.5000000000000001E-2</v>
      </c>
      <c r="BZ255" s="111">
        <v>0.05</v>
      </c>
      <c r="CA255" s="111">
        <v>0.5</v>
      </c>
      <c r="CB255" s="111">
        <v>1.0000000000000001E-5</v>
      </c>
      <c r="CC255" s="111">
        <v>2.5000000000000001E-5</v>
      </c>
      <c r="CD255" s="111">
        <v>2.5000000000000001E-5</v>
      </c>
      <c r="CE255" s="111">
        <v>2.5000000000000001E-5</v>
      </c>
      <c r="CF255" s="111">
        <v>2.5000000000000001E-5</v>
      </c>
      <c r="CG255" s="111">
        <v>2.5000000000000001E-5</v>
      </c>
      <c r="CH255" s="111">
        <v>2.5000000000000001E-5</v>
      </c>
      <c r="CI255" s="111">
        <v>2.5000000000000001E-5</v>
      </c>
      <c r="CJ255" s="111">
        <v>5.0000000000000001E-3</v>
      </c>
      <c r="CK255" s="111">
        <v>1.4999999999999999E-4</v>
      </c>
      <c r="CL255" s="111">
        <v>5.0000000000000001E-4</v>
      </c>
      <c r="CM255" s="111">
        <v>5.0000000000000001E-4</v>
      </c>
      <c r="CN255" s="111">
        <v>5.0000000000000001E-4</v>
      </c>
      <c r="CO255" s="111"/>
      <c r="CP255" s="111">
        <v>2.9999999999999997E-4</v>
      </c>
      <c r="CQ255" s="111">
        <v>5.0000000000000001E-3</v>
      </c>
      <c r="CR255" s="111">
        <v>5.0000000000000001E-4</v>
      </c>
      <c r="CS255" s="111">
        <v>5.0000000000000001E-4</v>
      </c>
      <c r="CT255" s="111">
        <v>5.0000000000000002E-5</v>
      </c>
      <c r="CU255" s="111">
        <v>5.0000000000000002E-5</v>
      </c>
      <c r="CV255" s="111">
        <v>5.0000000000000002E-5</v>
      </c>
      <c r="CW255" s="114">
        <v>1.3</v>
      </c>
      <c r="CX255" s="111">
        <v>5.0000000000000002E-5</v>
      </c>
      <c r="CY255" s="111">
        <v>5.0000000000000002E-5</v>
      </c>
      <c r="CZ255" s="111">
        <v>5.0000000000000002E-5</v>
      </c>
      <c r="DA255" s="111">
        <v>5.0000000000000002E-5</v>
      </c>
      <c r="DB255" s="111">
        <v>5.0000000000000002E-5</v>
      </c>
      <c r="DC255" s="111">
        <v>5.0000000000000002E-5</v>
      </c>
      <c r="DD255" s="111">
        <v>5.0000000000000002E-5</v>
      </c>
      <c r="DE255" s="111">
        <v>72016</v>
      </c>
      <c r="DF255" s="111">
        <v>5.0000000000000001E-4</v>
      </c>
      <c r="DG255" s="111">
        <v>5.0000000000000002E-5</v>
      </c>
      <c r="DH255" s="111">
        <v>2.5000000000000001E-5</v>
      </c>
      <c r="DI255" s="111">
        <v>2.5000000000000001E-5</v>
      </c>
      <c r="DJ255" s="111">
        <v>5.0000000000000002E-5</v>
      </c>
    </row>
    <row r="256" spans="34:114" ht="15" hidden="1" x14ac:dyDescent="0.25">
      <c r="AH256" s="110">
        <v>0.13</v>
      </c>
      <c r="AI256" s="110">
        <v>0.18</v>
      </c>
      <c r="AJ256" s="111">
        <v>2.5000000000000001E-3</v>
      </c>
      <c r="AK256" s="110">
        <v>0.50700000000000001</v>
      </c>
      <c r="AL256" s="110">
        <v>0.28000000000000003</v>
      </c>
      <c r="AM256" s="110">
        <v>9.9000000000000005E-2</v>
      </c>
      <c r="AN256" s="110">
        <v>0.13600000000000001</v>
      </c>
      <c r="AO256" s="111">
        <v>2.5000000000000001E-3</v>
      </c>
      <c r="AP256" s="110">
        <v>0.14699999999999999</v>
      </c>
      <c r="AQ256" s="111">
        <v>1.5E-3</v>
      </c>
      <c r="AR256" s="111">
        <v>2.5000000000000001E-3</v>
      </c>
      <c r="AS256" s="111">
        <v>2.5000000000000001E-3</v>
      </c>
      <c r="AT256" s="110">
        <v>0.26300000000000001</v>
      </c>
      <c r="AU256" s="110">
        <v>0.35399999999999998</v>
      </c>
      <c r="AV256" s="110">
        <v>0.12</v>
      </c>
      <c r="AW256" s="110">
        <v>0.154</v>
      </c>
      <c r="AX256" s="110">
        <v>0.38200000000000001</v>
      </c>
      <c r="AY256" s="111">
        <v>2.5000000000000001E-3</v>
      </c>
      <c r="AZ256" s="111">
        <v>2.5000000000000001E-3</v>
      </c>
      <c r="BY256" s="113" t="s">
        <v>946</v>
      </c>
      <c r="BZ256" s="113" t="s">
        <v>946</v>
      </c>
      <c r="CA256" s="113" t="s">
        <v>946</v>
      </c>
      <c r="CB256" s="113" t="s">
        <v>946</v>
      </c>
      <c r="CC256" s="113" t="s">
        <v>946</v>
      </c>
      <c r="CD256" s="113" t="s">
        <v>946</v>
      </c>
      <c r="CE256" s="113" t="s">
        <v>946</v>
      </c>
      <c r="CF256" s="113" t="s">
        <v>946</v>
      </c>
      <c r="CG256" s="113" t="s">
        <v>946</v>
      </c>
      <c r="CH256" s="113" t="s">
        <v>946</v>
      </c>
      <c r="CI256" s="113" t="s">
        <v>946</v>
      </c>
      <c r="CJ256" s="113" t="s">
        <v>946</v>
      </c>
      <c r="CK256" s="113" t="s">
        <v>946</v>
      </c>
      <c r="CL256" s="113" t="s">
        <v>946</v>
      </c>
      <c r="CM256" s="113" t="s">
        <v>946</v>
      </c>
      <c r="CN256" s="113" t="s">
        <v>946</v>
      </c>
      <c r="CO256" s="113"/>
      <c r="CP256" s="113" t="s">
        <v>946</v>
      </c>
      <c r="CQ256" s="113" t="s">
        <v>946</v>
      </c>
      <c r="CR256" s="113" t="s">
        <v>946</v>
      </c>
      <c r="CS256" s="113" t="s">
        <v>946</v>
      </c>
      <c r="CT256" s="113" t="s">
        <v>946</v>
      </c>
      <c r="CU256" s="113" t="s">
        <v>946</v>
      </c>
      <c r="CV256" s="113" t="s">
        <v>946</v>
      </c>
      <c r="CW256" s="114" t="s">
        <v>946</v>
      </c>
      <c r="CX256" s="113" t="s">
        <v>946</v>
      </c>
      <c r="CY256" s="113" t="s">
        <v>946</v>
      </c>
      <c r="CZ256" s="113" t="s">
        <v>946</v>
      </c>
      <c r="DA256" s="113" t="s">
        <v>946</v>
      </c>
      <c r="DB256" s="113" t="s">
        <v>946</v>
      </c>
      <c r="DC256" s="111">
        <v>5.0000000000000002E-5</v>
      </c>
      <c r="DD256" s="111">
        <v>5.0000000000000002E-5</v>
      </c>
      <c r="DE256" s="111">
        <v>67715</v>
      </c>
      <c r="DF256" s="113" t="s">
        <v>946</v>
      </c>
      <c r="DG256" s="113" t="s">
        <v>946</v>
      </c>
      <c r="DH256" s="113" t="s">
        <v>946</v>
      </c>
      <c r="DI256" s="113" t="s">
        <v>946</v>
      </c>
      <c r="DJ256" s="113" t="s">
        <v>946</v>
      </c>
    </row>
    <row r="257" spans="34:114" ht="15" hidden="1" x14ac:dyDescent="0.25">
      <c r="AH257" s="110">
        <v>3.19</v>
      </c>
      <c r="AI257" s="110">
        <v>1.62</v>
      </c>
      <c r="AJ257" s="110">
        <v>0.51500000000000001</v>
      </c>
      <c r="AK257" s="110">
        <v>4.9400000000000004</v>
      </c>
      <c r="AL257" s="110">
        <v>2.1</v>
      </c>
      <c r="AM257" s="110">
        <v>1.18</v>
      </c>
      <c r="AN257" s="110">
        <v>1.6</v>
      </c>
      <c r="AO257" s="110">
        <v>0.34</v>
      </c>
      <c r="AP257" s="110">
        <v>1.56</v>
      </c>
      <c r="AQ257" s="111">
        <v>1.5E-3</v>
      </c>
      <c r="AR257" s="110">
        <v>0.248</v>
      </c>
      <c r="AS257" s="110">
        <v>2.19</v>
      </c>
      <c r="AT257" s="110">
        <v>3.92</v>
      </c>
      <c r="AU257" s="110">
        <v>3.53</v>
      </c>
      <c r="AV257" s="110">
        <v>1.31</v>
      </c>
      <c r="AW257" s="110">
        <v>1.88</v>
      </c>
      <c r="AX257" s="110">
        <v>2.1</v>
      </c>
      <c r="AY257" s="110">
        <v>0.27800000000000002</v>
      </c>
      <c r="AZ257" s="111">
        <v>2.5000000000000001E-3</v>
      </c>
      <c r="BY257" s="111">
        <v>2.5000000000000001E-2</v>
      </c>
      <c r="BZ257" s="111">
        <v>0.05</v>
      </c>
      <c r="CA257" s="111">
        <v>0.5</v>
      </c>
      <c r="CB257" s="111">
        <v>1.0000000000000001E-5</v>
      </c>
      <c r="CC257" s="111">
        <v>2.5000000000000001E-5</v>
      </c>
      <c r="CD257" s="111">
        <v>2.5000000000000001E-5</v>
      </c>
      <c r="CE257" s="111">
        <v>2.5000000000000001E-5</v>
      </c>
      <c r="CF257" s="111">
        <v>2.5000000000000001E-5</v>
      </c>
      <c r="CG257" s="111">
        <v>2.5000000000000001E-5</v>
      </c>
      <c r="CH257" s="111">
        <v>2.5000000000000001E-5</v>
      </c>
      <c r="CI257" s="111">
        <v>2.5000000000000001E-5</v>
      </c>
      <c r="CJ257" s="111">
        <v>5.0000000000000001E-3</v>
      </c>
      <c r="CK257" s="111">
        <v>1.4999999999999999E-4</v>
      </c>
      <c r="CL257" s="111">
        <v>5.0000000000000001E-4</v>
      </c>
      <c r="CM257" s="111">
        <v>5.0000000000000001E-4</v>
      </c>
      <c r="CN257" s="111">
        <v>5.0000000000000001E-4</v>
      </c>
      <c r="CO257" s="111"/>
      <c r="CP257" s="111">
        <v>2.9999999999999997E-4</v>
      </c>
      <c r="CQ257" s="111">
        <v>5.0000000000000001E-3</v>
      </c>
      <c r="CR257" s="111">
        <v>5.0000000000000001E-4</v>
      </c>
      <c r="CS257" s="111">
        <v>5.0000000000000001E-4</v>
      </c>
      <c r="CT257" s="111">
        <v>5.0000000000000002E-5</v>
      </c>
      <c r="CU257" s="111">
        <v>5.0000000000000002E-5</v>
      </c>
      <c r="CV257" s="111">
        <v>5.0000000000000002E-5</v>
      </c>
      <c r="CW257" s="114">
        <v>1.7</v>
      </c>
      <c r="CX257" s="111">
        <v>5.0000000000000002E-5</v>
      </c>
      <c r="CY257" s="111">
        <v>5.0000000000000002E-5</v>
      </c>
      <c r="CZ257" s="111">
        <v>5.0000000000000002E-5</v>
      </c>
      <c r="DA257" s="111">
        <v>5.0000000000000002E-5</v>
      </c>
      <c r="DB257" s="111">
        <v>5.0000000000000002E-5</v>
      </c>
      <c r="DC257" s="111">
        <v>5.0000000000000002E-5</v>
      </c>
      <c r="DD257" s="111">
        <v>5.0000000000000002E-5</v>
      </c>
      <c r="DE257" s="110">
        <v>4354</v>
      </c>
      <c r="DF257" s="111">
        <v>5.0000000000000001E-4</v>
      </c>
      <c r="DG257" s="111">
        <v>5.0000000000000002E-5</v>
      </c>
      <c r="DH257" s="111">
        <v>2.5000000000000001E-5</v>
      </c>
      <c r="DI257" s="111">
        <v>2.5000000000000001E-5</v>
      </c>
      <c r="DJ257" s="111">
        <v>5.0000000000000002E-5</v>
      </c>
    </row>
    <row r="258" spans="34:114" ht="15" hidden="1" x14ac:dyDescent="0.25">
      <c r="AH258" s="110">
        <v>5.5E-2</v>
      </c>
      <c r="AI258" s="110">
        <v>7.9000000000000001E-2</v>
      </c>
      <c r="AJ258" s="111">
        <v>2.5000000000000001E-3</v>
      </c>
      <c r="AK258" s="110">
        <v>0.38100000000000001</v>
      </c>
      <c r="AL258" s="110">
        <v>0.18</v>
      </c>
      <c r="AM258" s="110">
        <v>0.06</v>
      </c>
      <c r="AN258" s="110">
        <v>0.1</v>
      </c>
      <c r="AO258" s="111">
        <v>2.5000000000000001E-3</v>
      </c>
      <c r="AP258" s="110">
        <v>0.13600000000000001</v>
      </c>
      <c r="AQ258" s="111">
        <v>1.5E-3</v>
      </c>
      <c r="AR258" s="111">
        <v>2.5000000000000001E-3</v>
      </c>
      <c r="AS258" s="111">
        <v>2.5000000000000001E-3</v>
      </c>
      <c r="AT258" s="110">
        <v>0.19900000000000001</v>
      </c>
      <c r="AU258" s="110">
        <v>0.25600000000000001</v>
      </c>
      <c r="AV258" s="110">
        <v>8.7999999999999995E-2</v>
      </c>
      <c r="AW258" s="110">
        <v>0.14699999999999999</v>
      </c>
      <c r="AX258" s="110">
        <v>0.28799999999999998</v>
      </c>
      <c r="AY258" s="110">
        <v>4.7E-2</v>
      </c>
      <c r="AZ258" s="111">
        <v>2.5000000000000001E-3</v>
      </c>
      <c r="BY258" s="113" t="s">
        <v>946</v>
      </c>
      <c r="BZ258" s="113" t="s">
        <v>946</v>
      </c>
      <c r="CA258" s="113" t="s">
        <v>946</v>
      </c>
      <c r="CB258" s="113" t="s">
        <v>946</v>
      </c>
      <c r="CC258" s="113" t="s">
        <v>946</v>
      </c>
      <c r="CD258" s="113" t="s">
        <v>946</v>
      </c>
      <c r="CE258" s="113" t="s">
        <v>946</v>
      </c>
      <c r="CF258" s="113" t="s">
        <v>946</v>
      </c>
      <c r="CG258" s="113" t="s">
        <v>946</v>
      </c>
      <c r="CH258" s="113" t="s">
        <v>946</v>
      </c>
      <c r="CI258" s="113" t="s">
        <v>946</v>
      </c>
      <c r="CJ258" s="113" t="s">
        <v>946</v>
      </c>
      <c r="CK258" s="113" t="s">
        <v>946</v>
      </c>
      <c r="CL258" s="113" t="s">
        <v>946</v>
      </c>
      <c r="CM258" s="113" t="s">
        <v>946</v>
      </c>
      <c r="CN258" s="113" t="s">
        <v>946</v>
      </c>
      <c r="CO258" s="113"/>
      <c r="CP258" s="113" t="s">
        <v>946</v>
      </c>
      <c r="CQ258" s="113" t="s">
        <v>946</v>
      </c>
      <c r="CR258" s="113" t="s">
        <v>946</v>
      </c>
      <c r="CS258" s="113" t="s">
        <v>946</v>
      </c>
      <c r="CT258" s="113" t="s">
        <v>946</v>
      </c>
      <c r="CU258" s="113" t="s">
        <v>946</v>
      </c>
      <c r="CV258" s="113" t="s">
        <v>946</v>
      </c>
      <c r="CW258" s="114" t="s">
        <v>946</v>
      </c>
      <c r="CX258" s="113" t="s">
        <v>946</v>
      </c>
      <c r="CY258" s="113" t="s">
        <v>946</v>
      </c>
      <c r="CZ258" s="113" t="s">
        <v>946</v>
      </c>
      <c r="DA258" s="113" t="s">
        <v>946</v>
      </c>
      <c r="DB258" s="113" t="s">
        <v>946</v>
      </c>
      <c r="DC258" s="111">
        <v>5.0000000000000002E-5</v>
      </c>
      <c r="DD258" s="111">
        <v>5.0000000000000002E-5</v>
      </c>
      <c r="DE258" s="111">
        <v>22456</v>
      </c>
      <c r="DF258" s="113" t="s">
        <v>946</v>
      </c>
      <c r="DG258" s="113" t="s">
        <v>946</v>
      </c>
      <c r="DH258" s="113" t="s">
        <v>946</v>
      </c>
      <c r="DI258" s="113" t="s">
        <v>946</v>
      </c>
      <c r="DJ258" s="113" t="s">
        <v>946</v>
      </c>
    </row>
    <row r="259" spans="34:114" ht="15" hidden="1" x14ac:dyDescent="0.25">
      <c r="AH259" s="110">
        <v>0.16</v>
      </c>
      <c r="AI259" s="110">
        <v>8.7999999999999995E-2</v>
      </c>
      <c r="AJ259" s="110">
        <v>2.9000000000000001E-2</v>
      </c>
      <c r="AK259" s="110">
        <v>0.46500000000000002</v>
      </c>
      <c r="AL259" s="110">
        <v>0.18</v>
      </c>
      <c r="AM259" s="110">
        <v>0.11700000000000001</v>
      </c>
      <c r="AN259" s="110">
        <v>0.20300000000000001</v>
      </c>
      <c r="AO259" s="110">
        <v>4.1000000000000002E-2</v>
      </c>
      <c r="AP259" s="110">
        <v>0.17699999999999999</v>
      </c>
      <c r="AQ259" s="110">
        <v>1.7000000000000001E-2</v>
      </c>
      <c r="AR259" s="111">
        <v>2.5000000000000001E-3</v>
      </c>
      <c r="AS259" s="111">
        <v>2.5000000000000001E-3</v>
      </c>
      <c r="AT259" s="110">
        <v>0.39400000000000002</v>
      </c>
      <c r="AU259" s="110">
        <v>0.379</v>
      </c>
      <c r="AV259" s="110">
        <v>0.13900000000000001</v>
      </c>
      <c r="AW259" s="110">
        <v>0.221</v>
      </c>
      <c r="AX259" s="110">
        <v>0.23799999999999999</v>
      </c>
      <c r="AY259" s="110">
        <v>2.9000000000000001E-2</v>
      </c>
      <c r="AZ259" s="111">
        <v>2.5000000000000001E-3</v>
      </c>
      <c r="BY259" s="113" t="s">
        <v>946</v>
      </c>
      <c r="BZ259" s="113" t="s">
        <v>946</v>
      </c>
      <c r="CA259" s="113" t="s">
        <v>946</v>
      </c>
      <c r="CB259" s="113" t="s">
        <v>946</v>
      </c>
      <c r="CC259" s="113" t="s">
        <v>946</v>
      </c>
      <c r="CD259" s="113" t="s">
        <v>946</v>
      </c>
      <c r="CE259" s="113" t="s">
        <v>946</v>
      </c>
      <c r="CF259" s="113" t="s">
        <v>946</v>
      </c>
      <c r="CG259" s="113" t="s">
        <v>946</v>
      </c>
      <c r="CH259" s="113" t="s">
        <v>946</v>
      </c>
      <c r="CI259" s="113" t="s">
        <v>946</v>
      </c>
      <c r="CJ259" s="113" t="s">
        <v>946</v>
      </c>
      <c r="CK259" s="113" t="s">
        <v>946</v>
      </c>
      <c r="CL259" s="113" t="s">
        <v>946</v>
      </c>
      <c r="CM259" s="113" t="s">
        <v>946</v>
      </c>
      <c r="CN259" s="113" t="s">
        <v>946</v>
      </c>
      <c r="CO259" s="113"/>
      <c r="CP259" s="113" t="s">
        <v>946</v>
      </c>
      <c r="CQ259" s="113" t="s">
        <v>946</v>
      </c>
      <c r="CR259" s="113" t="s">
        <v>946</v>
      </c>
      <c r="CS259" s="113" t="s">
        <v>946</v>
      </c>
      <c r="CT259" s="113" t="s">
        <v>946</v>
      </c>
      <c r="CU259" s="113" t="s">
        <v>946</v>
      </c>
      <c r="CV259" s="113" t="s">
        <v>946</v>
      </c>
      <c r="CW259" s="114" t="s">
        <v>946</v>
      </c>
      <c r="CX259" s="113" t="s">
        <v>946</v>
      </c>
      <c r="CY259" s="113" t="s">
        <v>946</v>
      </c>
      <c r="CZ259" s="113" t="s">
        <v>946</v>
      </c>
      <c r="DA259" s="113" t="s">
        <v>946</v>
      </c>
      <c r="DB259" s="113" t="s">
        <v>946</v>
      </c>
      <c r="DC259" s="111">
        <v>5.0000000000000002E-5</v>
      </c>
      <c r="DD259" s="111">
        <v>5.0000000000000002E-5</v>
      </c>
      <c r="DE259" s="111">
        <v>6121</v>
      </c>
      <c r="DF259" s="113" t="s">
        <v>946</v>
      </c>
      <c r="DG259" s="113" t="s">
        <v>946</v>
      </c>
      <c r="DH259" s="113" t="s">
        <v>946</v>
      </c>
      <c r="DI259" s="113" t="s">
        <v>946</v>
      </c>
      <c r="DJ259" s="113" t="s">
        <v>946</v>
      </c>
    </row>
    <row r="260" spans="34:114" ht="15" hidden="1" x14ac:dyDescent="0.25">
      <c r="AH260" s="110">
        <v>3.5999999999999997E-2</v>
      </c>
      <c r="AI260" s="110">
        <v>6.8000000000000005E-2</v>
      </c>
      <c r="AJ260" s="110">
        <v>3.2000000000000001E-2</v>
      </c>
      <c r="AK260" s="110">
        <v>0.2</v>
      </c>
      <c r="AL260" s="110">
        <v>0.19</v>
      </c>
      <c r="AM260" s="110">
        <v>8.8999999999999996E-2</v>
      </c>
      <c r="AN260" s="110">
        <v>0.122</v>
      </c>
      <c r="AO260" s="111">
        <v>2.5000000000000001E-3</v>
      </c>
      <c r="AP260" s="110">
        <v>7.4999999999999997E-2</v>
      </c>
      <c r="AQ260" s="111">
        <v>1.5E-3</v>
      </c>
      <c r="AR260" s="111">
        <v>2.5000000000000001E-3</v>
      </c>
      <c r="AS260" s="110">
        <v>1.7999999999999999E-2</v>
      </c>
      <c r="AT260" s="110">
        <v>8.1000000000000003E-2</v>
      </c>
      <c r="AU260" s="110">
        <v>0.16600000000000001</v>
      </c>
      <c r="AV260" s="110">
        <v>7.3999999999999996E-2</v>
      </c>
      <c r="AW260" s="110">
        <v>0.08</v>
      </c>
      <c r="AX260" s="110">
        <v>0.13400000000000001</v>
      </c>
      <c r="AY260" s="110">
        <v>3.5000000000000003E-2</v>
      </c>
      <c r="AZ260" s="111">
        <v>2.5000000000000001E-3</v>
      </c>
      <c r="BY260" s="113" t="s">
        <v>946</v>
      </c>
      <c r="BZ260" s="113" t="s">
        <v>946</v>
      </c>
      <c r="CA260" s="113" t="s">
        <v>946</v>
      </c>
      <c r="CB260" s="113" t="s">
        <v>946</v>
      </c>
      <c r="CC260" s="113" t="s">
        <v>946</v>
      </c>
      <c r="CD260" s="113" t="s">
        <v>946</v>
      </c>
      <c r="CE260" s="113" t="s">
        <v>946</v>
      </c>
      <c r="CF260" s="113" t="s">
        <v>946</v>
      </c>
      <c r="CG260" s="113" t="s">
        <v>946</v>
      </c>
      <c r="CH260" s="113" t="s">
        <v>946</v>
      </c>
      <c r="CI260" s="113" t="s">
        <v>946</v>
      </c>
      <c r="CJ260" s="113" t="s">
        <v>946</v>
      </c>
      <c r="CK260" s="113" t="s">
        <v>946</v>
      </c>
      <c r="CL260" s="113" t="s">
        <v>946</v>
      </c>
      <c r="CM260" s="113" t="s">
        <v>946</v>
      </c>
      <c r="CN260" s="113" t="s">
        <v>946</v>
      </c>
      <c r="CO260" s="113"/>
      <c r="CP260" s="113" t="s">
        <v>946</v>
      </c>
      <c r="CQ260" s="113" t="s">
        <v>946</v>
      </c>
      <c r="CR260" s="113" t="s">
        <v>946</v>
      </c>
      <c r="CS260" s="113" t="s">
        <v>946</v>
      </c>
      <c r="CT260" s="113" t="s">
        <v>946</v>
      </c>
      <c r="CU260" s="113" t="s">
        <v>946</v>
      </c>
      <c r="CV260" s="113" t="s">
        <v>946</v>
      </c>
      <c r="CW260" s="114" t="s">
        <v>946</v>
      </c>
      <c r="CX260" s="113" t="s">
        <v>946</v>
      </c>
      <c r="CY260" s="113" t="s">
        <v>946</v>
      </c>
      <c r="CZ260" s="113" t="s">
        <v>946</v>
      </c>
      <c r="DA260" s="113" t="s">
        <v>946</v>
      </c>
      <c r="DB260" s="113" t="s">
        <v>946</v>
      </c>
      <c r="DC260" s="111">
        <v>5.0000000000000002E-5</v>
      </c>
      <c r="DD260" s="111">
        <v>5.0000000000000002E-5</v>
      </c>
      <c r="DE260" s="111">
        <v>17926</v>
      </c>
      <c r="DF260" s="113" t="s">
        <v>946</v>
      </c>
      <c r="DG260" s="113" t="s">
        <v>946</v>
      </c>
      <c r="DH260" s="113" t="s">
        <v>946</v>
      </c>
      <c r="DI260" s="113" t="s">
        <v>946</v>
      </c>
      <c r="DJ260" s="113" t="s">
        <v>946</v>
      </c>
    </row>
    <row r="261" spans="34:114" ht="15" hidden="1" x14ac:dyDescent="0.25">
      <c r="AH261" s="110">
        <v>0.05</v>
      </c>
      <c r="AI261" s="110">
        <v>9.7000000000000003E-2</v>
      </c>
      <c r="AJ261" s="111">
        <v>2.5000000000000001E-3</v>
      </c>
      <c r="AK261" s="110">
        <v>0.34100000000000003</v>
      </c>
      <c r="AL261" s="110">
        <v>0.2</v>
      </c>
      <c r="AM261" s="110">
        <v>0.13100000000000001</v>
      </c>
      <c r="AN261" s="110">
        <v>0.184</v>
      </c>
      <c r="AO261" s="111">
        <v>2.5000000000000001E-3</v>
      </c>
      <c r="AP261" s="110">
        <v>0.19500000000000001</v>
      </c>
      <c r="AQ261" s="111">
        <v>1.5E-3</v>
      </c>
      <c r="AR261" s="111">
        <v>2.5000000000000001E-3</v>
      </c>
      <c r="AS261" s="110">
        <v>0.248</v>
      </c>
      <c r="AT261" s="110">
        <v>0.25700000000000001</v>
      </c>
      <c r="AU261" s="110">
        <v>0.29099999999999998</v>
      </c>
      <c r="AV261" s="110">
        <v>0.123</v>
      </c>
      <c r="AW261" s="110">
        <v>0.152</v>
      </c>
      <c r="AX261" s="110">
        <v>0.23200000000000001</v>
      </c>
      <c r="AY261" s="110">
        <v>8.1000000000000003E-2</v>
      </c>
      <c r="AZ261" s="111">
        <v>2.5000000000000001E-3</v>
      </c>
      <c r="BY261" s="113" t="s">
        <v>946</v>
      </c>
      <c r="BZ261" s="113" t="s">
        <v>946</v>
      </c>
      <c r="CA261" s="113" t="s">
        <v>946</v>
      </c>
      <c r="CB261" s="113" t="s">
        <v>946</v>
      </c>
      <c r="CC261" s="113" t="s">
        <v>946</v>
      </c>
      <c r="CD261" s="113" t="s">
        <v>946</v>
      </c>
      <c r="CE261" s="113" t="s">
        <v>946</v>
      </c>
      <c r="CF261" s="113" t="s">
        <v>946</v>
      </c>
      <c r="CG261" s="113" t="s">
        <v>946</v>
      </c>
      <c r="CH261" s="113" t="s">
        <v>946</v>
      </c>
      <c r="CI261" s="113" t="s">
        <v>946</v>
      </c>
      <c r="CJ261" s="113" t="s">
        <v>946</v>
      </c>
      <c r="CK261" s="113" t="s">
        <v>946</v>
      </c>
      <c r="CL261" s="113" t="s">
        <v>946</v>
      </c>
      <c r="CM261" s="113" t="s">
        <v>946</v>
      </c>
      <c r="CN261" s="113" t="s">
        <v>946</v>
      </c>
      <c r="CO261" s="113"/>
      <c r="CP261" s="113" t="s">
        <v>946</v>
      </c>
      <c r="CQ261" s="113" t="s">
        <v>946</v>
      </c>
      <c r="CR261" s="113" t="s">
        <v>946</v>
      </c>
      <c r="CS261" s="113" t="s">
        <v>946</v>
      </c>
      <c r="CT261" s="113" t="s">
        <v>946</v>
      </c>
      <c r="CU261" s="113" t="s">
        <v>946</v>
      </c>
      <c r="CV261" s="113" t="s">
        <v>946</v>
      </c>
      <c r="CW261" s="114" t="s">
        <v>946</v>
      </c>
      <c r="CX261" s="113" t="s">
        <v>946</v>
      </c>
      <c r="CY261" s="113" t="s">
        <v>946</v>
      </c>
      <c r="CZ261" s="113" t="s">
        <v>946</v>
      </c>
      <c r="DA261" s="113" t="s">
        <v>946</v>
      </c>
      <c r="DB261" s="113" t="s">
        <v>946</v>
      </c>
      <c r="DC261" s="111">
        <v>5.0000000000000002E-5</v>
      </c>
      <c r="DD261" s="111">
        <v>5.0000000000000002E-5</v>
      </c>
      <c r="DE261" s="111">
        <v>17998</v>
      </c>
      <c r="DF261" s="113" t="s">
        <v>946</v>
      </c>
      <c r="DG261" s="113" t="s">
        <v>946</v>
      </c>
      <c r="DH261" s="113" t="s">
        <v>946</v>
      </c>
      <c r="DI261" s="113" t="s">
        <v>946</v>
      </c>
      <c r="DJ261" s="113" t="s">
        <v>946</v>
      </c>
    </row>
    <row r="262" spans="34:114" ht="15" hidden="1" x14ac:dyDescent="0.25">
      <c r="AH262" s="110">
        <v>8.5000000000000006E-2</v>
      </c>
      <c r="AI262" s="110">
        <v>7.0999999999999994E-2</v>
      </c>
      <c r="AJ262" s="111">
        <v>2.5000000000000001E-3</v>
      </c>
      <c r="AK262" s="110">
        <v>0.312</v>
      </c>
      <c r="AL262" s="110">
        <v>8.8999999999999996E-2</v>
      </c>
      <c r="AM262" s="111">
        <v>2.5000000000000001E-3</v>
      </c>
      <c r="AN262" s="110">
        <v>4.9000000000000002E-2</v>
      </c>
      <c r="AO262" s="111">
        <v>2.5000000000000001E-3</v>
      </c>
      <c r="AP262" s="111">
        <v>2.5000000000000001E-3</v>
      </c>
      <c r="AQ262" s="111">
        <v>1.5E-3</v>
      </c>
      <c r="AR262" s="111">
        <v>2.5000000000000001E-3</v>
      </c>
      <c r="AS262" s="111">
        <v>2.5000000000000001E-3</v>
      </c>
      <c r="AT262" s="110">
        <v>0.14000000000000001</v>
      </c>
      <c r="AU262" s="110">
        <v>0.154</v>
      </c>
      <c r="AV262" s="110">
        <v>4.9000000000000002E-2</v>
      </c>
      <c r="AW262" s="110">
        <v>5.3999999999999999E-2</v>
      </c>
      <c r="AX262" s="110">
        <v>9.8000000000000004E-2</v>
      </c>
      <c r="AY262" s="111">
        <v>2.5000000000000001E-3</v>
      </c>
      <c r="AZ262" s="111">
        <v>2.5000000000000001E-3</v>
      </c>
      <c r="BY262" s="113" t="s">
        <v>946</v>
      </c>
      <c r="BZ262" s="113" t="s">
        <v>946</v>
      </c>
      <c r="CA262" s="113" t="s">
        <v>946</v>
      </c>
      <c r="CB262" s="113" t="s">
        <v>946</v>
      </c>
      <c r="CC262" s="113" t="s">
        <v>946</v>
      </c>
      <c r="CD262" s="113" t="s">
        <v>946</v>
      </c>
      <c r="CE262" s="113" t="s">
        <v>946</v>
      </c>
      <c r="CF262" s="113" t="s">
        <v>946</v>
      </c>
      <c r="CG262" s="113" t="s">
        <v>946</v>
      </c>
      <c r="CH262" s="113" t="s">
        <v>946</v>
      </c>
      <c r="CI262" s="113" t="s">
        <v>946</v>
      </c>
      <c r="CJ262" s="113" t="s">
        <v>946</v>
      </c>
      <c r="CK262" s="113" t="s">
        <v>946</v>
      </c>
      <c r="CL262" s="113" t="s">
        <v>946</v>
      </c>
      <c r="CM262" s="113" t="s">
        <v>946</v>
      </c>
      <c r="CN262" s="113" t="s">
        <v>946</v>
      </c>
      <c r="CO262" s="113"/>
      <c r="CP262" s="113" t="s">
        <v>946</v>
      </c>
      <c r="CQ262" s="113" t="s">
        <v>946</v>
      </c>
      <c r="CR262" s="113" t="s">
        <v>946</v>
      </c>
      <c r="CS262" s="113" t="s">
        <v>946</v>
      </c>
      <c r="CT262" s="113" t="s">
        <v>946</v>
      </c>
      <c r="CU262" s="113" t="s">
        <v>946</v>
      </c>
      <c r="CV262" s="113" t="s">
        <v>946</v>
      </c>
      <c r="CW262" s="114" t="s">
        <v>946</v>
      </c>
      <c r="CX262" s="113" t="s">
        <v>946</v>
      </c>
      <c r="CY262" s="113" t="s">
        <v>946</v>
      </c>
      <c r="CZ262" s="113" t="s">
        <v>946</v>
      </c>
      <c r="DA262" s="113" t="s">
        <v>946</v>
      </c>
      <c r="DB262" s="113" t="s">
        <v>946</v>
      </c>
      <c r="DC262" s="111">
        <v>5.0000000000000002E-5</v>
      </c>
      <c r="DD262" s="111">
        <v>5.0000000000000002E-5</v>
      </c>
      <c r="DE262" s="110">
        <v>2798</v>
      </c>
      <c r="DF262" s="113" t="s">
        <v>946</v>
      </c>
      <c r="DG262" s="113" t="s">
        <v>946</v>
      </c>
      <c r="DH262" s="113" t="s">
        <v>946</v>
      </c>
      <c r="DI262" s="113" t="s">
        <v>946</v>
      </c>
      <c r="DJ262" s="113" t="s">
        <v>946</v>
      </c>
    </row>
    <row r="263" spans="34:114" ht="15" hidden="1" x14ac:dyDescent="0.25">
      <c r="AH263" s="110">
        <v>8.5000000000000006E-2</v>
      </c>
      <c r="AI263" s="110">
        <v>5.3999999999999999E-2</v>
      </c>
      <c r="AJ263" s="111">
        <v>2.5000000000000001E-3</v>
      </c>
      <c r="AK263" s="110">
        <v>0.24299999999999999</v>
      </c>
      <c r="AL263" s="110">
        <v>9.8000000000000004E-2</v>
      </c>
      <c r="AM263" s="110">
        <v>7.6999999999999999E-2</v>
      </c>
      <c r="AN263" s="110">
        <v>8.2000000000000003E-2</v>
      </c>
      <c r="AO263" s="111">
        <v>2.5000000000000001E-3</v>
      </c>
      <c r="AP263" s="110">
        <v>5.5E-2</v>
      </c>
      <c r="AQ263" s="110">
        <v>3.7999999999999999E-2</v>
      </c>
      <c r="AR263" s="111">
        <v>2.5000000000000001E-3</v>
      </c>
      <c r="AS263" s="110">
        <v>5.5E-2</v>
      </c>
      <c r="AT263" s="110">
        <v>0.16800000000000001</v>
      </c>
      <c r="AU263" s="110">
        <v>0.17299999999999999</v>
      </c>
      <c r="AV263" s="110">
        <v>5.8999999999999997E-2</v>
      </c>
      <c r="AW263" s="110">
        <v>9.9000000000000005E-2</v>
      </c>
      <c r="AX263" s="110">
        <v>8.5999999999999993E-2</v>
      </c>
      <c r="AY263" s="111">
        <v>2.5000000000000001E-3</v>
      </c>
      <c r="AZ263" s="111">
        <v>2.5000000000000001E-3</v>
      </c>
      <c r="BY263" s="110">
        <v>1.2</v>
      </c>
      <c r="BZ263" s="111">
        <v>0.05</v>
      </c>
      <c r="CA263" s="110">
        <v>1</v>
      </c>
      <c r="CB263" s="111">
        <v>1.0000000000000001E-5</v>
      </c>
      <c r="CC263" s="111">
        <v>2.5000000000000001E-5</v>
      </c>
      <c r="CD263" s="111">
        <v>2.5000000000000001E-5</v>
      </c>
      <c r="CE263" s="111">
        <v>2.5000000000000001E-5</v>
      </c>
      <c r="CF263" s="111">
        <v>2.5000000000000001E-5</v>
      </c>
      <c r="CG263" s="111">
        <v>2.5000000000000001E-5</v>
      </c>
      <c r="CH263" s="111">
        <v>2.5000000000000001E-5</v>
      </c>
      <c r="CI263" s="111">
        <v>2.5000000000000001E-5</v>
      </c>
      <c r="CJ263" s="111">
        <v>5.0000000000000001E-3</v>
      </c>
      <c r="CK263" s="111">
        <v>1.4999999999999999E-4</v>
      </c>
      <c r="CL263" s="111">
        <v>5.0000000000000001E-4</v>
      </c>
      <c r="CM263" s="111">
        <v>5.0000000000000001E-4</v>
      </c>
      <c r="CN263" s="111">
        <v>5.0000000000000001E-4</v>
      </c>
      <c r="CO263" s="111"/>
      <c r="CP263" s="111">
        <v>2.9999999999999997E-4</v>
      </c>
      <c r="CQ263" s="111">
        <v>5.0000000000000001E-3</v>
      </c>
      <c r="CR263" s="111">
        <v>5.0000000000000001E-4</v>
      </c>
      <c r="CS263" s="111">
        <v>5.0000000000000001E-4</v>
      </c>
      <c r="CT263" s="111">
        <v>5.0000000000000002E-5</v>
      </c>
      <c r="CU263" s="111">
        <v>5.0000000000000002E-5</v>
      </c>
      <c r="CV263" s="111">
        <v>5.0000000000000002E-5</v>
      </c>
      <c r="CW263" s="114">
        <v>1.2</v>
      </c>
      <c r="CX263" s="111">
        <v>5.0000000000000002E-5</v>
      </c>
      <c r="CY263" s="111">
        <v>5.0000000000000002E-5</v>
      </c>
      <c r="CZ263" s="111">
        <v>5.0000000000000002E-5</v>
      </c>
      <c r="DA263" s="111">
        <v>5.0000000000000002E-5</v>
      </c>
      <c r="DB263" s="111">
        <v>5.0000000000000002E-5</v>
      </c>
      <c r="DC263" s="111">
        <v>5.0000000000000002E-5</v>
      </c>
      <c r="DD263" s="111">
        <v>5.0000000000000002E-5</v>
      </c>
      <c r="DE263" s="111">
        <v>9783</v>
      </c>
      <c r="DF263" s="111">
        <v>5.0000000000000001E-4</v>
      </c>
      <c r="DG263" s="111">
        <v>5.0000000000000002E-5</v>
      </c>
      <c r="DH263" s="111">
        <v>2.5000000000000001E-5</v>
      </c>
      <c r="DI263" s="111">
        <v>2.5000000000000001E-5</v>
      </c>
      <c r="DJ263" s="111">
        <v>5.0000000000000002E-5</v>
      </c>
    </row>
    <row r="264" spans="34:114" ht="15" hidden="1" x14ac:dyDescent="0.25">
      <c r="AH264" s="110">
        <v>0.12</v>
      </c>
      <c r="AI264" s="110">
        <v>0.52700000000000002</v>
      </c>
      <c r="AJ264" s="110">
        <v>0.20399999999999999</v>
      </c>
      <c r="AK264" s="110">
        <v>1.7</v>
      </c>
      <c r="AL264" s="110">
        <v>0.87</v>
      </c>
      <c r="AM264" s="110">
        <v>0.45500000000000002</v>
      </c>
      <c r="AN264" s="110">
        <v>0.41899999999999998</v>
      </c>
      <c r="AO264" s="110">
        <v>7.4999999999999997E-2</v>
      </c>
      <c r="AP264" s="110">
        <v>0.25900000000000001</v>
      </c>
      <c r="AQ264" s="110">
        <v>5.5E-2</v>
      </c>
      <c r="AR264" s="110">
        <v>9.7000000000000003E-2</v>
      </c>
      <c r="AS264" s="110">
        <v>0.18099999999999999</v>
      </c>
      <c r="AT264" s="110">
        <v>0.73899999999999999</v>
      </c>
      <c r="AU264" s="110">
        <v>0.69699999999999995</v>
      </c>
      <c r="AV264" s="110">
        <v>0.28999999999999998</v>
      </c>
      <c r="AW264" s="110">
        <v>0.34100000000000003</v>
      </c>
      <c r="AX264" s="110">
        <v>0.35899999999999999</v>
      </c>
      <c r="AY264" s="110">
        <v>0.14000000000000001</v>
      </c>
      <c r="AZ264" s="111">
        <v>2.5000000000000001E-3</v>
      </c>
      <c r="BY264" s="113" t="s">
        <v>946</v>
      </c>
      <c r="BZ264" s="113" t="s">
        <v>946</v>
      </c>
      <c r="CA264" s="113" t="s">
        <v>946</v>
      </c>
      <c r="CB264" s="113" t="s">
        <v>946</v>
      </c>
      <c r="CC264" s="113" t="s">
        <v>946</v>
      </c>
      <c r="CD264" s="113" t="s">
        <v>946</v>
      </c>
      <c r="CE264" s="113" t="s">
        <v>946</v>
      </c>
      <c r="CF264" s="113" t="s">
        <v>946</v>
      </c>
      <c r="CG264" s="113" t="s">
        <v>946</v>
      </c>
      <c r="CH264" s="113" t="s">
        <v>946</v>
      </c>
      <c r="CI264" s="113" t="s">
        <v>946</v>
      </c>
      <c r="CJ264" s="113" t="s">
        <v>946</v>
      </c>
      <c r="CK264" s="113" t="s">
        <v>946</v>
      </c>
      <c r="CL264" s="113" t="s">
        <v>946</v>
      </c>
      <c r="CM264" s="113" t="s">
        <v>946</v>
      </c>
      <c r="CN264" s="113" t="s">
        <v>946</v>
      </c>
      <c r="CO264" s="113"/>
      <c r="CP264" s="113" t="s">
        <v>946</v>
      </c>
      <c r="CQ264" s="113" t="s">
        <v>946</v>
      </c>
      <c r="CR264" s="113" t="s">
        <v>946</v>
      </c>
      <c r="CS264" s="113" t="s">
        <v>946</v>
      </c>
      <c r="CT264" s="113" t="s">
        <v>946</v>
      </c>
      <c r="CU264" s="113" t="s">
        <v>946</v>
      </c>
      <c r="CV264" s="113" t="s">
        <v>946</v>
      </c>
      <c r="CW264" s="114" t="s">
        <v>946</v>
      </c>
      <c r="CX264" s="113" t="s">
        <v>946</v>
      </c>
      <c r="CY264" s="113" t="s">
        <v>946</v>
      </c>
      <c r="CZ264" s="113" t="s">
        <v>946</v>
      </c>
      <c r="DA264" s="113" t="s">
        <v>946</v>
      </c>
      <c r="DB264" s="113" t="s">
        <v>946</v>
      </c>
      <c r="DC264" s="111">
        <v>5.0000000000000002E-5</v>
      </c>
      <c r="DD264" s="111">
        <v>5.0000000000000002E-5</v>
      </c>
      <c r="DE264" s="111">
        <v>5388</v>
      </c>
      <c r="DF264" s="113" t="s">
        <v>946</v>
      </c>
      <c r="DG264" s="113" t="s">
        <v>946</v>
      </c>
      <c r="DH264" s="113" t="s">
        <v>946</v>
      </c>
      <c r="DI264" s="113" t="s">
        <v>946</v>
      </c>
      <c r="DJ264" s="113" t="s">
        <v>946</v>
      </c>
    </row>
    <row r="265" spans="34:114" ht="15" hidden="1" x14ac:dyDescent="0.25">
      <c r="AH265" s="110">
        <v>1.55</v>
      </c>
      <c r="AI265" s="110">
        <v>0.57799999999999996</v>
      </c>
      <c r="AJ265" s="110">
        <v>0.105</v>
      </c>
      <c r="AK265" s="110">
        <v>2.14</v>
      </c>
      <c r="AL265" s="110">
        <v>0.91</v>
      </c>
      <c r="AM265" s="110">
        <v>0.61599999999999999</v>
      </c>
      <c r="AN265" s="110">
        <v>0.65500000000000003</v>
      </c>
      <c r="AO265" s="110">
        <v>0.123</v>
      </c>
      <c r="AP265" s="110">
        <v>0.379</v>
      </c>
      <c r="AQ265" s="110">
        <v>8.1000000000000003E-2</v>
      </c>
      <c r="AR265" s="110">
        <v>4.4999999999999998E-2</v>
      </c>
      <c r="AS265" s="110">
        <v>7.0000000000000007E-2</v>
      </c>
      <c r="AT265" s="110">
        <v>1.74</v>
      </c>
      <c r="AU265" s="110">
        <v>1.05</v>
      </c>
      <c r="AV265" s="110">
        <v>0.39800000000000002</v>
      </c>
      <c r="AW265" s="110">
        <v>0.57399999999999995</v>
      </c>
      <c r="AX265" s="110">
        <v>0.47199999999999998</v>
      </c>
      <c r="AY265" s="110">
        <v>9.9000000000000005E-2</v>
      </c>
      <c r="AZ265" s="111">
        <v>2.5000000000000001E-3</v>
      </c>
      <c r="BY265" s="113" t="s">
        <v>946</v>
      </c>
      <c r="BZ265" s="113" t="s">
        <v>946</v>
      </c>
      <c r="CA265" s="113" t="s">
        <v>946</v>
      </c>
      <c r="CB265" s="113" t="s">
        <v>946</v>
      </c>
      <c r="CC265" s="113" t="s">
        <v>946</v>
      </c>
      <c r="CD265" s="113" t="s">
        <v>946</v>
      </c>
      <c r="CE265" s="113" t="s">
        <v>946</v>
      </c>
      <c r="CF265" s="113" t="s">
        <v>946</v>
      </c>
      <c r="CG265" s="113" t="s">
        <v>946</v>
      </c>
      <c r="CH265" s="113" t="s">
        <v>946</v>
      </c>
      <c r="CI265" s="113" t="s">
        <v>946</v>
      </c>
      <c r="CJ265" s="113" t="s">
        <v>946</v>
      </c>
      <c r="CK265" s="113" t="s">
        <v>946</v>
      </c>
      <c r="CL265" s="113" t="s">
        <v>946</v>
      </c>
      <c r="CM265" s="113" t="s">
        <v>946</v>
      </c>
      <c r="CN265" s="113" t="s">
        <v>946</v>
      </c>
      <c r="CO265" s="113"/>
      <c r="CP265" s="113" t="s">
        <v>946</v>
      </c>
      <c r="CQ265" s="113" t="s">
        <v>946</v>
      </c>
      <c r="CR265" s="113" t="s">
        <v>946</v>
      </c>
      <c r="CS265" s="113" t="s">
        <v>946</v>
      </c>
      <c r="CT265" s="113" t="s">
        <v>946</v>
      </c>
      <c r="CU265" s="113" t="s">
        <v>946</v>
      </c>
      <c r="CV265" s="113" t="s">
        <v>946</v>
      </c>
      <c r="CW265" s="114" t="s">
        <v>946</v>
      </c>
      <c r="CX265" s="113" t="s">
        <v>946</v>
      </c>
      <c r="CY265" s="113" t="s">
        <v>946</v>
      </c>
      <c r="CZ265" s="113" t="s">
        <v>946</v>
      </c>
      <c r="DA265" s="113" t="s">
        <v>946</v>
      </c>
      <c r="DB265" s="113" t="s">
        <v>946</v>
      </c>
      <c r="DC265" s="111">
        <v>5.0000000000000002E-5</v>
      </c>
      <c r="DD265" s="111">
        <v>5.0000000000000002E-5</v>
      </c>
      <c r="DE265" s="111">
        <v>15954</v>
      </c>
      <c r="DF265" s="113" t="s">
        <v>946</v>
      </c>
      <c r="DG265" s="113" t="s">
        <v>946</v>
      </c>
      <c r="DH265" s="113" t="s">
        <v>946</v>
      </c>
      <c r="DI265" s="113" t="s">
        <v>946</v>
      </c>
      <c r="DJ265" s="113" t="s">
        <v>946</v>
      </c>
    </row>
    <row r="266" spans="34:114" ht="15" hidden="1" x14ac:dyDescent="0.25">
      <c r="AH266" s="111">
        <v>2.5000000000000001E-3</v>
      </c>
      <c r="AI266" s="110">
        <v>3.2000000000000001E-2</v>
      </c>
      <c r="AJ266" s="111">
        <v>2.5000000000000001E-3</v>
      </c>
      <c r="AK266" s="110">
        <v>0.13800000000000001</v>
      </c>
      <c r="AL266" s="110">
        <v>8.5999999999999993E-2</v>
      </c>
      <c r="AM266" s="110">
        <v>4.5999999999999999E-2</v>
      </c>
      <c r="AN266" s="110">
        <v>5.8000000000000003E-2</v>
      </c>
      <c r="AO266" s="111">
        <v>2.5000000000000001E-3</v>
      </c>
      <c r="AP266" s="110">
        <v>6.6000000000000003E-2</v>
      </c>
      <c r="AQ266" s="111">
        <v>1.5E-3</v>
      </c>
      <c r="AR266" s="111">
        <v>2.5000000000000001E-3</v>
      </c>
      <c r="AS266" s="110">
        <v>3.6999999999999998E-2</v>
      </c>
      <c r="AT266" s="110">
        <v>8.3000000000000004E-2</v>
      </c>
      <c r="AU266" s="110">
        <v>0.106</v>
      </c>
      <c r="AV266" s="110">
        <v>4.7E-2</v>
      </c>
      <c r="AW266" s="110">
        <v>4.5999999999999999E-2</v>
      </c>
      <c r="AX266" s="110">
        <v>9.9000000000000005E-2</v>
      </c>
      <c r="AY266" s="110">
        <v>2.8000000000000001E-2</v>
      </c>
      <c r="AZ266" s="111">
        <v>2.5000000000000001E-3</v>
      </c>
      <c r="BY266" s="110">
        <v>0.56999999999999995</v>
      </c>
      <c r="BZ266" s="111">
        <v>0.05</v>
      </c>
      <c r="CA266" s="111">
        <v>0.5</v>
      </c>
      <c r="CB266" s="111">
        <v>1.0000000000000001E-5</v>
      </c>
      <c r="CC266" s="111">
        <v>2.5000000000000001E-5</v>
      </c>
      <c r="CD266" s="111">
        <v>2.5000000000000001E-5</v>
      </c>
      <c r="CE266" s="111">
        <v>2.5000000000000001E-5</v>
      </c>
      <c r="CF266" s="111">
        <v>2.5000000000000001E-5</v>
      </c>
      <c r="CG266" s="111">
        <v>2.5000000000000001E-5</v>
      </c>
      <c r="CH266" s="111">
        <v>2.5000000000000001E-5</v>
      </c>
      <c r="CI266" s="111">
        <v>2.5000000000000001E-5</v>
      </c>
      <c r="CJ266" s="111">
        <v>5.0000000000000001E-3</v>
      </c>
      <c r="CK266" s="111">
        <v>1.4999999999999999E-4</v>
      </c>
      <c r="CL266" s="111">
        <v>5.0000000000000001E-4</v>
      </c>
      <c r="CM266" s="111">
        <v>5.0000000000000001E-4</v>
      </c>
      <c r="CN266" s="111">
        <v>5.0000000000000001E-4</v>
      </c>
      <c r="CO266" s="111"/>
      <c r="CP266" s="111">
        <v>2.9999999999999997E-4</v>
      </c>
      <c r="CQ266" s="111">
        <v>5.0000000000000001E-3</v>
      </c>
      <c r="CR266" s="111">
        <v>5.0000000000000001E-4</v>
      </c>
      <c r="CS266" s="111">
        <v>5.0000000000000001E-4</v>
      </c>
      <c r="CT266" s="111">
        <v>5.0000000000000002E-5</v>
      </c>
      <c r="CU266" s="111">
        <v>5.0000000000000002E-5</v>
      </c>
      <c r="CV266" s="111">
        <v>5.0000000000000002E-5</v>
      </c>
      <c r="CW266" s="114">
        <v>1.7</v>
      </c>
      <c r="CX266" s="111">
        <v>5.0000000000000002E-5</v>
      </c>
      <c r="CY266" s="111">
        <v>5.0000000000000002E-5</v>
      </c>
      <c r="CZ266" s="111">
        <v>5.0000000000000002E-5</v>
      </c>
      <c r="DA266" s="111">
        <v>5.0000000000000002E-5</v>
      </c>
      <c r="DB266" s="111">
        <v>5.0000000000000002E-5</v>
      </c>
      <c r="DC266" s="111">
        <v>5.0000000000000002E-5</v>
      </c>
      <c r="DD266" s="111">
        <v>5.0000000000000002E-5</v>
      </c>
      <c r="DE266" s="111">
        <v>15767</v>
      </c>
      <c r="DF266" s="111">
        <v>5.0000000000000001E-4</v>
      </c>
      <c r="DG266" s="111">
        <v>5.0000000000000002E-5</v>
      </c>
      <c r="DH266" s="111">
        <v>2.5000000000000001E-5</v>
      </c>
      <c r="DI266" s="111">
        <v>2.5000000000000001E-5</v>
      </c>
      <c r="DJ266" s="111">
        <v>5.0000000000000002E-5</v>
      </c>
    </row>
    <row r="267" spans="34:114" ht="15" hidden="1" x14ac:dyDescent="0.25">
      <c r="AH267" s="111">
        <v>2.5000000000000001E-3</v>
      </c>
      <c r="AI267" s="110">
        <v>0.28199999999999997</v>
      </c>
      <c r="AJ267" s="111">
        <v>2.5000000000000001E-3</v>
      </c>
      <c r="AK267" s="110">
        <v>1.06</v>
      </c>
      <c r="AL267" s="110">
        <v>0.36</v>
      </c>
      <c r="AM267" s="110">
        <v>0.16600000000000001</v>
      </c>
      <c r="AN267" s="110">
        <v>0.17100000000000001</v>
      </c>
      <c r="AO267" s="111">
        <v>2.5000000000000001E-3</v>
      </c>
      <c r="AP267" s="110">
        <v>0.20200000000000001</v>
      </c>
      <c r="AQ267" s="111">
        <v>1.5E-3</v>
      </c>
      <c r="AR267" s="111">
        <v>2.5000000000000001E-3</v>
      </c>
      <c r="AS267" s="110">
        <v>0.13600000000000001</v>
      </c>
      <c r="AT267" s="110">
        <v>0.55700000000000005</v>
      </c>
      <c r="AU267" s="110">
        <v>0.49099999999999999</v>
      </c>
      <c r="AV267" s="110">
        <v>0.16400000000000001</v>
      </c>
      <c r="AW267" s="110">
        <v>0.23799999999999999</v>
      </c>
      <c r="AX267" s="110">
        <v>0.32200000000000001</v>
      </c>
      <c r="AY267" s="110">
        <v>8.5999999999999993E-2</v>
      </c>
      <c r="AZ267" s="111">
        <v>2.5000000000000001E-3</v>
      </c>
      <c r="BY267" s="110">
        <v>1.25</v>
      </c>
      <c r="BZ267" s="111">
        <v>0.05</v>
      </c>
      <c r="CA267" s="111">
        <v>0.5</v>
      </c>
      <c r="CB267" s="111">
        <v>1.0000000000000001E-5</v>
      </c>
      <c r="CC267" s="111">
        <v>2.5000000000000001E-5</v>
      </c>
      <c r="CD267" s="111">
        <v>2.5000000000000001E-5</v>
      </c>
      <c r="CE267" s="111">
        <v>2.5000000000000001E-5</v>
      </c>
      <c r="CF267" s="111">
        <v>2.5000000000000001E-5</v>
      </c>
      <c r="CG267" s="111">
        <v>2.5000000000000001E-5</v>
      </c>
      <c r="CH267" s="111">
        <v>2.5000000000000001E-5</v>
      </c>
      <c r="CI267" s="111">
        <v>2.5000000000000001E-5</v>
      </c>
      <c r="CJ267" s="111">
        <v>5.0000000000000001E-3</v>
      </c>
      <c r="CK267" s="111">
        <v>1.4999999999999999E-4</v>
      </c>
      <c r="CL267" s="111">
        <v>5.0000000000000001E-4</v>
      </c>
      <c r="CM267" s="111">
        <v>5.0000000000000001E-4</v>
      </c>
      <c r="CN267" s="111">
        <v>5.0000000000000001E-4</v>
      </c>
      <c r="CO267" s="111"/>
      <c r="CP267" s="111">
        <v>2.9999999999999997E-4</v>
      </c>
      <c r="CQ267" s="111">
        <v>5.0000000000000001E-3</v>
      </c>
      <c r="CR267" s="111">
        <v>5.0000000000000001E-4</v>
      </c>
      <c r="CS267" s="111">
        <v>5.0000000000000001E-4</v>
      </c>
      <c r="CT267" s="111">
        <v>5.0000000000000002E-5</v>
      </c>
      <c r="CU267" s="111">
        <v>5.0000000000000002E-5</v>
      </c>
      <c r="CV267" s="111">
        <v>5.0000000000000002E-5</v>
      </c>
      <c r="CW267" s="114">
        <v>1.9</v>
      </c>
      <c r="CX267" s="111">
        <v>5.0000000000000002E-5</v>
      </c>
      <c r="CY267" s="111">
        <v>5.0000000000000002E-5</v>
      </c>
      <c r="CZ267" s="111">
        <v>5.0000000000000002E-5</v>
      </c>
      <c r="DA267" s="111">
        <v>5.0000000000000002E-5</v>
      </c>
      <c r="DB267" s="111">
        <v>5.0000000000000002E-5</v>
      </c>
      <c r="DC267" s="111">
        <v>5.0000000000000002E-5</v>
      </c>
      <c r="DD267" s="111">
        <v>5.0000000000000002E-5</v>
      </c>
      <c r="DE267" s="111">
        <v>79144</v>
      </c>
      <c r="DF267" s="111">
        <v>5.0000000000000001E-4</v>
      </c>
      <c r="DG267" s="111">
        <v>5.0000000000000002E-5</v>
      </c>
      <c r="DH267" s="111">
        <v>2.5000000000000001E-5</v>
      </c>
      <c r="DI267" s="111">
        <v>2.5000000000000001E-5</v>
      </c>
      <c r="DJ267" s="111">
        <v>5.0000000000000002E-5</v>
      </c>
    </row>
    <row r="268" spans="34:114" ht="15" hidden="1" x14ac:dyDescent="0.25">
      <c r="AH268" s="111">
        <v>2.5000000000000001E-3</v>
      </c>
      <c r="AI268" s="110">
        <v>2.7E-2</v>
      </c>
      <c r="AJ268" s="111">
        <v>2.5000000000000001E-3</v>
      </c>
      <c r="AK268" s="110">
        <v>0.153</v>
      </c>
      <c r="AL268" s="110">
        <v>8.4000000000000005E-2</v>
      </c>
      <c r="AM268" s="110">
        <v>4.9000000000000002E-2</v>
      </c>
      <c r="AN268" s="110">
        <v>6.7000000000000004E-2</v>
      </c>
      <c r="AO268" s="111">
        <v>2.5000000000000001E-3</v>
      </c>
      <c r="AP268" s="110">
        <v>7.6999999999999999E-2</v>
      </c>
      <c r="AQ268" s="111">
        <v>1.5E-3</v>
      </c>
      <c r="AR268" s="111">
        <v>2.5000000000000001E-3</v>
      </c>
      <c r="AS268" s="110">
        <v>8.4000000000000005E-2</v>
      </c>
      <c r="AT268" s="110">
        <v>0.11799999999999999</v>
      </c>
      <c r="AU268" s="110">
        <v>0.115</v>
      </c>
      <c r="AV268" s="110">
        <v>4.3999999999999997E-2</v>
      </c>
      <c r="AW268" s="110">
        <v>4.8000000000000001E-2</v>
      </c>
      <c r="AX268" s="110">
        <v>0.11600000000000001</v>
      </c>
      <c r="AY268" s="110">
        <v>3.5999999999999997E-2</v>
      </c>
      <c r="AZ268" s="111">
        <v>2.5000000000000001E-3</v>
      </c>
      <c r="BY268" s="111">
        <v>2.5000000000000001E-2</v>
      </c>
      <c r="BZ268" s="111">
        <v>0.05</v>
      </c>
      <c r="CA268" s="111">
        <v>0.5</v>
      </c>
      <c r="CB268" s="111">
        <v>1.0000000000000001E-5</v>
      </c>
      <c r="CC268" s="111">
        <v>2.5000000000000001E-5</v>
      </c>
      <c r="CD268" s="111">
        <v>2.5000000000000001E-5</v>
      </c>
      <c r="CE268" s="111">
        <v>2.5000000000000001E-5</v>
      </c>
      <c r="CF268" s="111">
        <v>2.5000000000000001E-5</v>
      </c>
      <c r="CG268" s="111">
        <v>2.5000000000000001E-5</v>
      </c>
      <c r="CH268" s="111">
        <v>2.5000000000000001E-5</v>
      </c>
      <c r="CI268" s="111">
        <v>2.5000000000000001E-5</v>
      </c>
      <c r="CJ268" s="111">
        <v>5.0000000000000001E-3</v>
      </c>
      <c r="CK268" s="111">
        <v>1.4999999999999999E-4</v>
      </c>
      <c r="CL268" s="111">
        <v>5.0000000000000001E-4</v>
      </c>
      <c r="CM268" s="111">
        <v>5.0000000000000001E-4</v>
      </c>
      <c r="CN268" s="111">
        <v>5.0000000000000001E-4</v>
      </c>
      <c r="CO268" s="111"/>
      <c r="CP268" s="111">
        <v>2.9999999999999997E-4</v>
      </c>
      <c r="CQ268" s="111">
        <v>5.0000000000000001E-3</v>
      </c>
      <c r="CR268" s="111">
        <v>5.0000000000000001E-4</v>
      </c>
      <c r="CS268" s="111">
        <v>5.0000000000000001E-4</v>
      </c>
      <c r="CT268" s="111">
        <v>5.0000000000000002E-5</v>
      </c>
      <c r="CU268" s="111">
        <v>5.0000000000000002E-5</v>
      </c>
      <c r="CV268" s="111">
        <v>5.0000000000000002E-5</v>
      </c>
      <c r="CW268" s="114">
        <v>2</v>
      </c>
      <c r="CX268" s="111">
        <v>5.0000000000000002E-5</v>
      </c>
      <c r="CY268" s="111">
        <v>5.0000000000000002E-5</v>
      </c>
      <c r="CZ268" s="111">
        <v>5.0000000000000002E-5</v>
      </c>
      <c r="DA268" s="111">
        <v>5.0000000000000002E-5</v>
      </c>
      <c r="DB268" s="111">
        <v>5.0000000000000002E-5</v>
      </c>
      <c r="DC268" s="111">
        <v>5.0000000000000002E-5</v>
      </c>
      <c r="DD268" s="111">
        <v>5.0000000000000002E-5</v>
      </c>
      <c r="DE268" s="111">
        <v>23809</v>
      </c>
      <c r="DF268" s="111">
        <v>5.0000000000000001E-4</v>
      </c>
      <c r="DG268" s="111">
        <v>5.0000000000000002E-5</v>
      </c>
      <c r="DH268" s="111">
        <v>2.5000000000000001E-5</v>
      </c>
      <c r="DI268" s="111">
        <v>2.5000000000000001E-5</v>
      </c>
      <c r="DJ268" s="111">
        <v>5.0000000000000002E-5</v>
      </c>
    </row>
    <row r="269" spans="34:114" ht="15" hidden="1" x14ac:dyDescent="0.25">
      <c r="AH269" s="110">
        <v>5.1999999999999998E-2</v>
      </c>
      <c r="AI269" s="110">
        <v>6.0999999999999999E-2</v>
      </c>
      <c r="AJ269" s="110">
        <v>1.2E-2</v>
      </c>
      <c r="AK269" s="110">
        <v>0.193</v>
      </c>
      <c r="AL269" s="110">
        <v>8.4000000000000005E-2</v>
      </c>
      <c r="AM269" s="110">
        <v>5.8000000000000003E-2</v>
      </c>
      <c r="AN269" s="110">
        <v>0.1</v>
      </c>
      <c r="AO269" s="110">
        <v>1.7999999999999999E-2</v>
      </c>
      <c r="AP269" s="110">
        <v>7.4999999999999997E-2</v>
      </c>
      <c r="AQ269" s="111">
        <v>1.5E-3</v>
      </c>
      <c r="AR269" s="111">
        <v>2.5000000000000001E-3</v>
      </c>
      <c r="AS269" s="110">
        <v>2.4E-2</v>
      </c>
      <c r="AT269" s="110">
        <v>0.154</v>
      </c>
      <c r="AU269" s="110">
        <v>0.13600000000000001</v>
      </c>
      <c r="AV269" s="110">
        <v>5.8999999999999997E-2</v>
      </c>
      <c r="AW269" s="110">
        <v>8.7999999999999995E-2</v>
      </c>
      <c r="AX269" s="110">
        <v>9.9000000000000005E-2</v>
      </c>
      <c r="AY269" s="110">
        <v>1.7000000000000001E-2</v>
      </c>
      <c r="AZ269" s="111">
        <v>2.5000000000000001E-3</v>
      </c>
      <c r="BY269" s="111">
        <v>2.5000000000000001E-2</v>
      </c>
      <c r="BZ269" s="111">
        <v>0.05</v>
      </c>
      <c r="CA269" s="111">
        <v>0.5</v>
      </c>
      <c r="CB269" s="111">
        <v>1.0000000000000001E-5</v>
      </c>
      <c r="CC269" s="111">
        <v>2.5000000000000001E-5</v>
      </c>
      <c r="CD269" s="111">
        <v>2.5000000000000001E-5</v>
      </c>
      <c r="CE269" s="111">
        <v>2.5000000000000001E-5</v>
      </c>
      <c r="CF269" s="111">
        <v>2.5000000000000001E-5</v>
      </c>
      <c r="CG269" s="111">
        <v>2.5000000000000001E-5</v>
      </c>
      <c r="CH269" s="111">
        <v>2.5000000000000001E-5</v>
      </c>
      <c r="CI269" s="111">
        <v>2.5000000000000001E-5</v>
      </c>
      <c r="CJ269" s="111">
        <v>5.0000000000000001E-3</v>
      </c>
      <c r="CK269" s="111">
        <v>1.4999999999999999E-4</v>
      </c>
      <c r="CL269" s="111">
        <v>5.0000000000000001E-4</v>
      </c>
      <c r="CM269" s="111">
        <v>5.0000000000000001E-4</v>
      </c>
      <c r="CN269" s="111">
        <v>5.0000000000000001E-4</v>
      </c>
      <c r="CO269" s="111"/>
      <c r="CP269" s="111">
        <v>2.9999999999999997E-4</v>
      </c>
      <c r="CQ269" s="111">
        <v>5.0000000000000001E-3</v>
      </c>
      <c r="CR269" s="111">
        <v>5.0000000000000001E-4</v>
      </c>
      <c r="CS269" s="111">
        <v>5.0000000000000001E-4</v>
      </c>
      <c r="CT269" s="111">
        <v>5.0000000000000002E-5</v>
      </c>
      <c r="CU269" s="111">
        <v>5.0000000000000002E-5</v>
      </c>
      <c r="CV269" s="111">
        <v>5.0000000000000002E-5</v>
      </c>
      <c r="CW269" s="114">
        <v>1.1000000000000001</v>
      </c>
      <c r="CX269" s="111">
        <v>5.0000000000000002E-5</v>
      </c>
      <c r="CY269" s="111">
        <v>5.0000000000000002E-5</v>
      </c>
      <c r="CZ269" s="111">
        <v>5.0000000000000002E-5</v>
      </c>
      <c r="DA269" s="111">
        <v>5.0000000000000002E-5</v>
      </c>
      <c r="DB269" s="111">
        <v>5.0000000000000002E-5</v>
      </c>
      <c r="DC269" s="111">
        <v>5.0000000000000002E-5</v>
      </c>
      <c r="DD269" s="111">
        <v>5.0000000000000002E-5</v>
      </c>
      <c r="DE269" s="111">
        <v>9979</v>
      </c>
      <c r="DF269" s="111">
        <v>5.0000000000000001E-4</v>
      </c>
      <c r="DG269" s="111">
        <v>5.0000000000000002E-5</v>
      </c>
      <c r="DH269" s="111">
        <v>2.5000000000000001E-5</v>
      </c>
      <c r="DI269" s="111">
        <v>2.5000000000000001E-5</v>
      </c>
      <c r="DJ269" s="111">
        <v>5.0000000000000002E-5</v>
      </c>
    </row>
    <row r="270" spans="34:114" ht="15" hidden="1" x14ac:dyDescent="0.25">
      <c r="AH270" s="110">
        <v>0.13</v>
      </c>
      <c r="AI270" s="111">
        <v>2.5000000000000001E-3</v>
      </c>
      <c r="AJ270" s="111">
        <v>2.5000000000000001E-3</v>
      </c>
      <c r="AK270" s="110">
        <v>9.4E-2</v>
      </c>
      <c r="AL270" s="111">
        <v>2.5000000000000001E-3</v>
      </c>
      <c r="AM270" s="111">
        <v>2.5000000000000001E-3</v>
      </c>
      <c r="AN270" s="111">
        <v>2.5000000000000001E-3</v>
      </c>
      <c r="AO270" s="111">
        <v>2.5000000000000001E-3</v>
      </c>
      <c r="AP270" s="111">
        <v>2.5000000000000001E-3</v>
      </c>
      <c r="AQ270" s="111">
        <v>1.5E-3</v>
      </c>
      <c r="AR270" s="111">
        <v>2.5000000000000001E-3</v>
      </c>
      <c r="AS270" s="111">
        <v>2.5000000000000001E-3</v>
      </c>
      <c r="AT270" s="111">
        <v>2.5000000000000001E-3</v>
      </c>
      <c r="AU270" s="111">
        <v>2.5000000000000001E-3</v>
      </c>
      <c r="AV270" s="111">
        <v>2.5000000000000001E-3</v>
      </c>
      <c r="AW270" s="111">
        <v>2.5000000000000001E-3</v>
      </c>
      <c r="AX270" s="110">
        <v>0.122</v>
      </c>
      <c r="AY270" s="111">
        <v>2.5000000000000001E-3</v>
      </c>
      <c r="AZ270" s="111">
        <v>2.5000000000000001E-3</v>
      </c>
      <c r="BY270" s="113" t="s">
        <v>946</v>
      </c>
      <c r="BZ270" s="113" t="s">
        <v>946</v>
      </c>
      <c r="CA270" s="113" t="s">
        <v>946</v>
      </c>
      <c r="CB270" s="113" t="s">
        <v>946</v>
      </c>
      <c r="CC270" s="113" t="s">
        <v>946</v>
      </c>
      <c r="CD270" s="113" t="s">
        <v>946</v>
      </c>
      <c r="CE270" s="113" t="s">
        <v>946</v>
      </c>
      <c r="CF270" s="113" t="s">
        <v>946</v>
      </c>
      <c r="CG270" s="113" t="s">
        <v>946</v>
      </c>
      <c r="CH270" s="113" t="s">
        <v>946</v>
      </c>
      <c r="CI270" s="113" t="s">
        <v>946</v>
      </c>
      <c r="CJ270" s="113" t="s">
        <v>946</v>
      </c>
      <c r="CK270" s="113" t="s">
        <v>946</v>
      </c>
      <c r="CL270" s="113" t="s">
        <v>946</v>
      </c>
      <c r="CM270" s="113" t="s">
        <v>946</v>
      </c>
      <c r="CN270" s="113" t="s">
        <v>946</v>
      </c>
      <c r="CO270" s="113"/>
      <c r="CP270" s="113" t="s">
        <v>946</v>
      </c>
      <c r="CQ270" s="113" t="s">
        <v>946</v>
      </c>
      <c r="CR270" s="113" t="s">
        <v>946</v>
      </c>
      <c r="CS270" s="113" t="s">
        <v>946</v>
      </c>
      <c r="CT270" s="113" t="s">
        <v>946</v>
      </c>
      <c r="CU270" s="113" t="s">
        <v>946</v>
      </c>
      <c r="CV270" s="113" t="s">
        <v>946</v>
      </c>
      <c r="CW270" s="114" t="s">
        <v>946</v>
      </c>
      <c r="CX270" s="113" t="s">
        <v>946</v>
      </c>
      <c r="CY270" s="113" t="s">
        <v>946</v>
      </c>
      <c r="CZ270" s="113" t="s">
        <v>946</v>
      </c>
      <c r="DA270" s="113" t="s">
        <v>946</v>
      </c>
      <c r="DB270" s="113" t="s">
        <v>946</v>
      </c>
      <c r="DC270" s="111">
        <v>5.0000000000000002E-5</v>
      </c>
      <c r="DD270" s="111">
        <v>5.0000000000000002E-5</v>
      </c>
      <c r="DE270" s="111">
        <v>7652</v>
      </c>
      <c r="DF270" s="113" t="s">
        <v>946</v>
      </c>
      <c r="DG270" s="113" t="s">
        <v>946</v>
      </c>
      <c r="DH270" s="113" t="s">
        <v>946</v>
      </c>
      <c r="DI270" s="113" t="s">
        <v>946</v>
      </c>
      <c r="DJ270" s="113" t="s">
        <v>946</v>
      </c>
    </row>
    <row r="271" spans="34:114" ht="15" hidden="1" x14ac:dyDescent="0.25">
      <c r="AH271" s="110">
        <v>0.21</v>
      </c>
      <c r="AI271" s="110">
        <v>6.7000000000000004E-2</v>
      </c>
      <c r="AJ271" s="111">
        <v>2.5000000000000001E-3</v>
      </c>
      <c r="AK271" s="110">
        <v>0.20799999999999999</v>
      </c>
      <c r="AL271" s="110">
        <v>0.1</v>
      </c>
      <c r="AM271" s="110">
        <v>4.9000000000000002E-2</v>
      </c>
      <c r="AN271" s="110">
        <v>7.1999999999999995E-2</v>
      </c>
      <c r="AO271" s="111">
        <v>2.5000000000000001E-3</v>
      </c>
      <c r="AP271" s="110">
        <v>6.3E-2</v>
      </c>
      <c r="AQ271" s="111">
        <v>1.5E-3</v>
      </c>
      <c r="AR271" s="111">
        <v>2.5000000000000001E-3</v>
      </c>
      <c r="AS271" s="110">
        <v>0.254</v>
      </c>
      <c r="AT271" s="110">
        <v>0.13</v>
      </c>
      <c r="AU271" s="110">
        <v>0.14499999999999999</v>
      </c>
      <c r="AV271" s="110">
        <v>5.0999999999999997E-2</v>
      </c>
      <c r="AW271" s="110">
        <v>7.2999999999999995E-2</v>
      </c>
      <c r="AX271" s="110">
        <v>0.113</v>
      </c>
      <c r="AY271" s="111">
        <v>2.5000000000000001E-3</v>
      </c>
      <c r="AZ271" s="111">
        <v>2.5000000000000001E-3</v>
      </c>
      <c r="BY271" s="113" t="s">
        <v>946</v>
      </c>
      <c r="BZ271" s="113" t="s">
        <v>946</v>
      </c>
      <c r="CA271" s="113" t="s">
        <v>946</v>
      </c>
      <c r="CB271" s="113" t="s">
        <v>946</v>
      </c>
      <c r="CC271" s="113" t="s">
        <v>946</v>
      </c>
      <c r="CD271" s="113" t="s">
        <v>946</v>
      </c>
      <c r="CE271" s="113" t="s">
        <v>946</v>
      </c>
      <c r="CF271" s="113" t="s">
        <v>946</v>
      </c>
      <c r="CG271" s="113" t="s">
        <v>946</v>
      </c>
      <c r="CH271" s="113" t="s">
        <v>946</v>
      </c>
      <c r="CI271" s="113" t="s">
        <v>946</v>
      </c>
      <c r="CJ271" s="113" t="s">
        <v>946</v>
      </c>
      <c r="CK271" s="113" t="s">
        <v>946</v>
      </c>
      <c r="CL271" s="113" t="s">
        <v>946</v>
      </c>
      <c r="CM271" s="113" t="s">
        <v>946</v>
      </c>
      <c r="CN271" s="113" t="s">
        <v>946</v>
      </c>
      <c r="CO271" s="113"/>
      <c r="CP271" s="113" t="s">
        <v>946</v>
      </c>
      <c r="CQ271" s="113" t="s">
        <v>946</v>
      </c>
      <c r="CR271" s="113" t="s">
        <v>946</v>
      </c>
      <c r="CS271" s="113" t="s">
        <v>946</v>
      </c>
      <c r="CT271" s="113" t="s">
        <v>946</v>
      </c>
      <c r="CU271" s="113" t="s">
        <v>946</v>
      </c>
      <c r="CV271" s="113" t="s">
        <v>946</v>
      </c>
      <c r="CW271" s="114" t="s">
        <v>946</v>
      </c>
      <c r="CX271" s="113" t="s">
        <v>946</v>
      </c>
      <c r="CY271" s="113" t="s">
        <v>946</v>
      </c>
      <c r="CZ271" s="113" t="s">
        <v>946</v>
      </c>
      <c r="DA271" s="113" t="s">
        <v>946</v>
      </c>
      <c r="DB271" s="113" t="s">
        <v>946</v>
      </c>
      <c r="DC271" s="111">
        <v>5.0000000000000002E-5</v>
      </c>
      <c r="DD271" s="111">
        <v>5.0000000000000002E-5</v>
      </c>
      <c r="DE271" s="111">
        <v>18338</v>
      </c>
      <c r="DF271" s="113" t="s">
        <v>946</v>
      </c>
      <c r="DG271" s="113" t="s">
        <v>946</v>
      </c>
      <c r="DH271" s="113" t="s">
        <v>946</v>
      </c>
      <c r="DI271" s="113" t="s">
        <v>946</v>
      </c>
      <c r="DJ271" s="113" t="s">
        <v>946</v>
      </c>
    </row>
    <row r="272" spans="34:114" ht="15" hidden="1" x14ac:dyDescent="0.25">
      <c r="AH272" s="110">
        <v>9.6000000000000002E-2</v>
      </c>
      <c r="AI272" s="110">
        <v>0.1</v>
      </c>
      <c r="AJ272" s="111">
        <v>2.5000000000000001E-3</v>
      </c>
      <c r="AK272" s="110">
        <v>0.184</v>
      </c>
      <c r="AL272" s="111">
        <v>2.5000000000000001E-3</v>
      </c>
      <c r="AM272" s="111">
        <v>2.5000000000000001E-3</v>
      </c>
      <c r="AN272" s="111">
        <v>2.5000000000000001E-3</v>
      </c>
      <c r="AO272" s="111">
        <v>2.5000000000000001E-3</v>
      </c>
      <c r="AP272" s="111">
        <v>2.5000000000000001E-3</v>
      </c>
      <c r="AQ272" s="111">
        <v>1.5E-3</v>
      </c>
      <c r="AR272" s="111">
        <v>2.5000000000000001E-3</v>
      </c>
      <c r="AS272" s="111">
        <v>2.5000000000000001E-3</v>
      </c>
      <c r="AT272" s="110">
        <v>0.126</v>
      </c>
      <c r="AU272" s="110">
        <v>0.106</v>
      </c>
      <c r="AV272" s="111">
        <v>2.5000000000000001E-3</v>
      </c>
      <c r="AW272" s="110">
        <v>9.8000000000000004E-2</v>
      </c>
      <c r="AX272" s="110">
        <v>0.17</v>
      </c>
      <c r="AY272" s="111">
        <v>2.5000000000000001E-3</v>
      </c>
      <c r="AZ272" s="111">
        <v>2.5000000000000001E-3</v>
      </c>
      <c r="BY272" s="113" t="s">
        <v>946</v>
      </c>
      <c r="BZ272" s="113" t="s">
        <v>946</v>
      </c>
      <c r="CA272" s="113" t="s">
        <v>946</v>
      </c>
      <c r="CB272" s="113" t="s">
        <v>946</v>
      </c>
      <c r="CC272" s="113" t="s">
        <v>946</v>
      </c>
      <c r="CD272" s="113" t="s">
        <v>946</v>
      </c>
      <c r="CE272" s="113" t="s">
        <v>946</v>
      </c>
      <c r="CF272" s="113" t="s">
        <v>946</v>
      </c>
      <c r="CG272" s="113" t="s">
        <v>946</v>
      </c>
      <c r="CH272" s="113" t="s">
        <v>946</v>
      </c>
      <c r="CI272" s="113" t="s">
        <v>946</v>
      </c>
      <c r="CJ272" s="113" t="s">
        <v>946</v>
      </c>
      <c r="CK272" s="113" t="s">
        <v>946</v>
      </c>
      <c r="CL272" s="113" t="s">
        <v>946</v>
      </c>
      <c r="CM272" s="113" t="s">
        <v>946</v>
      </c>
      <c r="CN272" s="113" t="s">
        <v>946</v>
      </c>
      <c r="CO272" s="113"/>
      <c r="CP272" s="113" t="s">
        <v>946</v>
      </c>
      <c r="CQ272" s="113" t="s">
        <v>946</v>
      </c>
      <c r="CR272" s="113" t="s">
        <v>946</v>
      </c>
      <c r="CS272" s="113" t="s">
        <v>946</v>
      </c>
      <c r="CT272" s="113" t="s">
        <v>946</v>
      </c>
      <c r="CU272" s="113" t="s">
        <v>946</v>
      </c>
      <c r="CV272" s="113" t="s">
        <v>946</v>
      </c>
      <c r="CW272" s="114" t="s">
        <v>946</v>
      </c>
      <c r="CX272" s="113" t="s">
        <v>946</v>
      </c>
      <c r="CY272" s="113" t="s">
        <v>946</v>
      </c>
      <c r="CZ272" s="113" t="s">
        <v>946</v>
      </c>
      <c r="DA272" s="113" t="s">
        <v>946</v>
      </c>
      <c r="DB272" s="113" t="s">
        <v>946</v>
      </c>
      <c r="DC272" s="111">
        <v>5.0000000000000002E-5</v>
      </c>
      <c r="DD272" s="111">
        <v>5.0000000000000002E-5</v>
      </c>
      <c r="DE272" s="111">
        <v>5711</v>
      </c>
      <c r="DF272" s="113" t="s">
        <v>946</v>
      </c>
      <c r="DG272" s="113" t="s">
        <v>946</v>
      </c>
      <c r="DH272" s="113" t="s">
        <v>946</v>
      </c>
      <c r="DI272" s="113" t="s">
        <v>946</v>
      </c>
      <c r="DJ272" s="113" t="s">
        <v>946</v>
      </c>
    </row>
    <row r="273" spans="34:114" ht="15" hidden="1" x14ac:dyDescent="0.25">
      <c r="AH273" s="110">
        <v>3.2000000000000001E-2</v>
      </c>
      <c r="AI273" s="110">
        <v>6.6000000000000003E-2</v>
      </c>
      <c r="AJ273" s="110">
        <v>2.5999999999999999E-2</v>
      </c>
      <c r="AK273" s="110">
        <v>0.35399999999999998</v>
      </c>
      <c r="AL273" s="110">
        <v>0.24</v>
      </c>
      <c r="AM273" s="110">
        <v>0.13100000000000001</v>
      </c>
      <c r="AN273" s="110">
        <v>0.191</v>
      </c>
      <c r="AO273" s="110">
        <v>0.03</v>
      </c>
      <c r="AP273" s="110">
        <v>0.16200000000000001</v>
      </c>
      <c r="AQ273" s="110">
        <v>2.4E-2</v>
      </c>
      <c r="AR273" s="111">
        <v>2.5000000000000001E-3</v>
      </c>
      <c r="AS273" s="110">
        <v>0.13300000000000001</v>
      </c>
      <c r="AT273" s="110">
        <v>0.28100000000000003</v>
      </c>
      <c r="AU273" s="110">
        <v>0.34799999999999998</v>
      </c>
      <c r="AV273" s="110">
        <v>0.13700000000000001</v>
      </c>
      <c r="AW273" s="110">
        <v>0.189</v>
      </c>
      <c r="AX273" s="110">
        <v>0.215</v>
      </c>
      <c r="AY273" s="110">
        <v>8.1000000000000003E-2</v>
      </c>
      <c r="AZ273" s="111">
        <v>2.5000000000000001E-3</v>
      </c>
      <c r="BY273" s="113" t="s">
        <v>946</v>
      </c>
      <c r="BZ273" s="113" t="s">
        <v>946</v>
      </c>
      <c r="CA273" s="113" t="s">
        <v>946</v>
      </c>
      <c r="CB273" s="113" t="s">
        <v>946</v>
      </c>
      <c r="CC273" s="113" t="s">
        <v>946</v>
      </c>
      <c r="CD273" s="113" t="s">
        <v>946</v>
      </c>
      <c r="CE273" s="113" t="s">
        <v>946</v>
      </c>
      <c r="CF273" s="113" t="s">
        <v>946</v>
      </c>
      <c r="CG273" s="113" t="s">
        <v>946</v>
      </c>
      <c r="CH273" s="113" t="s">
        <v>946</v>
      </c>
      <c r="CI273" s="113" t="s">
        <v>946</v>
      </c>
      <c r="CJ273" s="113" t="s">
        <v>946</v>
      </c>
      <c r="CK273" s="113" t="s">
        <v>946</v>
      </c>
      <c r="CL273" s="113" t="s">
        <v>946</v>
      </c>
      <c r="CM273" s="113" t="s">
        <v>946</v>
      </c>
      <c r="CN273" s="113" t="s">
        <v>946</v>
      </c>
      <c r="CO273" s="113"/>
      <c r="CP273" s="113" t="s">
        <v>946</v>
      </c>
      <c r="CQ273" s="113" t="s">
        <v>946</v>
      </c>
      <c r="CR273" s="113" t="s">
        <v>946</v>
      </c>
      <c r="CS273" s="113" t="s">
        <v>946</v>
      </c>
      <c r="CT273" s="113" t="s">
        <v>946</v>
      </c>
      <c r="CU273" s="113" t="s">
        <v>946</v>
      </c>
      <c r="CV273" s="113" t="s">
        <v>946</v>
      </c>
      <c r="CW273" s="114" t="s">
        <v>946</v>
      </c>
      <c r="CX273" s="113" t="s">
        <v>946</v>
      </c>
      <c r="CY273" s="113" t="s">
        <v>946</v>
      </c>
      <c r="CZ273" s="113" t="s">
        <v>946</v>
      </c>
      <c r="DA273" s="113" t="s">
        <v>946</v>
      </c>
      <c r="DB273" s="113" t="s">
        <v>946</v>
      </c>
      <c r="DC273" s="111">
        <v>5.0000000000000002E-5</v>
      </c>
      <c r="DD273" s="111">
        <v>5.0000000000000002E-5</v>
      </c>
      <c r="DE273" s="110">
        <v>2377</v>
      </c>
      <c r="DF273" s="113" t="s">
        <v>946</v>
      </c>
      <c r="DG273" s="113" t="s">
        <v>946</v>
      </c>
      <c r="DH273" s="113" t="s">
        <v>946</v>
      </c>
      <c r="DI273" s="113" t="s">
        <v>946</v>
      </c>
      <c r="DJ273" s="113" t="s">
        <v>946</v>
      </c>
    </row>
    <row r="274" spans="34:114" ht="15" hidden="1" x14ac:dyDescent="0.25">
      <c r="AH274" s="110">
        <v>5.7000000000000002E-2</v>
      </c>
      <c r="AI274" s="110">
        <v>0.215</v>
      </c>
      <c r="AJ274" s="110">
        <v>5.2999999999999999E-2</v>
      </c>
      <c r="AK274" s="110">
        <v>0.93200000000000005</v>
      </c>
      <c r="AL274" s="110">
        <v>0.33</v>
      </c>
      <c r="AM274" s="110">
        <v>0.18</v>
      </c>
      <c r="AN274" s="110">
        <v>0.185</v>
      </c>
      <c r="AO274" s="111">
        <v>2.5000000000000001E-3</v>
      </c>
      <c r="AP274" s="110">
        <v>0.11600000000000001</v>
      </c>
      <c r="AQ274" s="111">
        <v>1.5E-3</v>
      </c>
      <c r="AR274" s="111">
        <v>2.5000000000000001E-3</v>
      </c>
      <c r="AS274" s="110">
        <v>0.32500000000000001</v>
      </c>
      <c r="AT274" s="110">
        <v>0.48799999999999999</v>
      </c>
      <c r="AU274" s="110">
        <v>0.38700000000000001</v>
      </c>
      <c r="AV274" s="110">
        <v>0.161</v>
      </c>
      <c r="AW274" s="110">
        <v>0.17599999999999999</v>
      </c>
      <c r="AX274" s="110">
        <v>0.24199999999999999</v>
      </c>
      <c r="AY274" s="111">
        <v>2.5000000000000001E-3</v>
      </c>
      <c r="AZ274" s="111">
        <v>2.5000000000000001E-3</v>
      </c>
      <c r="BY274" s="113" t="s">
        <v>946</v>
      </c>
      <c r="BZ274" s="113" t="s">
        <v>946</v>
      </c>
      <c r="CA274" s="113" t="s">
        <v>946</v>
      </c>
      <c r="CB274" s="113" t="s">
        <v>946</v>
      </c>
      <c r="CC274" s="113" t="s">
        <v>946</v>
      </c>
      <c r="CD274" s="113" t="s">
        <v>946</v>
      </c>
      <c r="CE274" s="113" t="s">
        <v>946</v>
      </c>
      <c r="CF274" s="113" t="s">
        <v>946</v>
      </c>
      <c r="CG274" s="113" t="s">
        <v>946</v>
      </c>
      <c r="CH274" s="113" t="s">
        <v>946</v>
      </c>
      <c r="CI274" s="113" t="s">
        <v>946</v>
      </c>
      <c r="CJ274" s="113" t="s">
        <v>946</v>
      </c>
      <c r="CK274" s="113" t="s">
        <v>946</v>
      </c>
      <c r="CL274" s="113" t="s">
        <v>946</v>
      </c>
      <c r="CM274" s="113" t="s">
        <v>946</v>
      </c>
      <c r="CN274" s="113" t="s">
        <v>946</v>
      </c>
      <c r="CO274" s="113"/>
      <c r="CP274" s="113" t="s">
        <v>946</v>
      </c>
      <c r="CQ274" s="113" t="s">
        <v>946</v>
      </c>
      <c r="CR274" s="113" t="s">
        <v>946</v>
      </c>
      <c r="CS274" s="113" t="s">
        <v>946</v>
      </c>
      <c r="CT274" s="113" t="s">
        <v>946</v>
      </c>
      <c r="CU274" s="113" t="s">
        <v>946</v>
      </c>
      <c r="CV274" s="113" t="s">
        <v>946</v>
      </c>
      <c r="CW274" s="114" t="s">
        <v>946</v>
      </c>
      <c r="CX274" s="113" t="s">
        <v>946</v>
      </c>
      <c r="CY274" s="113" t="s">
        <v>946</v>
      </c>
      <c r="CZ274" s="113" t="s">
        <v>946</v>
      </c>
      <c r="DA274" s="113" t="s">
        <v>946</v>
      </c>
      <c r="DB274" s="113" t="s">
        <v>946</v>
      </c>
      <c r="DC274" s="111">
        <v>5.0000000000000002E-5</v>
      </c>
      <c r="DD274" s="111">
        <v>5.0000000000000002E-5</v>
      </c>
      <c r="DE274" s="110">
        <v>684.4</v>
      </c>
      <c r="DF274" s="113" t="s">
        <v>946</v>
      </c>
      <c r="DG274" s="113" t="s">
        <v>946</v>
      </c>
      <c r="DH274" s="113" t="s">
        <v>946</v>
      </c>
      <c r="DI274" s="113" t="s">
        <v>946</v>
      </c>
      <c r="DJ274" s="113" t="s">
        <v>946</v>
      </c>
    </row>
    <row r="275" spans="34:114" ht="15" hidden="1" x14ac:dyDescent="0.25">
      <c r="AH275" s="110">
        <v>0.13</v>
      </c>
      <c r="AI275" s="110">
        <v>0.192</v>
      </c>
      <c r="AJ275" s="111">
        <v>2.5000000000000001E-3</v>
      </c>
      <c r="AK275" s="110">
        <v>0.73399999999999999</v>
      </c>
      <c r="AL275" s="110">
        <v>0.27</v>
      </c>
      <c r="AM275" s="110">
        <v>0.17100000000000001</v>
      </c>
      <c r="AN275" s="110">
        <v>0.28199999999999997</v>
      </c>
      <c r="AO275" s="110">
        <v>6.3E-2</v>
      </c>
      <c r="AP275" s="110">
        <v>0.376</v>
      </c>
      <c r="AQ275" s="111">
        <v>1.5E-3</v>
      </c>
      <c r="AR275" s="111">
        <v>2.5000000000000001E-3</v>
      </c>
      <c r="AS275" s="111">
        <v>2.5000000000000001E-3</v>
      </c>
      <c r="AT275" s="110">
        <v>0.53500000000000003</v>
      </c>
      <c r="AU275" s="110">
        <v>0.627</v>
      </c>
      <c r="AV275" s="110">
        <v>0.20899999999999999</v>
      </c>
      <c r="AW275" s="110">
        <v>0.33200000000000002</v>
      </c>
      <c r="AX275" s="110">
        <v>0.497</v>
      </c>
      <c r="AY275" s="111">
        <v>2.5000000000000001E-3</v>
      </c>
      <c r="AZ275" s="111">
        <v>2.5000000000000001E-3</v>
      </c>
      <c r="BY275" s="113" t="s">
        <v>946</v>
      </c>
      <c r="BZ275" s="113" t="s">
        <v>946</v>
      </c>
      <c r="CA275" s="113" t="s">
        <v>946</v>
      </c>
      <c r="CB275" s="113" t="s">
        <v>946</v>
      </c>
      <c r="CC275" s="113" t="s">
        <v>946</v>
      </c>
      <c r="CD275" s="113" t="s">
        <v>946</v>
      </c>
      <c r="CE275" s="113" t="s">
        <v>946</v>
      </c>
      <c r="CF275" s="113" t="s">
        <v>946</v>
      </c>
      <c r="CG275" s="113" t="s">
        <v>946</v>
      </c>
      <c r="CH275" s="113" t="s">
        <v>946</v>
      </c>
      <c r="CI275" s="113" t="s">
        <v>946</v>
      </c>
      <c r="CJ275" s="113" t="s">
        <v>946</v>
      </c>
      <c r="CK275" s="113" t="s">
        <v>946</v>
      </c>
      <c r="CL275" s="113" t="s">
        <v>946</v>
      </c>
      <c r="CM275" s="113" t="s">
        <v>946</v>
      </c>
      <c r="CN275" s="113" t="s">
        <v>946</v>
      </c>
      <c r="CO275" s="113"/>
      <c r="CP275" s="113" t="s">
        <v>946</v>
      </c>
      <c r="CQ275" s="113" t="s">
        <v>946</v>
      </c>
      <c r="CR275" s="113" t="s">
        <v>946</v>
      </c>
      <c r="CS275" s="113" t="s">
        <v>946</v>
      </c>
      <c r="CT275" s="113" t="s">
        <v>946</v>
      </c>
      <c r="CU275" s="113" t="s">
        <v>946</v>
      </c>
      <c r="CV275" s="113" t="s">
        <v>946</v>
      </c>
      <c r="CW275" s="114" t="s">
        <v>946</v>
      </c>
      <c r="CX275" s="113" t="s">
        <v>946</v>
      </c>
      <c r="CY275" s="113" t="s">
        <v>946</v>
      </c>
      <c r="CZ275" s="113" t="s">
        <v>946</v>
      </c>
      <c r="DA275" s="113" t="s">
        <v>946</v>
      </c>
      <c r="DB275" s="113" t="s">
        <v>946</v>
      </c>
      <c r="DC275" s="111">
        <v>5.0000000000000002E-5</v>
      </c>
      <c r="DD275" s="111">
        <v>5.0000000000000002E-5</v>
      </c>
      <c r="DE275" s="111">
        <v>5526</v>
      </c>
      <c r="DF275" s="113" t="s">
        <v>946</v>
      </c>
      <c r="DG275" s="113" t="s">
        <v>946</v>
      </c>
      <c r="DH275" s="113" t="s">
        <v>946</v>
      </c>
      <c r="DI275" s="113" t="s">
        <v>946</v>
      </c>
      <c r="DJ275" s="113" t="s">
        <v>946</v>
      </c>
    </row>
    <row r="276" spans="34:114" ht="15" hidden="1" x14ac:dyDescent="0.25">
      <c r="AH276" s="110">
        <v>0.02</v>
      </c>
      <c r="AI276" s="110">
        <v>8.2000000000000003E-2</v>
      </c>
      <c r="AJ276" s="111">
        <v>2.5000000000000001E-3</v>
      </c>
      <c r="AK276" s="110">
        <v>0.29499999999999998</v>
      </c>
      <c r="AL276" s="110">
        <v>0.13</v>
      </c>
      <c r="AM276" s="110">
        <v>6.4000000000000001E-2</v>
      </c>
      <c r="AN276" s="110">
        <v>9.5000000000000001E-2</v>
      </c>
      <c r="AO276" s="111">
        <v>2.5000000000000001E-3</v>
      </c>
      <c r="AP276" s="110">
        <v>0.22700000000000001</v>
      </c>
      <c r="AQ276" s="111">
        <v>1.5E-3</v>
      </c>
      <c r="AR276" s="111">
        <v>2.5000000000000001E-3</v>
      </c>
      <c r="AS276" s="111">
        <v>2.5000000000000001E-3</v>
      </c>
      <c r="AT276" s="110">
        <v>0.155</v>
      </c>
      <c r="AU276" s="110">
        <v>0.38600000000000001</v>
      </c>
      <c r="AV276" s="110">
        <v>0.114</v>
      </c>
      <c r="AW276" s="110">
        <v>0.19</v>
      </c>
      <c r="AX276" s="110">
        <v>0.33500000000000002</v>
      </c>
      <c r="AY276" s="110">
        <v>8.2000000000000003E-2</v>
      </c>
      <c r="AZ276" s="111">
        <v>2.5000000000000001E-3</v>
      </c>
      <c r="BY276" s="113" t="s">
        <v>946</v>
      </c>
      <c r="BZ276" s="113" t="s">
        <v>946</v>
      </c>
      <c r="CA276" s="113" t="s">
        <v>946</v>
      </c>
      <c r="CB276" s="113" t="s">
        <v>946</v>
      </c>
      <c r="CC276" s="113" t="s">
        <v>946</v>
      </c>
      <c r="CD276" s="113" t="s">
        <v>946</v>
      </c>
      <c r="CE276" s="113" t="s">
        <v>946</v>
      </c>
      <c r="CF276" s="113" t="s">
        <v>946</v>
      </c>
      <c r="CG276" s="113" t="s">
        <v>946</v>
      </c>
      <c r="CH276" s="113" t="s">
        <v>946</v>
      </c>
      <c r="CI276" s="113" t="s">
        <v>946</v>
      </c>
      <c r="CJ276" s="113" t="s">
        <v>946</v>
      </c>
      <c r="CK276" s="113" t="s">
        <v>946</v>
      </c>
      <c r="CL276" s="113" t="s">
        <v>946</v>
      </c>
      <c r="CM276" s="113" t="s">
        <v>946</v>
      </c>
      <c r="CN276" s="113" t="s">
        <v>946</v>
      </c>
      <c r="CO276" s="113"/>
      <c r="CP276" s="113" t="s">
        <v>946</v>
      </c>
      <c r="CQ276" s="113" t="s">
        <v>946</v>
      </c>
      <c r="CR276" s="113" t="s">
        <v>946</v>
      </c>
      <c r="CS276" s="113" t="s">
        <v>946</v>
      </c>
      <c r="CT276" s="113" t="s">
        <v>946</v>
      </c>
      <c r="CU276" s="113" t="s">
        <v>946</v>
      </c>
      <c r="CV276" s="113" t="s">
        <v>946</v>
      </c>
      <c r="CW276" s="114" t="s">
        <v>946</v>
      </c>
      <c r="CX276" s="113" t="s">
        <v>946</v>
      </c>
      <c r="CY276" s="113" t="s">
        <v>946</v>
      </c>
      <c r="CZ276" s="113" t="s">
        <v>946</v>
      </c>
      <c r="DA276" s="113" t="s">
        <v>946</v>
      </c>
      <c r="DB276" s="113" t="s">
        <v>946</v>
      </c>
      <c r="DC276" s="111">
        <v>5.0000000000000002E-5</v>
      </c>
      <c r="DD276" s="111">
        <v>5.0000000000000002E-5</v>
      </c>
      <c r="DE276" s="111">
        <v>14584</v>
      </c>
      <c r="DF276" s="113" t="s">
        <v>946</v>
      </c>
      <c r="DG276" s="113" t="s">
        <v>946</v>
      </c>
      <c r="DH276" s="113" t="s">
        <v>946</v>
      </c>
      <c r="DI276" s="113" t="s">
        <v>946</v>
      </c>
      <c r="DJ276" s="113" t="s">
        <v>946</v>
      </c>
    </row>
    <row r="277" spans="34:114" ht="15" hidden="1" x14ac:dyDescent="0.25">
      <c r="AH277" s="110">
        <v>0.05</v>
      </c>
      <c r="AI277" s="110">
        <v>0.219</v>
      </c>
      <c r="AJ277" s="110">
        <v>3.5999999999999997E-2</v>
      </c>
      <c r="AK277" s="110">
        <v>0.64500000000000002</v>
      </c>
      <c r="AL277" s="110">
        <v>0.28000000000000003</v>
      </c>
      <c r="AM277" s="110">
        <v>0.16600000000000001</v>
      </c>
      <c r="AN277" s="110">
        <v>0.252</v>
      </c>
      <c r="AO277" s="110">
        <v>4.5999999999999999E-2</v>
      </c>
      <c r="AP277" s="110">
        <v>0.33400000000000002</v>
      </c>
      <c r="AQ277" s="111">
        <v>1.5E-3</v>
      </c>
      <c r="AR277" s="111">
        <v>2.5000000000000001E-3</v>
      </c>
      <c r="AS277" s="111">
        <v>2.5000000000000001E-3</v>
      </c>
      <c r="AT277" s="110">
        <v>0.504</v>
      </c>
      <c r="AU277" s="110">
        <v>0.5</v>
      </c>
      <c r="AV277" s="110">
        <v>0.17100000000000001</v>
      </c>
      <c r="AW277" s="110">
        <v>0.311</v>
      </c>
      <c r="AX277" s="110">
        <v>0.45500000000000002</v>
      </c>
      <c r="AY277" s="110">
        <v>4.8000000000000001E-2</v>
      </c>
      <c r="AZ277" s="111">
        <v>2.5000000000000001E-3</v>
      </c>
      <c r="BY277" s="113" t="s">
        <v>946</v>
      </c>
      <c r="BZ277" s="113" t="s">
        <v>946</v>
      </c>
      <c r="CA277" s="113" t="s">
        <v>946</v>
      </c>
      <c r="CB277" s="113" t="s">
        <v>946</v>
      </c>
      <c r="CC277" s="113" t="s">
        <v>946</v>
      </c>
      <c r="CD277" s="113" t="s">
        <v>946</v>
      </c>
      <c r="CE277" s="113" t="s">
        <v>946</v>
      </c>
      <c r="CF277" s="113" t="s">
        <v>946</v>
      </c>
      <c r="CG277" s="113" t="s">
        <v>946</v>
      </c>
      <c r="CH277" s="113" t="s">
        <v>946</v>
      </c>
      <c r="CI277" s="113" t="s">
        <v>946</v>
      </c>
      <c r="CJ277" s="113" t="s">
        <v>946</v>
      </c>
      <c r="CK277" s="113" t="s">
        <v>946</v>
      </c>
      <c r="CL277" s="113" t="s">
        <v>946</v>
      </c>
      <c r="CM277" s="113" t="s">
        <v>946</v>
      </c>
      <c r="CN277" s="113" t="s">
        <v>946</v>
      </c>
      <c r="CO277" s="113"/>
      <c r="CP277" s="113" t="s">
        <v>946</v>
      </c>
      <c r="CQ277" s="113" t="s">
        <v>946</v>
      </c>
      <c r="CR277" s="113" t="s">
        <v>946</v>
      </c>
      <c r="CS277" s="113" t="s">
        <v>946</v>
      </c>
      <c r="CT277" s="113" t="s">
        <v>946</v>
      </c>
      <c r="CU277" s="113" t="s">
        <v>946</v>
      </c>
      <c r="CV277" s="113" t="s">
        <v>946</v>
      </c>
      <c r="CW277" s="114" t="s">
        <v>946</v>
      </c>
      <c r="CX277" s="113" t="s">
        <v>946</v>
      </c>
      <c r="CY277" s="113" t="s">
        <v>946</v>
      </c>
      <c r="CZ277" s="113" t="s">
        <v>946</v>
      </c>
      <c r="DA277" s="113" t="s">
        <v>946</v>
      </c>
      <c r="DB277" s="113" t="s">
        <v>946</v>
      </c>
      <c r="DC277" s="111">
        <v>5.0000000000000002E-5</v>
      </c>
      <c r="DD277" s="111">
        <v>5.0000000000000002E-5</v>
      </c>
      <c r="DE277" s="111">
        <v>5592</v>
      </c>
      <c r="DF277" s="113" t="s">
        <v>946</v>
      </c>
      <c r="DG277" s="113" t="s">
        <v>946</v>
      </c>
      <c r="DH277" s="113" t="s">
        <v>946</v>
      </c>
      <c r="DI277" s="113" t="s">
        <v>946</v>
      </c>
      <c r="DJ277" s="113" t="s">
        <v>946</v>
      </c>
    </row>
    <row r="278" spans="34:114" ht="15" hidden="1" x14ac:dyDescent="0.25">
      <c r="AH278" s="111">
        <v>2.5000000000000001E-3</v>
      </c>
      <c r="AI278" s="110">
        <v>0.16400000000000001</v>
      </c>
      <c r="AJ278" s="110">
        <v>3.3000000000000002E-2</v>
      </c>
      <c r="AK278" s="110">
        <v>0.626</v>
      </c>
      <c r="AL278" s="110">
        <v>0.28000000000000003</v>
      </c>
      <c r="AM278" s="110">
        <v>0.14299999999999999</v>
      </c>
      <c r="AN278" s="110">
        <v>0.17599999999999999</v>
      </c>
      <c r="AO278" s="111">
        <v>2.5000000000000001E-3</v>
      </c>
      <c r="AP278" s="110">
        <v>0.127</v>
      </c>
      <c r="AQ278" s="110">
        <v>2.1999999999999999E-2</v>
      </c>
      <c r="AR278" s="110">
        <v>3.4000000000000002E-2</v>
      </c>
      <c r="AS278" s="110">
        <v>0.09</v>
      </c>
      <c r="AT278" s="110">
        <v>0.36399999999999999</v>
      </c>
      <c r="AU278" s="110">
        <v>0.377</v>
      </c>
      <c r="AV278" s="110">
        <v>0.13900000000000001</v>
      </c>
      <c r="AW278" s="110">
        <v>0.16400000000000001</v>
      </c>
      <c r="AX278" s="110">
        <v>0.224</v>
      </c>
      <c r="AY278" s="110">
        <v>6.7000000000000004E-2</v>
      </c>
      <c r="AZ278" s="111">
        <v>2.5000000000000001E-3</v>
      </c>
      <c r="BY278" s="113" t="s">
        <v>946</v>
      </c>
      <c r="BZ278" s="113" t="s">
        <v>946</v>
      </c>
      <c r="CA278" s="113" t="s">
        <v>946</v>
      </c>
      <c r="CB278" s="113" t="s">
        <v>946</v>
      </c>
      <c r="CC278" s="113" t="s">
        <v>946</v>
      </c>
      <c r="CD278" s="113" t="s">
        <v>946</v>
      </c>
      <c r="CE278" s="113" t="s">
        <v>946</v>
      </c>
      <c r="CF278" s="113" t="s">
        <v>946</v>
      </c>
      <c r="CG278" s="113" t="s">
        <v>946</v>
      </c>
      <c r="CH278" s="113" t="s">
        <v>946</v>
      </c>
      <c r="CI278" s="113" t="s">
        <v>946</v>
      </c>
      <c r="CJ278" s="113" t="s">
        <v>946</v>
      </c>
      <c r="CK278" s="113" t="s">
        <v>946</v>
      </c>
      <c r="CL278" s="113" t="s">
        <v>946</v>
      </c>
      <c r="CM278" s="113" t="s">
        <v>946</v>
      </c>
      <c r="CN278" s="113" t="s">
        <v>946</v>
      </c>
      <c r="CO278" s="113"/>
      <c r="CP278" s="113" t="s">
        <v>946</v>
      </c>
      <c r="CQ278" s="113" t="s">
        <v>946</v>
      </c>
      <c r="CR278" s="113" t="s">
        <v>946</v>
      </c>
      <c r="CS278" s="113" t="s">
        <v>946</v>
      </c>
      <c r="CT278" s="113" t="s">
        <v>946</v>
      </c>
      <c r="CU278" s="113" t="s">
        <v>946</v>
      </c>
      <c r="CV278" s="113" t="s">
        <v>946</v>
      </c>
      <c r="CW278" s="114" t="s">
        <v>946</v>
      </c>
      <c r="CX278" s="113" t="s">
        <v>946</v>
      </c>
      <c r="CY278" s="113" t="s">
        <v>946</v>
      </c>
      <c r="CZ278" s="113" t="s">
        <v>946</v>
      </c>
      <c r="DA278" s="113" t="s">
        <v>946</v>
      </c>
      <c r="DB278" s="113" t="s">
        <v>946</v>
      </c>
      <c r="DC278" s="111">
        <v>5.0000000000000002E-5</v>
      </c>
      <c r="DD278" s="111">
        <v>5.0000000000000002E-5</v>
      </c>
      <c r="DE278" s="110">
        <v>4634</v>
      </c>
      <c r="DF278" s="113" t="s">
        <v>946</v>
      </c>
      <c r="DG278" s="113" t="s">
        <v>946</v>
      </c>
      <c r="DH278" s="113" t="s">
        <v>946</v>
      </c>
      <c r="DI278" s="113" t="s">
        <v>946</v>
      </c>
      <c r="DJ278" s="113" t="s">
        <v>946</v>
      </c>
    </row>
    <row r="279" spans="34:114" ht="15" hidden="1" x14ac:dyDescent="0.25">
      <c r="AH279" s="110">
        <v>0.25</v>
      </c>
      <c r="AI279" s="110">
        <v>0.26200000000000001</v>
      </c>
      <c r="AJ279" s="110">
        <v>3.3000000000000002E-2</v>
      </c>
      <c r="AK279" s="110">
        <v>0.80800000000000005</v>
      </c>
      <c r="AL279" s="110">
        <v>0.33</v>
      </c>
      <c r="AM279" s="110">
        <v>0.189</v>
      </c>
      <c r="AN279" s="110">
        <v>0.309</v>
      </c>
      <c r="AO279" s="110">
        <v>5.7000000000000002E-2</v>
      </c>
      <c r="AP279" s="110">
        <v>0.26</v>
      </c>
      <c r="AQ279" s="111">
        <v>1.5E-3</v>
      </c>
      <c r="AR279" s="111">
        <v>2.5000000000000001E-3</v>
      </c>
      <c r="AS279" s="110">
        <v>5.0999999999999997E-2</v>
      </c>
      <c r="AT279" s="110">
        <v>0.61699999999999999</v>
      </c>
      <c r="AU279" s="110">
        <v>0.47299999999999998</v>
      </c>
      <c r="AV279" s="110">
        <v>0.19400000000000001</v>
      </c>
      <c r="AW279" s="110">
        <v>0.27400000000000002</v>
      </c>
      <c r="AX279" s="110">
        <v>0.41099999999999998</v>
      </c>
      <c r="AY279" s="110">
        <v>5.7000000000000002E-2</v>
      </c>
      <c r="AZ279" s="111">
        <v>2.5000000000000001E-3</v>
      </c>
      <c r="BY279" s="113" t="s">
        <v>946</v>
      </c>
      <c r="BZ279" s="113" t="s">
        <v>946</v>
      </c>
      <c r="CA279" s="113" t="s">
        <v>946</v>
      </c>
      <c r="CB279" s="113" t="s">
        <v>946</v>
      </c>
      <c r="CC279" s="113" t="s">
        <v>946</v>
      </c>
      <c r="CD279" s="113" t="s">
        <v>946</v>
      </c>
      <c r="CE279" s="113" t="s">
        <v>946</v>
      </c>
      <c r="CF279" s="113" t="s">
        <v>946</v>
      </c>
      <c r="CG279" s="113" t="s">
        <v>946</v>
      </c>
      <c r="CH279" s="113" t="s">
        <v>946</v>
      </c>
      <c r="CI279" s="113" t="s">
        <v>946</v>
      </c>
      <c r="CJ279" s="113" t="s">
        <v>946</v>
      </c>
      <c r="CK279" s="113" t="s">
        <v>946</v>
      </c>
      <c r="CL279" s="113" t="s">
        <v>946</v>
      </c>
      <c r="CM279" s="113" t="s">
        <v>946</v>
      </c>
      <c r="CN279" s="113" t="s">
        <v>946</v>
      </c>
      <c r="CO279" s="113"/>
      <c r="CP279" s="113" t="s">
        <v>946</v>
      </c>
      <c r="CQ279" s="113" t="s">
        <v>946</v>
      </c>
      <c r="CR279" s="113" t="s">
        <v>946</v>
      </c>
      <c r="CS279" s="113" t="s">
        <v>946</v>
      </c>
      <c r="CT279" s="113" t="s">
        <v>946</v>
      </c>
      <c r="CU279" s="113" t="s">
        <v>946</v>
      </c>
      <c r="CV279" s="113" t="s">
        <v>946</v>
      </c>
      <c r="CW279" s="114" t="s">
        <v>946</v>
      </c>
      <c r="CX279" s="113" t="s">
        <v>946</v>
      </c>
      <c r="CY279" s="113" t="s">
        <v>946</v>
      </c>
      <c r="CZ279" s="113" t="s">
        <v>946</v>
      </c>
      <c r="DA279" s="113" t="s">
        <v>946</v>
      </c>
      <c r="DB279" s="113" t="s">
        <v>946</v>
      </c>
      <c r="DC279" s="111">
        <v>5.0000000000000002E-5</v>
      </c>
      <c r="DD279" s="111">
        <v>5.0000000000000002E-5</v>
      </c>
      <c r="DE279" s="111">
        <v>5625</v>
      </c>
      <c r="DF279" s="113" t="s">
        <v>946</v>
      </c>
      <c r="DG279" s="113" t="s">
        <v>946</v>
      </c>
      <c r="DH279" s="113" t="s">
        <v>946</v>
      </c>
      <c r="DI279" s="113" t="s">
        <v>946</v>
      </c>
      <c r="DJ279" s="113" t="s">
        <v>946</v>
      </c>
    </row>
    <row r="280" spans="34:114" ht="15" hidden="1" x14ac:dyDescent="0.25">
      <c r="AH280" s="110">
        <v>0.02</v>
      </c>
      <c r="AI280" s="110">
        <v>2.5999999999999999E-2</v>
      </c>
      <c r="AJ280" s="111">
        <v>2.5000000000000001E-3</v>
      </c>
      <c r="AK280" s="110">
        <v>7.2999999999999995E-2</v>
      </c>
      <c r="AL280" s="110">
        <v>0.03</v>
      </c>
      <c r="AM280" s="110">
        <v>1.2999999999999999E-2</v>
      </c>
      <c r="AN280" s="110">
        <v>2.8000000000000001E-2</v>
      </c>
      <c r="AO280" s="111">
        <v>2.5000000000000001E-3</v>
      </c>
      <c r="AP280" s="110">
        <v>4.3999999999999997E-2</v>
      </c>
      <c r="AQ280" s="111">
        <v>1.5E-3</v>
      </c>
      <c r="AR280" s="111">
        <v>2.5000000000000001E-3</v>
      </c>
      <c r="AS280" s="111">
        <v>2.5000000000000001E-3</v>
      </c>
      <c r="AT280" s="110">
        <v>4.2000000000000003E-2</v>
      </c>
      <c r="AU280" s="110">
        <v>7.0999999999999994E-2</v>
      </c>
      <c r="AV280" s="110">
        <v>3.2000000000000001E-2</v>
      </c>
      <c r="AW280" s="110">
        <v>3.6999999999999998E-2</v>
      </c>
      <c r="AX280" s="110">
        <v>8.3000000000000004E-2</v>
      </c>
      <c r="AY280" s="111">
        <v>2.5000000000000001E-3</v>
      </c>
      <c r="AZ280" s="111">
        <v>2.5000000000000001E-3</v>
      </c>
      <c r="BY280" s="113" t="s">
        <v>946</v>
      </c>
      <c r="BZ280" s="113" t="s">
        <v>946</v>
      </c>
      <c r="CA280" s="113" t="s">
        <v>946</v>
      </c>
      <c r="CB280" s="113" t="s">
        <v>946</v>
      </c>
      <c r="CC280" s="113" t="s">
        <v>946</v>
      </c>
      <c r="CD280" s="113" t="s">
        <v>946</v>
      </c>
      <c r="CE280" s="113" t="s">
        <v>946</v>
      </c>
      <c r="CF280" s="113" t="s">
        <v>946</v>
      </c>
      <c r="CG280" s="113" t="s">
        <v>946</v>
      </c>
      <c r="CH280" s="113" t="s">
        <v>946</v>
      </c>
      <c r="CI280" s="113" t="s">
        <v>946</v>
      </c>
      <c r="CJ280" s="113" t="s">
        <v>946</v>
      </c>
      <c r="CK280" s="113" t="s">
        <v>946</v>
      </c>
      <c r="CL280" s="113" t="s">
        <v>946</v>
      </c>
      <c r="CM280" s="113" t="s">
        <v>946</v>
      </c>
      <c r="CN280" s="113" t="s">
        <v>946</v>
      </c>
      <c r="CO280" s="113"/>
      <c r="CP280" s="113" t="s">
        <v>946</v>
      </c>
      <c r="CQ280" s="113" t="s">
        <v>946</v>
      </c>
      <c r="CR280" s="113" t="s">
        <v>946</v>
      </c>
      <c r="CS280" s="113" t="s">
        <v>946</v>
      </c>
      <c r="CT280" s="113" t="s">
        <v>946</v>
      </c>
      <c r="CU280" s="113" t="s">
        <v>946</v>
      </c>
      <c r="CV280" s="113" t="s">
        <v>946</v>
      </c>
      <c r="CW280" s="114" t="s">
        <v>946</v>
      </c>
      <c r="CX280" s="113" t="s">
        <v>946</v>
      </c>
      <c r="CY280" s="113" t="s">
        <v>946</v>
      </c>
      <c r="CZ280" s="113" t="s">
        <v>946</v>
      </c>
      <c r="DA280" s="113" t="s">
        <v>946</v>
      </c>
      <c r="DB280" s="113" t="s">
        <v>946</v>
      </c>
      <c r="DC280" s="111">
        <v>5.0000000000000002E-5</v>
      </c>
      <c r="DD280" s="111">
        <v>5.0000000000000002E-5</v>
      </c>
      <c r="DE280" s="110">
        <v>4938</v>
      </c>
      <c r="DF280" s="113" t="s">
        <v>946</v>
      </c>
      <c r="DG280" s="113" t="s">
        <v>946</v>
      </c>
      <c r="DH280" s="113" t="s">
        <v>946</v>
      </c>
      <c r="DI280" s="113" t="s">
        <v>946</v>
      </c>
      <c r="DJ280" s="113" t="s">
        <v>946</v>
      </c>
    </row>
    <row r="281" spans="34:114" ht="15" hidden="1" x14ac:dyDescent="0.25">
      <c r="AH281" s="111">
        <v>2.5000000000000001E-3</v>
      </c>
      <c r="AI281" s="110">
        <v>7.8E-2</v>
      </c>
      <c r="AJ281" s="111">
        <v>2.5000000000000001E-3</v>
      </c>
      <c r="AK281" s="110">
        <v>0.36099999999999999</v>
      </c>
      <c r="AL281" s="110">
        <v>0.14000000000000001</v>
      </c>
      <c r="AM281" s="110">
        <v>6.9000000000000006E-2</v>
      </c>
      <c r="AN281" s="110">
        <v>8.8999999999999996E-2</v>
      </c>
      <c r="AO281" s="111">
        <v>2.5000000000000001E-3</v>
      </c>
      <c r="AP281" s="110">
        <v>9.6000000000000002E-2</v>
      </c>
      <c r="AQ281" s="111">
        <v>1.5E-3</v>
      </c>
      <c r="AR281" s="111">
        <v>2.5000000000000001E-3</v>
      </c>
      <c r="AS281" s="111">
        <v>2.5000000000000001E-3</v>
      </c>
      <c r="AT281" s="110">
        <v>0.17599999999999999</v>
      </c>
      <c r="AU281" s="110">
        <v>0.19</v>
      </c>
      <c r="AV281" s="110">
        <v>7.5999999999999998E-2</v>
      </c>
      <c r="AW281" s="110">
        <v>7.9000000000000001E-2</v>
      </c>
      <c r="AX281" s="110">
        <v>0.16500000000000001</v>
      </c>
      <c r="AY281" s="111">
        <v>2.5000000000000001E-3</v>
      </c>
      <c r="AZ281" s="111">
        <v>2.5000000000000001E-3</v>
      </c>
      <c r="BY281" s="113" t="s">
        <v>946</v>
      </c>
      <c r="BZ281" s="113" t="s">
        <v>946</v>
      </c>
      <c r="CA281" s="113" t="s">
        <v>946</v>
      </c>
      <c r="CB281" s="113" t="s">
        <v>946</v>
      </c>
      <c r="CC281" s="113" t="s">
        <v>946</v>
      </c>
      <c r="CD281" s="113" t="s">
        <v>946</v>
      </c>
      <c r="CE281" s="113" t="s">
        <v>946</v>
      </c>
      <c r="CF281" s="113" t="s">
        <v>946</v>
      </c>
      <c r="CG281" s="113" t="s">
        <v>946</v>
      </c>
      <c r="CH281" s="113" t="s">
        <v>946</v>
      </c>
      <c r="CI281" s="113" t="s">
        <v>946</v>
      </c>
      <c r="CJ281" s="113" t="s">
        <v>946</v>
      </c>
      <c r="CK281" s="113" t="s">
        <v>946</v>
      </c>
      <c r="CL281" s="113" t="s">
        <v>946</v>
      </c>
      <c r="CM281" s="113" t="s">
        <v>946</v>
      </c>
      <c r="CN281" s="113" t="s">
        <v>946</v>
      </c>
      <c r="CO281" s="113"/>
      <c r="CP281" s="113" t="s">
        <v>946</v>
      </c>
      <c r="CQ281" s="113" t="s">
        <v>946</v>
      </c>
      <c r="CR281" s="113" t="s">
        <v>946</v>
      </c>
      <c r="CS281" s="113" t="s">
        <v>946</v>
      </c>
      <c r="CT281" s="113" t="s">
        <v>946</v>
      </c>
      <c r="CU281" s="113" t="s">
        <v>946</v>
      </c>
      <c r="CV281" s="113" t="s">
        <v>946</v>
      </c>
      <c r="CW281" s="114" t="s">
        <v>946</v>
      </c>
      <c r="CX281" s="113" t="s">
        <v>946</v>
      </c>
      <c r="CY281" s="113" t="s">
        <v>946</v>
      </c>
      <c r="CZ281" s="113" t="s">
        <v>946</v>
      </c>
      <c r="DA281" s="113" t="s">
        <v>946</v>
      </c>
      <c r="DB281" s="113" t="s">
        <v>946</v>
      </c>
      <c r="DC281" s="111">
        <v>5.0000000000000002E-5</v>
      </c>
      <c r="DD281" s="111">
        <v>5.0000000000000002E-5</v>
      </c>
      <c r="DE281" s="111">
        <v>15538</v>
      </c>
      <c r="DF281" s="113" t="s">
        <v>946</v>
      </c>
      <c r="DG281" s="113" t="s">
        <v>946</v>
      </c>
      <c r="DH281" s="113" t="s">
        <v>946</v>
      </c>
      <c r="DI281" s="113" t="s">
        <v>946</v>
      </c>
      <c r="DJ281" s="113" t="s">
        <v>946</v>
      </c>
    </row>
    <row r="282" spans="34:114" ht="15" hidden="1" x14ac:dyDescent="0.25">
      <c r="AH282" s="110">
        <v>7.3999999999999996E-2</v>
      </c>
      <c r="AI282" s="110">
        <v>5.0999999999999997E-2</v>
      </c>
      <c r="AJ282" s="111">
        <v>2.5000000000000001E-3</v>
      </c>
      <c r="AK282" s="110">
        <v>0.25</v>
      </c>
      <c r="AL282" s="110">
        <v>0.13</v>
      </c>
      <c r="AM282" s="110">
        <v>6.6000000000000003E-2</v>
      </c>
      <c r="AN282" s="110">
        <v>8.6999999999999994E-2</v>
      </c>
      <c r="AO282" s="110">
        <v>2.5999999999999999E-2</v>
      </c>
      <c r="AP282" s="110">
        <v>0.106</v>
      </c>
      <c r="AQ282" s="111">
        <v>1.5E-3</v>
      </c>
      <c r="AR282" s="111">
        <v>2.5000000000000001E-3</v>
      </c>
      <c r="AS282" s="110">
        <v>0.23100000000000001</v>
      </c>
      <c r="AT282" s="110">
        <v>0.16300000000000001</v>
      </c>
      <c r="AU282" s="110">
        <v>0.152</v>
      </c>
      <c r="AV282" s="110">
        <v>5.8999999999999997E-2</v>
      </c>
      <c r="AW282" s="110">
        <v>6.2E-2</v>
      </c>
      <c r="AX282" s="110">
        <v>0.127</v>
      </c>
      <c r="AY282" s="110">
        <v>5.5E-2</v>
      </c>
      <c r="AZ282" s="111">
        <v>2.5000000000000001E-3</v>
      </c>
      <c r="BY282" s="113" t="s">
        <v>946</v>
      </c>
      <c r="BZ282" s="113" t="s">
        <v>946</v>
      </c>
      <c r="CA282" s="113" t="s">
        <v>946</v>
      </c>
      <c r="CB282" s="113" t="s">
        <v>946</v>
      </c>
      <c r="CC282" s="113" t="s">
        <v>946</v>
      </c>
      <c r="CD282" s="113" t="s">
        <v>946</v>
      </c>
      <c r="CE282" s="113" t="s">
        <v>946</v>
      </c>
      <c r="CF282" s="113" t="s">
        <v>946</v>
      </c>
      <c r="CG282" s="113" t="s">
        <v>946</v>
      </c>
      <c r="CH282" s="113" t="s">
        <v>946</v>
      </c>
      <c r="CI282" s="113" t="s">
        <v>946</v>
      </c>
      <c r="CJ282" s="113" t="s">
        <v>946</v>
      </c>
      <c r="CK282" s="113" t="s">
        <v>946</v>
      </c>
      <c r="CL282" s="113" t="s">
        <v>946</v>
      </c>
      <c r="CM282" s="113" t="s">
        <v>946</v>
      </c>
      <c r="CN282" s="113" t="s">
        <v>946</v>
      </c>
      <c r="CO282" s="113"/>
      <c r="CP282" s="113" t="s">
        <v>946</v>
      </c>
      <c r="CQ282" s="113" t="s">
        <v>946</v>
      </c>
      <c r="CR282" s="113" t="s">
        <v>946</v>
      </c>
      <c r="CS282" s="113" t="s">
        <v>946</v>
      </c>
      <c r="CT282" s="113" t="s">
        <v>946</v>
      </c>
      <c r="CU282" s="113" t="s">
        <v>946</v>
      </c>
      <c r="CV282" s="113" t="s">
        <v>946</v>
      </c>
      <c r="CW282" s="114" t="s">
        <v>946</v>
      </c>
      <c r="CX282" s="113" t="s">
        <v>946</v>
      </c>
      <c r="CY282" s="113" t="s">
        <v>946</v>
      </c>
      <c r="CZ282" s="113" t="s">
        <v>946</v>
      </c>
      <c r="DA282" s="113" t="s">
        <v>946</v>
      </c>
      <c r="DB282" s="113" t="s">
        <v>946</v>
      </c>
      <c r="DC282" s="111">
        <v>5.0000000000000002E-5</v>
      </c>
      <c r="DD282" s="111">
        <v>5.0000000000000002E-5</v>
      </c>
      <c r="DE282" s="111">
        <v>10697</v>
      </c>
      <c r="DF282" s="113" t="s">
        <v>946</v>
      </c>
      <c r="DG282" s="113" t="s">
        <v>946</v>
      </c>
      <c r="DH282" s="113" t="s">
        <v>946</v>
      </c>
      <c r="DI282" s="113" t="s">
        <v>946</v>
      </c>
      <c r="DJ282" s="113" t="s">
        <v>946</v>
      </c>
    </row>
    <row r="283" spans="34:114" ht="15" hidden="1" x14ac:dyDescent="0.25">
      <c r="AH283" s="111">
        <v>2.5000000000000001E-3</v>
      </c>
      <c r="AI283" s="110">
        <v>0.10100000000000001</v>
      </c>
      <c r="AJ283" s="111">
        <v>2.5000000000000001E-3</v>
      </c>
      <c r="AK283" s="110">
        <v>0.47</v>
      </c>
      <c r="AL283" s="110">
        <v>0.13</v>
      </c>
      <c r="AM283" s="110">
        <v>0.06</v>
      </c>
      <c r="AN283" s="110">
        <v>6.4000000000000001E-2</v>
      </c>
      <c r="AO283" s="111">
        <v>2.5000000000000001E-3</v>
      </c>
      <c r="AP283" s="110">
        <v>7.3999999999999996E-2</v>
      </c>
      <c r="AQ283" s="111">
        <v>1.5E-3</v>
      </c>
      <c r="AR283" s="111">
        <v>2.5000000000000001E-3</v>
      </c>
      <c r="AS283" s="111">
        <v>2.5000000000000001E-3</v>
      </c>
      <c r="AT283" s="110">
        <v>0.23200000000000001</v>
      </c>
      <c r="AU283" s="110">
        <v>0.153</v>
      </c>
      <c r="AV283" s="110">
        <v>5.7000000000000002E-2</v>
      </c>
      <c r="AW283" s="110">
        <v>0.105</v>
      </c>
      <c r="AX283" s="110">
        <v>0.128</v>
      </c>
      <c r="AY283" s="111">
        <v>2.5000000000000001E-3</v>
      </c>
      <c r="AZ283" s="111">
        <v>2.5000000000000001E-3</v>
      </c>
      <c r="BY283" s="113" t="s">
        <v>946</v>
      </c>
      <c r="BZ283" s="113" t="s">
        <v>946</v>
      </c>
      <c r="CA283" s="113" t="s">
        <v>946</v>
      </c>
      <c r="CB283" s="113" t="s">
        <v>946</v>
      </c>
      <c r="CC283" s="113" t="s">
        <v>946</v>
      </c>
      <c r="CD283" s="113" t="s">
        <v>946</v>
      </c>
      <c r="CE283" s="113" t="s">
        <v>946</v>
      </c>
      <c r="CF283" s="113" t="s">
        <v>946</v>
      </c>
      <c r="CG283" s="113" t="s">
        <v>946</v>
      </c>
      <c r="CH283" s="113" t="s">
        <v>946</v>
      </c>
      <c r="CI283" s="113" t="s">
        <v>946</v>
      </c>
      <c r="CJ283" s="113" t="s">
        <v>946</v>
      </c>
      <c r="CK283" s="113" t="s">
        <v>946</v>
      </c>
      <c r="CL283" s="113" t="s">
        <v>946</v>
      </c>
      <c r="CM283" s="113" t="s">
        <v>946</v>
      </c>
      <c r="CN283" s="113" t="s">
        <v>946</v>
      </c>
      <c r="CO283" s="113"/>
      <c r="CP283" s="113" t="s">
        <v>946</v>
      </c>
      <c r="CQ283" s="113" t="s">
        <v>946</v>
      </c>
      <c r="CR283" s="113" t="s">
        <v>946</v>
      </c>
      <c r="CS283" s="113" t="s">
        <v>946</v>
      </c>
      <c r="CT283" s="113" t="s">
        <v>946</v>
      </c>
      <c r="CU283" s="113" t="s">
        <v>946</v>
      </c>
      <c r="CV283" s="113" t="s">
        <v>946</v>
      </c>
      <c r="CW283" s="114" t="s">
        <v>946</v>
      </c>
      <c r="CX283" s="113" t="s">
        <v>946</v>
      </c>
      <c r="CY283" s="113" t="s">
        <v>946</v>
      </c>
      <c r="CZ283" s="113" t="s">
        <v>946</v>
      </c>
      <c r="DA283" s="113" t="s">
        <v>946</v>
      </c>
      <c r="DB283" s="113" t="s">
        <v>946</v>
      </c>
      <c r="DC283" s="111">
        <v>5.0000000000000002E-5</v>
      </c>
      <c r="DD283" s="111">
        <v>5.0000000000000002E-5</v>
      </c>
      <c r="DE283" s="111">
        <v>14258</v>
      </c>
      <c r="DF283" s="113" t="s">
        <v>946</v>
      </c>
      <c r="DG283" s="113" t="s">
        <v>946</v>
      </c>
      <c r="DH283" s="113" t="s">
        <v>946</v>
      </c>
      <c r="DI283" s="113" t="s">
        <v>946</v>
      </c>
      <c r="DJ283" s="113" t="s">
        <v>946</v>
      </c>
    </row>
    <row r="284" spans="34:114" ht="15" hidden="1" x14ac:dyDescent="0.25">
      <c r="AH284" s="110">
        <v>0.2</v>
      </c>
      <c r="AI284" s="110">
        <v>0.24099999999999999</v>
      </c>
      <c r="AJ284" s="110">
        <v>2.9000000000000001E-2</v>
      </c>
      <c r="AK284" s="110">
        <v>0.70899999999999996</v>
      </c>
      <c r="AL284" s="110">
        <v>0.2</v>
      </c>
      <c r="AM284" s="110">
        <v>0.114</v>
      </c>
      <c r="AN284" s="110">
        <v>0.15</v>
      </c>
      <c r="AO284" s="110">
        <v>3.2000000000000001E-2</v>
      </c>
      <c r="AP284" s="110">
        <v>0.114</v>
      </c>
      <c r="AQ284" s="110">
        <v>2.3E-2</v>
      </c>
      <c r="AR284" s="110">
        <v>3.9E-2</v>
      </c>
      <c r="AS284" s="110">
        <v>0.03</v>
      </c>
      <c r="AT284" s="110">
        <v>0.46100000000000002</v>
      </c>
      <c r="AU284" s="110">
        <v>0.30199999999999999</v>
      </c>
      <c r="AV284" s="110">
        <v>0.115</v>
      </c>
      <c r="AW284" s="110">
        <v>0.16</v>
      </c>
      <c r="AX284" s="110">
        <v>0.14299999999999999</v>
      </c>
      <c r="AY284" s="111">
        <v>2.5000000000000001E-3</v>
      </c>
      <c r="AZ284" s="111">
        <v>2.5000000000000001E-3</v>
      </c>
      <c r="BY284" s="113" t="s">
        <v>946</v>
      </c>
      <c r="BZ284" s="113" t="s">
        <v>946</v>
      </c>
      <c r="CA284" s="113" t="s">
        <v>946</v>
      </c>
      <c r="CB284" s="113" t="s">
        <v>946</v>
      </c>
      <c r="CC284" s="113" t="s">
        <v>946</v>
      </c>
      <c r="CD284" s="113" t="s">
        <v>946</v>
      </c>
      <c r="CE284" s="113" t="s">
        <v>946</v>
      </c>
      <c r="CF284" s="113" t="s">
        <v>946</v>
      </c>
      <c r="CG284" s="113" t="s">
        <v>946</v>
      </c>
      <c r="CH284" s="113" t="s">
        <v>946</v>
      </c>
      <c r="CI284" s="113" t="s">
        <v>946</v>
      </c>
      <c r="CJ284" s="113" t="s">
        <v>946</v>
      </c>
      <c r="CK284" s="113" t="s">
        <v>946</v>
      </c>
      <c r="CL284" s="113" t="s">
        <v>946</v>
      </c>
      <c r="CM284" s="113" t="s">
        <v>946</v>
      </c>
      <c r="CN284" s="113" t="s">
        <v>946</v>
      </c>
      <c r="CO284" s="113"/>
      <c r="CP284" s="113" t="s">
        <v>946</v>
      </c>
      <c r="CQ284" s="113" t="s">
        <v>946</v>
      </c>
      <c r="CR284" s="113" t="s">
        <v>946</v>
      </c>
      <c r="CS284" s="113" t="s">
        <v>946</v>
      </c>
      <c r="CT284" s="113" t="s">
        <v>946</v>
      </c>
      <c r="CU284" s="113" t="s">
        <v>946</v>
      </c>
      <c r="CV284" s="113" t="s">
        <v>946</v>
      </c>
      <c r="CW284" s="114" t="s">
        <v>946</v>
      </c>
      <c r="CX284" s="113" t="s">
        <v>946</v>
      </c>
      <c r="CY284" s="113" t="s">
        <v>946</v>
      </c>
      <c r="CZ284" s="113" t="s">
        <v>946</v>
      </c>
      <c r="DA284" s="113" t="s">
        <v>946</v>
      </c>
      <c r="DB284" s="113" t="s">
        <v>946</v>
      </c>
      <c r="DC284" s="111">
        <v>5.0000000000000002E-5</v>
      </c>
      <c r="DD284" s="111">
        <v>5.0000000000000002E-5</v>
      </c>
      <c r="DE284" s="111">
        <v>6166</v>
      </c>
      <c r="DF284" s="113" t="s">
        <v>946</v>
      </c>
      <c r="DG284" s="113" t="s">
        <v>946</v>
      </c>
      <c r="DH284" s="113" t="s">
        <v>946</v>
      </c>
      <c r="DI284" s="113" t="s">
        <v>946</v>
      </c>
      <c r="DJ284" s="113" t="s">
        <v>946</v>
      </c>
    </row>
    <row r="285" spans="34:114" ht="15" hidden="1" x14ac:dyDescent="0.25">
      <c r="AH285" s="111">
        <v>2.5000000000000001E-3</v>
      </c>
      <c r="AI285" s="111">
        <v>2.5000000000000001E-3</v>
      </c>
      <c r="AJ285" s="111">
        <v>2.5000000000000001E-3</v>
      </c>
      <c r="AK285" s="111">
        <v>2.5000000000000001E-3</v>
      </c>
      <c r="AL285" s="111">
        <v>2.5000000000000001E-3</v>
      </c>
      <c r="AM285" s="111">
        <v>2.5000000000000001E-3</v>
      </c>
      <c r="AN285" s="111">
        <v>2.5000000000000001E-3</v>
      </c>
      <c r="AO285" s="111">
        <v>2.5000000000000001E-3</v>
      </c>
      <c r="AP285" s="111">
        <v>2.5000000000000001E-3</v>
      </c>
      <c r="AQ285" s="111">
        <v>1.5E-3</v>
      </c>
      <c r="AR285" s="111">
        <v>2.5000000000000001E-3</v>
      </c>
      <c r="AS285" s="111">
        <v>2.5000000000000001E-3</v>
      </c>
      <c r="AT285" s="111">
        <v>2.5000000000000001E-3</v>
      </c>
      <c r="AU285" s="111">
        <v>2.5000000000000001E-3</v>
      </c>
      <c r="AV285" s="111">
        <v>2.5000000000000001E-3</v>
      </c>
      <c r="AW285" s="111">
        <v>2.5000000000000001E-3</v>
      </c>
      <c r="AX285" s="110">
        <v>5.8000000000000003E-2</v>
      </c>
      <c r="AY285" s="111">
        <v>2.5000000000000001E-3</v>
      </c>
      <c r="AZ285" s="111">
        <v>2.5000000000000001E-3</v>
      </c>
      <c r="BY285" s="111">
        <v>2.5000000000000001E-2</v>
      </c>
      <c r="BZ285" s="111">
        <v>0.05</v>
      </c>
      <c r="CA285" s="111">
        <v>0.5</v>
      </c>
      <c r="CB285" s="111">
        <v>1.0000000000000001E-5</v>
      </c>
      <c r="CC285" s="111">
        <v>2.5000000000000001E-5</v>
      </c>
      <c r="CD285" s="111">
        <v>2.5000000000000001E-5</v>
      </c>
      <c r="CE285" s="111">
        <v>2.5000000000000001E-5</v>
      </c>
      <c r="CF285" s="111">
        <v>2.5000000000000001E-5</v>
      </c>
      <c r="CG285" s="111">
        <v>2.5000000000000001E-5</v>
      </c>
      <c r="CH285" s="111">
        <v>2.5000000000000001E-5</v>
      </c>
      <c r="CI285" s="111">
        <v>2.5000000000000001E-5</v>
      </c>
      <c r="CJ285" s="111">
        <v>5.0000000000000001E-3</v>
      </c>
      <c r="CK285" s="111">
        <v>1.4999999999999999E-4</v>
      </c>
      <c r="CL285" s="111">
        <v>5.0000000000000001E-4</v>
      </c>
      <c r="CM285" s="111">
        <v>5.0000000000000001E-4</v>
      </c>
      <c r="CN285" s="111">
        <v>5.0000000000000001E-4</v>
      </c>
      <c r="CO285" s="111"/>
      <c r="CP285" s="111">
        <v>2.9999999999999997E-4</v>
      </c>
      <c r="CQ285" s="111">
        <v>5.0000000000000001E-3</v>
      </c>
      <c r="CR285" s="111">
        <v>5.0000000000000001E-4</v>
      </c>
      <c r="CS285" s="111">
        <v>5.0000000000000001E-4</v>
      </c>
      <c r="CT285" s="111">
        <v>5.0000000000000002E-5</v>
      </c>
      <c r="CU285" s="111">
        <v>5.0000000000000002E-5</v>
      </c>
      <c r="CV285" s="111">
        <v>5.0000000000000002E-5</v>
      </c>
      <c r="CW285" s="114">
        <v>2.9</v>
      </c>
      <c r="CX285" s="111">
        <v>5.0000000000000002E-5</v>
      </c>
      <c r="CY285" s="111">
        <v>5.0000000000000002E-5</v>
      </c>
      <c r="CZ285" s="111">
        <v>5.0000000000000002E-5</v>
      </c>
      <c r="DA285" s="111">
        <v>5.0000000000000002E-5</v>
      </c>
      <c r="DB285" s="111">
        <v>5.0000000000000002E-5</v>
      </c>
      <c r="DC285" s="111">
        <v>5.0000000000000002E-5</v>
      </c>
      <c r="DD285" s="111">
        <v>5.0000000000000002E-5</v>
      </c>
      <c r="DE285" s="111">
        <v>35200</v>
      </c>
      <c r="DF285" s="111">
        <v>5.0000000000000001E-4</v>
      </c>
      <c r="DG285" s="111">
        <v>5.0000000000000002E-5</v>
      </c>
      <c r="DH285" s="111">
        <v>2.5000000000000001E-5</v>
      </c>
      <c r="DI285" s="111">
        <v>2.5000000000000001E-5</v>
      </c>
      <c r="DJ285" s="111">
        <v>5.0000000000000002E-5</v>
      </c>
    </row>
    <row r="286" spans="34:114" ht="15" hidden="1" x14ac:dyDescent="0.25">
      <c r="AH286" s="110">
        <v>4.9000000000000002E-2</v>
      </c>
      <c r="AI286" s="111">
        <v>2.5000000000000001E-3</v>
      </c>
      <c r="AJ286" s="111">
        <v>2.5000000000000001E-3</v>
      </c>
      <c r="AK286" s="110">
        <v>0.34300000000000003</v>
      </c>
      <c r="AL286" s="110">
        <v>0.17</v>
      </c>
      <c r="AM286" s="110">
        <v>0.126</v>
      </c>
      <c r="AN286" s="110">
        <v>0.122</v>
      </c>
      <c r="AO286" s="111">
        <v>2.5000000000000001E-3</v>
      </c>
      <c r="AP286" s="110">
        <v>0.155</v>
      </c>
      <c r="AQ286" s="110">
        <v>2.9000000000000001E-2</v>
      </c>
      <c r="AR286" s="111">
        <v>2.5000000000000001E-3</v>
      </c>
      <c r="AS286" s="111">
        <v>2.5000000000000001E-3</v>
      </c>
      <c r="AT286" s="110">
        <v>0.248</v>
      </c>
      <c r="AU286" s="110">
        <v>0.28499999999999998</v>
      </c>
      <c r="AV286" s="110">
        <v>9.5000000000000001E-2</v>
      </c>
      <c r="AW286" s="110">
        <v>0.14799999999999999</v>
      </c>
      <c r="AX286" s="110">
        <v>0.19900000000000001</v>
      </c>
      <c r="AY286" s="110">
        <v>5.2999999999999999E-2</v>
      </c>
      <c r="AZ286" s="111">
        <v>2.5000000000000001E-3</v>
      </c>
      <c r="BY286" s="113" t="s">
        <v>946</v>
      </c>
      <c r="BZ286" s="113" t="s">
        <v>946</v>
      </c>
      <c r="CA286" s="113" t="s">
        <v>946</v>
      </c>
      <c r="CB286" s="113" t="s">
        <v>946</v>
      </c>
      <c r="CC286" s="113" t="s">
        <v>946</v>
      </c>
      <c r="CD286" s="113" t="s">
        <v>946</v>
      </c>
      <c r="CE286" s="113" t="s">
        <v>946</v>
      </c>
      <c r="CF286" s="113" t="s">
        <v>946</v>
      </c>
      <c r="CG286" s="113" t="s">
        <v>946</v>
      </c>
      <c r="CH286" s="113" t="s">
        <v>946</v>
      </c>
      <c r="CI286" s="113" t="s">
        <v>946</v>
      </c>
      <c r="CJ286" s="113" t="s">
        <v>946</v>
      </c>
      <c r="CK286" s="113" t="s">
        <v>946</v>
      </c>
      <c r="CL286" s="113" t="s">
        <v>946</v>
      </c>
      <c r="CM286" s="113" t="s">
        <v>946</v>
      </c>
      <c r="CN286" s="113" t="s">
        <v>946</v>
      </c>
      <c r="CO286" s="113"/>
      <c r="CP286" s="113" t="s">
        <v>946</v>
      </c>
      <c r="CQ286" s="113" t="s">
        <v>946</v>
      </c>
      <c r="CR286" s="113" t="s">
        <v>946</v>
      </c>
      <c r="CS286" s="113" t="s">
        <v>946</v>
      </c>
      <c r="CT286" s="113" t="s">
        <v>946</v>
      </c>
      <c r="CU286" s="113" t="s">
        <v>946</v>
      </c>
      <c r="CV286" s="113" t="s">
        <v>946</v>
      </c>
      <c r="CW286" s="114" t="s">
        <v>946</v>
      </c>
      <c r="CX286" s="113" t="s">
        <v>946</v>
      </c>
      <c r="CY286" s="113" t="s">
        <v>946</v>
      </c>
      <c r="CZ286" s="113" t="s">
        <v>946</v>
      </c>
      <c r="DA286" s="113" t="s">
        <v>946</v>
      </c>
      <c r="DB286" s="113" t="s">
        <v>946</v>
      </c>
      <c r="DC286" s="111">
        <v>5.0000000000000002E-5</v>
      </c>
      <c r="DD286" s="111">
        <v>5.0000000000000002E-5</v>
      </c>
      <c r="DE286" s="111">
        <v>10861</v>
      </c>
      <c r="DF286" s="113" t="s">
        <v>946</v>
      </c>
      <c r="DG286" s="113" t="s">
        <v>946</v>
      </c>
      <c r="DH286" s="113" t="s">
        <v>946</v>
      </c>
      <c r="DI286" s="113" t="s">
        <v>946</v>
      </c>
      <c r="DJ286" s="113" t="s">
        <v>946</v>
      </c>
    </row>
    <row r="287" spans="34:114" ht="15" hidden="1" x14ac:dyDescent="0.25">
      <c r="AH287" s="110">
        <v>3.1E-2</v>
      </c>
      <c r="AI287" s="111">
        <v>2.5000000000000001E-3</v>
      </c>
      <c r="AJ287" s="111">
        <v>2.5000000000000001E-3</v>
      </c>
      <c r="AK287" s="110">
        <v>7.9000000000000001E-2</v>
      </c>
      <c r="AL287" s="110">
        <v>3.2000000000000001E-2</v>
      </c>
      <c r="AM287" s="111">
        <v>2.5000000000000001E-3</v>
      </c>
      <c r="AN287" s="111">
        <v>2.5000000000000001E-3</v>
      </c>
      <c r="AO287" s="111">
        <v>2.5000000000000001E-3</v>
      </c>
      <c r="AP287" s="110">
        <v>3.4000000000000002E-2</v>
      </c>
      <c r="AQ287" s="111">
        <v>1.5E-3</v>
      </c>
      <c r="AR287" s="111">
        <v>2.5000000000000001E-3</v>
      </c>
      <c r="AS287" s="111">
        <v>2.5000000000000001E-3</v>
      </c>
      <c r="AT287" s="110">
        <v>4.5999999999999999E-2</v>
      </c>
      <c r="AU287" s="110">
        <v>4.7E-2</v>
      </c>
      <c r="AV287" s="111">
        <v>2.5000000000000001E-3</v>
      </c>
      <c r="AW287" s="111">
        <v>2.5000000000000001E-3</v>
      </c>
      <c r="AX287" s="110">
        <v>7.4999999999999997E-2</v>
      </c>
      <c r="AY287" s="111">
        <v>2.5000000000000001E-3</v>
      </c>
      <c r="AZ287" s="111">
        <v>2.5000000000000001E-3</v>
      </c>
      <c r="BY287" s="113" t="s">
        <v>946</v>
      </c>
      <c r="BZ287" s="113" t="s">
        <v>946</v>
      </c>
      <c r="CA287" s="113" t="s">
        <v>946</v>
      </c>
      <c r="CB287" s="113" t="s">
        <v>946</v>
      </c>
      <c r="CC287" s="113" t="s">
        <v>946</v>
      </c>
      <c r="CD287" s="113" t="s">
        <v>946</v>
      </c>
      <c r="CE287" s="113" t="s">
        <v>946</v>
      </c>
      <c r="CF287" s="113" t="s">
        <v>946</v>
      </c>
      <c r="CG287" s="113" t="s">
        <v>946</v>
      </c>
      <c r="CH287" s="113" t="s">
        <v>946</v>
      </c>
      <c r="CI287" s="113" t="s">
        <v>946</v>
      </c>
      <c r="CJ287" s="113" t="s">
        <v>946</v>
      </c>
      <c r="CK287" s="113" t="s">
        <v>946</v>
      </c>
      <c r="CL287" s="113" t="s">
        <v>946</v>
      </c>
      <c r="CM287" s="113" t="s">
        <v>946</v>
      </c>
      <c r="CN287" s="113" t="s">
        <v>946</v>
      </c>
      <c r="CO287" s="113"/>
      <c r="CP287" s="113" t="s">
        <v>946</v>
      </c>
      <c r="CQ287" s="113" t="s">
        <v>946</v>
      </c>
      <c r="CR287" s="113" t="s">
        <v>946</v>
      </c>
      <c r="CS287" s="113" t="s">
        <v>946</v>
      </c>
      <c r="CT287" s="113" t="s">
        <v>946</v>
      </c>
      <c r="CU287" s="113" t="s">
        <v>946</v>
      </c>
      <c r="CV287" s="113" t="s">
        <v>946</v>
      </c>
      <c r="CW287" s="114" t="s">
        <v>946</v>
      </c>
      <c r="CX287" s="113" t="s">
        <v>946</v>
      </c>
      <c r="CY287" s="113" t="s">
        <v>946</v>
      </c>
      <c r="CZ287" s="113" t="s">
        <v>946</v>
      </c>
      <c r="DA287" s="113" t="s">
        <v>946</v>
      </c>
      <c r="DB287" s="113" t="s">
        <v>946</v>
      </c>
      <c r="DC287" s="111">
        <v>5.0000000000000002E-5</v>
      </c>
      <c r="DD287" s="111">
        <v>5.0000000000000002E-5</v>
      </c>
      <c r="DE287" s="110">
        <v>913.3</v>
      </c>
      <c r="DF287" s="113" t="s">
        <v>946</v>
      </c>
      <c r="DG287" s="113" t="s">
        <v>946</v>
      </c>
      <c r="DH287" s="113" t="s">
        <v>946</v>
      </c>
      <c r="DI287" s="113" t="s">
        <v>946</v>
      </c>
      <c r="DJ287" s="113" t="s">
        <v>946</v>
      </c>
    </row>
    <row r="288" spans="34:114" ht="15" hidden="1" x14ac:dyDescent="0.25">
      <c r="AH288" s="110">
        <v>8.6999999999999994E-2</v>
      </c>
      <c r="AI288" s="110">
        <v>6.4000000000000001E-2</v>
      </c>
      <c r="AJ288" s="111">
        <v>2.5000000000000001E-3</v>
      </c>
      <c r="AK288" s="110">
        <v>0.22600000000000001</v>
      </c>
      <c r="AL288" s="110">
        <v>7.8E-2</v>
      </c>
      <c r="AM288" s="110">
        <v>4.8000000000000001E-2</v>
      </c>
      <c r="AN288" s="110">
        <v>0.107</v>
      </c>
      <c r="AO288" s="110">
        <v>5.0999999999999997E-2</v>
      </c>
      <c r="AP288" s="110">
        <v>0.13700000000000001</v>
      </c>
      <c r="AQ288" s="111">
        <v>1.5E-3</v>
      </c>
      <c r="AR288" s="111">
        <v>2.5000000000000001E-3</v>
      </c>
      <c r="AS288" s="110">
        <v>6.6000000000000003E-2</v>
      </c>
      <c r="AT288" s="110">
        <v>0.16300000000000001</v>
      </c>
      <c r="AU288" s="110">
        <v>0.188</v>
      </c>
      <c r="AV288" s="110">
        <v>7.3999999999999996E-2</v>
      </c>
      <c r="AW288" s="110">
        <v>0.11799999999999999</v>
      </c>
      <c r="AX288" s="110">
        <v>0.249</v>
      </c>
      <c r="AY288" s="111">
        <v>2.5000000000000001E-3</v>
      </c>
      <c r="AZ288" s="111">
        <v>2.5000000000000001E-3</v>
      </c>
      <c r="BY288" s="111">
        <v>2.5000000000000001E-2</v>
      </c>
      <c r="BZ288" s="111">
        <v>0.05</v>
      </c>
      <c r="CA288" s="111">
        <v>0.5</v>
      </c>
      <c r="CB288" s="111">
        <v>1.0000000000000001E-5</v>
      </c>
      <c r="CC288" s="111">
        <v>2.5000000000000001E-5</v>
      </c>
      <c r="CD288" s="111">
        <v>2.5000000000000001E-5</v>
      </c>
      <c r="CE288" s="111">
        <v>2.5000000000000001E-5</v>
      </c>
      <c r="CF288" s="111">
        <v>2.5000000000000001E-5</v>
      </c>
      <c r="CG288" s="111">
        <v>2.5000000000000001E-5</v>
      </c>
      <c r="CH288" s="111">
        <v>2.5000000000000001E-5</v>
      </c>
      <c r="CI288" s="111">
        <v>2.5000000000000001E-5</v>
      </c>
      <c r="CJ288" s="111">
        <v>5.0000000000000001E-3</v>
      </c>
      <c r="CK288" s="111">
        <v>1.4999999999999999E-4</v>
      </c>
      <c r="CL288" s="111">
        <v>5.0000000000000001E-4</v>
      </c>
      <c r="CM288" s="111">
        <v>5.0000000000000001E-4</v>
      </c>
      <c r="CN288" s="111">
        <v>5.0000000000000001E-4</v>
      </c>
      <c r="CO288" s="111"/>
      <c r="CP288" s="111">
        <v>2.9999999999999997E-4</v>
      </c>
      <c r="CQ288" s="111">
        <v>5.0000000000000001E-3</v>
      </c>
      <c r="CR288" s="111">
        <v>5.0000000000000001E-4</v>
      </c>
      <c r="CS288" s="111">
        <v>5.0000000000000001E-4</v>
      </c>
      <c r="CT288" s="111">
        <v>5.0000000000000002E-5</v>
      </c>
      <c r="CU288" s="111">
        <v>5.0000000000000002E-5</v>
      </c>
      <c r="CV288" s="111">
        <v>5.0000000000000002E-5</v>
      </c>
      <c r="CW288" s="114">
        <v>1.5</v>
      </c>
      <c r="CX288" s="111">
        <v>5.0000000000000002E-5</v>
      </c>
      <c r="CY288" s="111">
        <v>5.0000000000000002E-5</v>
      </c>
      <c r="CZ288" s="111">
        <v>5.0000000000000002E-5</v>
      </c>
      <c r="DA288" s="111">
        <v>5.0000000000000002E-5</v>
      </c>
      <c r="DB288" s="111">
        <v>5.0000000000000002E-5</v>
      </c>
      <c r="DC288" s="111">
        <v>5.0000000000000002E-5</v>
      </c>
      <c r="DD288" s="111">
        <v>5.0000000000000002E-5</v>
      </c>
      <c r="DE288" s="111">
        <v>7367</v>
      </c>
      <c r="DF288" s="111">
        <v>5.0000000000000001E-4</v>
      </c>
      <c r="DG288" s="111">
        <v>5.0000000000000002E-5</v>
      </c>
      <c r="DH288" s="111">
        <v>2.5000000000000001E-5</v>
      </c>
      <c r="DI288" s="111">
        <v>2.5000000000000001E-5</v>
      </c>
      <c r="DJ288" s="111">
        <v>5.0000000000000002E-5</v>
      </c>
    </row>
    <row r="289" spans="34:114" ht="15" hidden="1" x14ac:dyDescent="0.25">
      <c r="AH289" s="111">
        <v>2.5000000000000001E-3</v>
      </c>
      <c r="AI289" s="110">
        <v>4.2000000000000003E-2</v>
      </c>
      <c r="AJ289" s="111">
        <v>2.5000000000000001E-3</v>
      </c>
      <c r="AK289" s="110">
        <v>0.16700000000000001</v>
      </c>
      <c r="AL289" s="110">
        <v>7.0000000000000007E-2</v>
      </c>
      <c r="AM289" s="111">
        <v>2.5000000000000001E-3</v>
      </c>
      <c r="AN289" s="110">
        <v>6.3E-2</v>
      </c>
      <c r="AO289" s="110">
        <v>2.9000000000000001E-2</v>
      </c>
      <c r="AP289" s="110">
        <v>0.113</v>
      </c>
      <c r="AQ289" s="111">
        <v>1.5E-3</v>
      </c>
      <c r="AR289" s="111">
        <v>2.5000000000000001E-3</v>
      </c>
      <c r="AS289" s="111">
        <v>2.5000000000000001E-3</v>
      </c>
      <c r="AT289" s="110">
        <v>9.5000000000000001E-2</v>
      </c>
      <c r="AU289" s="110">
        <v>0.19</v>
      </c>
      <c r="AV289" s="110">
        <v>6.5000000000000002E-2</v>
      </c>
      <c r="AW289" s="110">
        <v>0.10299999999999999</v>
      </c>
      <c r="AX289" s="110">
        <v>0.22500000000000001</v>
      </c>
      <c r="AY289" s="111">
        <v>2.5000000000000001E-3</v>
      </c>
      <c r="AZ289" s="111">
        <v>2.5000000000000001E-3</v>
      </c>
      <c r="BY289" s="113" t="s">
        <v>946</v>
      </c>
      <c r="BZ289" s="113" t="s">
        <v>946</v>
      </c>
      <c r="CA289" s="113" t="s">
        <v>946</v>
      </c>
      <c r="CB289" s="113" t="s">
        <v>946</v>
      </c>
      <c r="CC289" s="113" t="s">
        <v>946</v>
      </c>
      <c r="CD289" s="113" t="s">
        <v>946</v>
      </c>
      <c r="CE289" s="113" t="s">
        <v>946</v>
      </c>
      <c r="CF289" s="113" t="s">
        <v>946</v>
      </c>
      <c r="CG289" s="113" t="s">
        <v>946</v>
      </c>
      <c r="CH289" s="113" t="s">
        <v>946</v>
      </c>
      <c r="CI289" s="113" t="s">
        <v>946</v>
      </c>
      <c r="CJ289" s="113" t="s">
        <v>946</v>
      </c>
      <c r="CK289" s="113" t="s">
        <v>946</v>
      </c>
      <c r="CL289" s="113" t="s">
        <v>946</v>
      </c>
      <c r="CM289" s="113" t="s">
        <v>946</v>
      </c>
      <c r="CN289" s="113" t="s">
        <v>946</v>
      </c>
      <c r="CO289" s="113"/>
      <c r="CP289" s="113" t="s">
        <v>946</v>
      </c>
      <c r="CQ289" s="113" t="s">
        <v>946</v>
      </c>
      <c r="CR289" s="113" t="s">
        <v>946</v>
      </c>
      <c r="CS289" s="113" t="s">
        <v>946</v>
      </c>
      <c r="CT289" s="113" t="s">
        <v>946</v>
      </c>
      <c r="CU289" s="113" t="s">
        <v>946</v>
      </c>
      <c r="CV289" s="113" t="s">
        <v>946</v>
      </c>
      <c r="CW289" s="114" t="s">
        <v>946</v>
      </c>
      <c r="CX289" s="113" t="s">
        <v>946</v>
      </c>
      <c r="CY289" s="113" t="s">
        <v>946</v>
      </c>
      <c r="CZ289" s="113" t="s">
        <v>946</v>
      </c>
      <c r="DA289" s="113" t="s">
        <v>946</v>
      </c>
      <c r="DB289" s="113" t="s">
        <v>946</v>
      </c>
      <c r="DC289" s="111">
        <v>5.0000000000000002E-5</v>
      </c>
      <c r="DD289" s="111">
        <v>5.0000000000000002E-5</v>
      </c>
      <c r="DE289" s="110">
        <v>4283</v>
      </c>
      <c r="DF289" s="113" t="s">
        <v>946</v>
      </c>
      <c r="DG289" s="113" t="s">
        <v>946</v>
      </c>
      <c r="DH289" s="113" t="s">
        <v>946</v>
      </c>
      <c r="DI289" s="113" t="s">
        <v>946</v>
      </c>
      <c r="DJ289" s="113" t="s">
        <v>946</v>
      </c>
    </row>
    <row r="290" spans="34:114" ht="15" hidden="1" x14ac:dyDescent="0.25">
      <c r="AH290" s="110">
        <v>9.6000000000000002E-2</v>
      </c>
      <c r="AI290" s="110">
        <v>0.27500000000000002</v>
      </c>
      <c r="AJ290" s="110">
        <v>7.8E-2</v>
      </c>
      <c r="AK290" s="110">
        <v>1.1399999999999999</v>
      </c>
      <c r="AL290" s="110">
        <v>0.55000000000000004</v>
      </c>
      <c r="AM290" s="110">
        <v>0.30299999999999999</v>
      </c>
      <c r="AN290" s="110">
        <v>0.35499999999999998</v>
      </c>
      <c r="AO290" s="110">
        <v>4.8000000000000001E-2</v>
      </c>
      <c r="AP290" s="110">
        <v>0.19800000000000001</v>
      </c>
      <c r="AQ290" s="110">
        <v>5.7000000000000002E-2</v>
      </c>
      <c r="AR290" s="111">
        <v>2.5000000000000001E-3</v>
      </c>
      <c r="AS290" s="110">
        <v>6.9000000000000006E-2</v>
      </c>
      <c r="AT290" s="110">
        <v>0.71799999999999997</v>
      </c>
      <c r="AU290" s="110">
        <v>0.59299999999999997</v>
      </c>
      <c r="AV290" s="110">
        <v>0.24</v>
      </c>
      <c r="AW290" s="110">
        <v>0.30499999999999999</v>
      </c>
      <c r="AX290" s="110">
        <v>0.36299999999999999</v>
      </c>
      <c r="AY290" s="110">
        <v>0.121</v>
      </c>
      <c r="AZ290" s="111">
        <v>2.5000000000000001E-3</v>
      </c>
      <c r="BY290" s="113" t="s">
        <v>946</v>
      </c>
      <c r="BZ290" s="113" t="s">
        <v>946</v>
      </c>
      <c r="CA290" s="113" t="s">
        <v>946</v>
      </c>
      <c r="CB290" s="113" t="s">
        <v>946</v>
      </c>
      <c r="CC290" s="113" t="s">
        <v>946</v>
      </c>
      <c r="CD290" s="113" t="s">
        <v>946</v>
      </c>
      <c r="CE290" s="113" t="s">
        <v>946</v>
      </c>
      <c r="CF290" s="113" t="s">
        <v>946</v>
      </c>
      <c r="CG290" s="113" t="s">
        <v>946</v>
      </c>
      <c r="CH290" s="113" t="s">
        <v>946</v>
      </c>
      <c r="CI290" s="113" t="s">
        <v>946</v>
      </c>
      <c r="CJ290" s="113" t="s">
        <v>946</v>
      </c>
      <c r="CK290" s="113" t="s">
        <v>946</v>
      </c>
      <c r="CL290" s="113" t="s">
        <v>946</v>
      </c>
      <c r="CM290" s="113" t="s">
        <v>946</v>
      </c>
      <c r="CN290" s="113" t="s">
        <v>946</v>
      </c>
      <c r="CO290" s="113"/>
      <c r="CP290" s="113" t="s">
        <v>946</v>
      </c>
      <c r="CQ290" s="113" t="s">
        <v>946</v>
      </c>
      <c r="CR290" s="113" t="s">
        <v>946</v>
      </c>
      <c r="CS290" s="113" t="s">
        <v>946</v>
      </c>
      <c r="CT290" s="113" t="s">
        <v>946</v>
      </c>
      <c r="CU290" s="113" t="s">
        <v>946</v>
      </c>
      <c r="CV290" s="113" t="s">
        <v>946</v>
      </c>
      <c r="CW290" s="114" t="s">
        <v>946</v>
      </c>
      <c r="CX290" s="113" t="s">
        <v>946</v>
      </c>
      <c r="CY290" s="113" t="s">
        <v>946</v>
      </c>
      <c r="CZ290" s="113" t="s">
        <v>946</v>
      </c>
      <c r="DA290" s="113" t="s">
        <v>946</v>
      </c>
      <c r="DB290" s="113" t="s">
        <v>946</v>
      </c>
      <c r="DC290" s="111">
        <v>5.0000000000000002E-5</v>
      </c>
      <c r="DD290" s="111">
        <v>5.0000000000000002E-5</v>
      </c>
      <c r="DE290" s="111">
        <v>12791</v>
      </c>
      <c r="DF290" s="113" t="s">
        <v>946</v>
      </c>
      <c r="DG290" s="113" t="s">
        <v>946</v>
      </c>
      <c r="DH290" s="113" t="s">
        <v>946</v>
      </c>
      <c r="DI290" s="113" t="s">
        <v>946</v>
      </c>
      <c r="DJ290" s="113" t="s">
        <v>946</v>
      </c>
    </row>
    <row r="291" spans="34:114" ht="15" hidden="1" x14ac:dyDescent="0.25">
      <c r="AH291" s="111">
        <v>2.5000000000000001E-3</v>
      </c>
      <c r="AI291" s="110">
        <v>6.5000000000000002E-2</v>
      </c>
      <c r="AJ291" s="111">
        <v>2.5000000000000001E-3</v>
      </c>
      <c r="AK291" s="110">
        <v>0.30199999999999999</v>
      </c>
      <c r="AL291" s="110">
        <v>0.2</v>
      </c>
      <c r="AM291" s="110">
        <v>8.1000000000000003E-2</v>
      </c>
      <c r="AN291" s="110">
        <v>0.10299999999999999</v>
      </c>
      <c r="AO291" s="111">
        <v>2.5000000000000001E-3</v>
      </c>
      <c r="AP291" s="110">
        <v>9.2999999999999999E-2</v>
      </c>
      <c r="AQ291" s="111">
        <v>1.5E-3</v>
      </c>
      <c r="AR291" s="111">
        <v>2.5000000000000001E-3</v>
      </c>
      <c r="AS291" s="110">
        <v>0.187</v>
      </c>
      <c r="AT291" s="110">
        <v>0.17299999999999999</v>
      </c>
      <c r="AU291" s="110">
        <v>0.183</v>
      </c>
      <c r="AV291" s="110">
        <v>6.6000000000000003E-2</v>
      </c>
      <c r="AW291" s="110">
        <v>8.5000000000000006E-2</v>
      </c>
      <c r="AX291" s="110">
        <v>0.13900000000000001</v>
      </c>
      <c r="AY291" s="110">
        <v>2.5000000000000001E-2</v>
      </c>
      <c r="AZ291" s="111">
        <v>2.5000000000000001E-3</v>
      </c>
      <c r="BY291" s="113" t="s">
        <v>946</v>
      </c>
      <c r="BZ291" s="113" t="s">
        <v>946</v>
      </c>
      <c r="CA291" s="113" t="s">
        <v>946</v>
      </c>
      <c r="CB291" s="113" t="s">
        <v>946</v>
      </c>
      <c r="CC291" s="113" t="s">
        <v>946</v>
      </c>
      <c r="CD291" s="113" t="s">
        <v>946</v>
      </c>
      <c r="CE291" s="113" t="s">
        <v>946</v>
      </c>
      <c r="CF291" s="113" t="s">
        <v>946</v>
      </c>
      <c r="CG291" s="113" t="s">
        <v>946</v>
      </c>
      <c r="CH291" s="113" t="s">
        <v>946</v>
      </c>
      <c r="CI291" s="113" t="s">
        <v>946</v>
      </c>
      <c r="CJ291" s="113" t="s">
        <v>946</v>
      </c>
      <c r="CK291" s="113" t="s">
        <v>946</v>
      </c>
      <c r="CL291" s="113" t="s">
        <v>946</v>
      </c>
      <c r="CM291" s="113" t="s">
        <v>946</v>
      </c>
      <c r="CN291" s="113" t="s">
        <v>946</v>
      </c>
      <c r="CO291" s="113"/>
      <c r="CP291" s="113" t="s">
        <v>946</v>
      </c>
      <c r="CQ291" s="113" t="s">
        <v>946</v>
      </c>
      <c r="CR291" s="113" t="s">
        <v>946</v>
      </c>
      <c r="CS291" s="113" t="s">
        <v>946</v>
      </c>
      <c r="CT291" s="113" t="s">
        <v>946</v>
      </c>
      <c r="CU291" s="113" t="s">
        <v>946</v>
      </c>
      <c r="CV291" s="113" t="s">
        <v>946</v>
      </c>
      <c r="CW291" s="114" t="s">
        <v>946</v>
      </c>
      <c r="CX291" s="113" t="s">
        <v>946</v>
      </c>
      <c r="CY291" s="113" t="s">
        <v>946</v>
      </c>
      <c r="CZ291" s="113" t="s">
        <v>946</v>
      </c>
      <c r="DA291" s="113" t="s">
        <v>946</v>
      </c>
      <c r="DB291" s="113" t="s">
        <v>946</v>
      </c>
      <c r="DC291" s="111">
        <v>5.0000000000000002E-5</v>
      </c>
      <c r="DD291" s="111">
        <v>5.0000000000000002E-5</v>
      </c>
      <c r="DE291" s="111">
        <v>36772</v>
      </c>
      <c r="DF291" s="113" t="s">
        <v>946</v>
      </c>
      <c r="DG291" s="113" t="s">
        <v>946</v>
      </c>
      <c r="DH291" s="113" t="s">
        <v>946</v>
      </c>
      <c r="DI291" s="113" t="s">
        <v>946</v>
      </c>
      <c r="DJ291" s="113" t="s">
        <v>946</v>
      </c>
    </row>
    <row r="292" spans="34:114" ht="15" hidden="1" x14ac:dyDescent="0.25">
      <c r="AH292" s="110">
        <v>4.7E-2</v>
      </c>
      <c r="AI292" s="110">
        <v>0.17</v>
      </c>
      <c r="AJ292" s="110">
        <v>3.3000000000000002E-2</v>
      </c>
      <c r="AK292" s="110">
        <v>0.68600000000000005</v>
      </c>
      <c r="AL292" s="110">
        <v>0.28999999999999998</v>
      </c>
      <c r="AM292" s="110">
        <v>0.13500000000000001</v>
      </c>
      <c r="AN292" s="110">
        <v>0.17599999999999999</v>
      </c>
      <c r="AO292" s="110">
        <v>3.2000000000000001E-2</v>
      </c>
      <c r="AP292" s="110">
        <v>0.14599999999999999</v>
      </c>
      <c r="AQ292" s="110">
        <v>2.9000000000000001E-2</v>
      </c>
      <c r="AR292" s="111">
        <v>2.5000000000000001E-3</v>
      </c>
      <c r="AS292" s="110">
        <v>9.4E-2</v>
      </c>
      <c r="AT292" s="110">
        <v>0.38100000000000001</v>
      </c>
      <c r="AU292" s="110">
        <v>0.39100000000000001</v>
      </c>
      <c r="AV292" s="110">
        <v>0.14099999999999999</v>
      </c>
      <c r="AW292" s="110">
        <v>0.19500000000000001</v>
      </c>
      <c r="AX292" s="110">
        <v>0.254</v>
      </c>
      <c r="AY292" s="110">
        <v>6.5000000000000002E-2</v>
      </c>
      <c r="AZ292" s="111">
        <v>2.5000000000000001E-3</v>
      </c>
      <c r="BY292" s="113" t="s">
        <v>946</v>
      </c>
      <c r="BZ292" s="113" t="s">
        <v>946</v>
      </c>
      <c r="CA292" s="113" t="s">
        <v>946</v>
      </c>
      <c r="CB292" s="113" t="s">
        <v>946</v>
      </c>
      <c r="CC292" s="113" t="s">
        <v>946</v>
      </c>
      <c r="CD292" s="113" t="s">
        <v>946</v>
      </c>
      <c r="CE292" s="113" t="s">
        <v>946</v>
      </c>
      <c r="CF292" s="113" t="s">
        <v>946</v>
      </c>
      <c r="CG292" s="113" t="s">
        <v>946</v>
      </c>
      <c r="CH292" s="113" t="s">
        <v>946</v>
      </c>
      <c r="CI292" s="113" t="s">
        <v>946</v>
      </c>
      <c r="CJ292" s="113" t="s">
        <v>946</v>
      </c>
      <c r="CK292" s="113" t="s">
        <v>946</v>
      </c>
      <c r="CL292" s="113" t="s">
        <v>946</v>
      </c>
      <c r="CM292" s="113" t="s">
        <v>946</v>
      </c>
      <c r="CN292" s="113" t="s">
        <v>946</v>
      </c>
      <c r="CO292" s="113"/>
      <c r="CP292" s="113" t="s">
        <v>946</v>
      </c>
      <c r="CQ292" s="113" t="s">
        <v>946</v>
      </c>
      <c r="CR292" s="113" t="s">
        <v>946</v>
      </c>
      <c r="CS292" s="113" t="s">
        <v>946</v>
      </c>
      <c r="CT292" s="113" t="s">
        <v>946</v>
      </c>
      <c r="CU292" s="113" t="s">
        <v>946</v>
      </c>
      <c r="CV292" s="113" t="s">
        <v>946</v>
      </c>
      <c r="CW292" s="114" t="s">
        <v>946</v>
      </c>
      <c r="CX292" s="113" t="s">
        <v>946</v>
      </c>
      <c r="CY292" s="113" t="s">
        <v>946</v>
      </c>
      <c r="CZ292" s="113" t="s">
        <v>946</v>
      </c>
      <c r="DA292" s="113" t="s">
        <v>946</v>
      </c>
      <c r="DB292" s="113" t="s">
        <v>946</v>
      </c>
      <c r="DC292" s="111">
        <v>5.0000000000000002E-5</v>
      </c>
      <c r="DD292" s="111">
        <v>5.0000000000000002E-5</v>
      </c>
      <c r="DE292" s="111">
        <v>9202</v>
      </c>
      <c r="DF292" s="113" t="s">
        <v>946</v>
      </c>
      <c r="DG292" s="113" t="s">
        <v>946</v>
      </c>
      <c r="DH292" s="113" t="s">
        <v>946</v>
      </c>
      <c r="DI292" s="113" t="s">
        <v>946</v>
      </c>
      <c r="DJ292" s="113" t="s">
        <v>946</v>
      </c>
    </row>
    <row r="293" spans="34:114" ht="15" hidden="1" x14ac:dyDescent="0.25">
      <c r="AH293" s="111">
        <v>2.5000000000000001E-3</v>
      </c>
      <c r="AI293" s="110">
        <v>9.1999999999999998E-2</v>
      </c>
      <c r="AJ293" s="111">
        <v>2.5000000000000001E-3</v>
      </c>
      <c r="AK293" s="110">
        <v>0.47099999999999997</v>
      </c>
      <c r="AL293" s="110">
        <v>0.18</v>
      </c>
      <c r="AM293" s="110">
        <v>9.2999999999999999E-2</v>
      </c>
      <c r="AN293" s="110">
        <v>0.11600000000000001</v>
      </c>
      <c r="AO293" s="111">
        <v>2.5000000000000001E-3</v>
      </c>
      <c r="AP293" s="110">
        <v>0.13700000000000001</v>
      </c>
      <c r="AQ293" s="111">
        <v>1.5E-3</v>
      </c>
      <c r="AR293" s="111">
        <v>2.5000000000000001E-3</v>
      </c>
      <c r="AS293" s="110">
        <v>0.316</v>
      </c>
      <c r="AT293" s="110">
        <v>0.23100000000000001</v>
      </c>
      <c r="AU293" s="110">
        <v>0.248</v>
      </c>
      <c r="AV293" s="110">
        <v>8.7999999999999995E-2</v>
      </c>
      <c r="AW293" s="110">
        <v>0.115</v>
      </c>
      <c r="AX293" s="110">
        <v>0.221</v>
      </c>
      <c r="AY293" s="110">
        <v>0.05</v>
      </c>
      <c r="AZ293" s="111">
        <v>2.5000000000000001E-3</v>
      </c>
      <c r="BY293" s="113" t="s">
        <v>946</v>
      </c>
      <c r="BZ293" s="113" t="s">
        <v>946</v>
      </c>
      <c r="CA293" s="113" t="s">
        <v>946</v>
      </c>
      <c r="CB293" s="113" t="s">
        <v>946</v>
      </c>
      <c r="CC293" s="113" t="s">
        <v>946</v>
      </c>
      <c r="CD293" s="113" t="s">
        <v>946</v>
      </c>
      <c r="CE293" s="113" t="s">
        <v>946</v>
      </c>
      <c r="CF293" s="113" t="s">
        <v>946</v>
      </c>
      <c r="CG293" s="113" t="s">
        <v>946</v>
      </c>
      <c r="CH293" s="113" t="s">
        <v>946</v>
      </c>
      <c r="CI293" s="113" t="s">
        <v>946</v>
      </c>
      <c r="CJ293" s="113" t="s">
        <v>946</v>
      </c>
      <c r="CK293" s="113" t="s">
        <v>946</v>
      </c>
      <c r="CL293" s="113" t="s">
        <v>946</v>
      </c>
      <c r="CM293" s="113" t="s">
        <v>946</v>
      </c>
      <c r="CN293" s="113" t="s">
        <v>946</v>
      </c>
      <c r="CO293" s="113"/>
      <c r="CP293" s="113" t="s">
        <v>946</v>
      </c>
      <c r="CQ293" s="113" t="s">
        <v>946</v>
      </c>
      <c r="CR293" s="113" t="s">
        <v>946</v>
      </c>
      <c r="CS293" s="113" t="s">
        <v>946</v>
      </c>
      <c r="CT293" s="113" t="s">
        <v>946</v>
      </c>
      <c r="CU293" s="113" t="s">
        <v>946</v>
      </c>
      <c r="CV293" s="113" t="s">
        <v>946</v>
      </c>
      <c r="CW293" s="114" t="s">
        <v>946</v>
      </c>
      <c r="CX293" s="113" t="s">
        <v>946</v>
      </c>
      <c r="CY293" s="113" t="s">
        <v>946</v>
      </c>
      <c r="CZ293" s="113" t="s">
        <v>946</v>
      </c>
      <c r="DA293" s="113" t="s">
        <v>946</v>
      </c>
      <c r="DB293" s="113" t="s">
        <v>946</v>
      </c>
      <c r="DC293" s="111">
        <v>5.0000000000000002E-5</v>
      </c>
      <c r="DD293" s="111">
        <v>5.0000000000000002E-5</v>
      </c>
      <c r="DE293" s="111">
        <v>30695</v>
      </c>
      <c r="DF293" s="113" t="s">
        <v>946</v>
      </c>
      <c r="DG293" s="113" t="s">
        <v>946</v>
      </c>
      <c r="DH293" s="113" t="s">
        <v>946</v>
      </c>
      <c r="DI293" s="113" t="s">
        <v>946</v>
      </c>
      <c r="DJ293" s="113" t="s">
        <v>946</v>
      </c>
    </row>
    <row r="294" spans="34:114" ht="15" hidden="1" x14ac:dyDescent="0.25">
      <c r="AH294" s="111">
        <v>2.5000000000000001E-3</v>
      </c>
      <c r="AI294" s="110">
        <v>9.2999999999999999E-2</v>
      </c>
      <c r="AJ294" s="111">
        <v>2.5000000000000001E-3</v>
      </c>
      <c r="AK294" s="110">
        <v>0.311</v>
      </c>
      <c r="AL294" s="110">
        <v>0.15</v>
      </c>
      <c r="AM294" s="110">
        <v>4.9000000000000002E-2</v>
      </c>
      <c r="AN294" s="110">
        <v>8.8999999999999996E-2</v>
      </c>
      <c r="AO294" s="111">
        <v>2.5000000000000001E-3</v>
      </c>
      <c r="AP294" s="110">
        <v>0.11</v>
      </c>
      <c r="AQ294" s="111">
        <v>1.5E-3</v>
      </c>
      <c r="AR294" s="111">
        <v>2.5000000000000001E-3</v>
      </c>
      <c r="AS294" s="110">
        <v>0.121</v>
      </c>
      <c r="AT294" s="110">
        <v>0.16</v>
      </c>
      <c r="AU294" s="110">
        <v>0.17100000000000001</v>
      </c>
      <c r="AV294" s="110">
        <v>6.6000000000000003E-2</v>
      </c>
      <c r="AW294" s="110">
        <v>0.08</v>
      </c>
      <c r="AX294" s="110">
        <v>0.17899999999999999</v>
      </c>
      <c r="AY294" s="110">
        <v>4.2999999999999997E-2</v>
      </c>
      <c r="AZ294" s="111">
        <v>2.5000000000000001E-3</v>
      </c>
      <c r="BY294" s="113" t="s">
        <v>946</v>
      </c>
      <c r="BZ294" s="113" t="s">
        <v>946</v>
      </c>
      <c r="CA294" s="113" t="s">
        <v>946</v>
      </c>
      <c r="CB294" s="113" t="s">
        <v>946</v>
      </c>
      <c r="CC294" s="113" t="s">
        <v>946</v>
      </c>
      <c r="CD294" s="113" t="s">
        <v>946</v>
      </c>
      <c r="CE294" s="113" t="s">
        <v>946</v>
      </c>
      <c r="CF294" s="113" t="s">
        <v>946</v>
      </c>
      <c r="CG294" s="113" t="s">
        <v>946</v>
      </c>
      <c r="CH294" s="113" t="s">
        <v>946</v>
      </c>
      <c r="CI294" s="113" t="s">
        <v>946</v>
      </c>
      <c r="CJ294" s="113" t="s">
        <v>946</v>
      </c>
      <c r="CK294" s="113" t="s">
        <v>946</v>
      </c>
      <c r="CL294" s="113" t="s">
        <v>946</v>
      </c>
      <c r="CM294" s="113" t="s">
        <v>946</v>
      </c>
      <c r="CN294" s="113" t="s">
        <v>946</v>
      </c>
      <c r="CO294" s="113"/>
      <c r="CP294" s="113" t="s">
        <v>946</v>
      </c>
      <c r="CQ294" s="113" t="s">
        <v>946</v>
      </c>
      <c r="CR294" s="113" t="s">
        <v>946</v>
      </c>
      <c r="CS294" s="113" t="s">
        <v>946</v>
      </c>
      <c r="CT294" s="113" t="s">
        <v>946</v>
      </c>
      <c r="CU294" s="113" t="s">
        <v>946</v>
      </c>
      <c r="CV294" s="113" t="s">
        <v>946</v>
      </c>
      <c r="CW294" s="114" t="s">
        <v>946</v>
      </c>
      <c r="CX294" s="113" t="s">
        <v>946</v>
      </c>
      <c r="CY294" s="113" t="s">
        <v>946</v>
      </c>
      <c r="CZ294" s="113" t="s">
        <v>946</v>
      </c>
      <c r="DA294" s="113" t="s">
        <v>946</v>
      </c>
      <c r="DB294" s="113" t="s">
        <v>946</v>
      </c>
      <c r="DC294" s="111">
        <v>5.0000000000000002E-5</v>
      </c>
      <c r="DD294" s="111">
        <v>5.0000000000000002E-5</v>
      </c>
      <c r="DE294" s="111">
        <v>13520</v>
      </c>
      <c r="DF294" s="113" t="s">
        <v>946</v>
      </c>
      <c r="DG294" s="113" t="s">
        <v>946</v>
      </c>
      <c r="DH294" s="113" t="s">
        <v>946</v>
      </c>
      <c r="DI294" s="113" t="s">
        <v>946</v>
      </c>
      <c r="DJ294" s="113" t="s">
        <v>946</v>
      </c>
    </row>
    <row r="295" spans="34:114" ht="15" hidden="1" x14ac:dyDescent="0.25">
      <c r="AH295" s="110">
        <v>1.54</v>
      </c>
      <c r="AI295" s="110">
        <v>0.24099999999999999</v>
      </c>
      <c r="AJ295" s="110">
        <v>5.8000000000000003E-2</v>
      </c>
      <c r="AK295" s="110">
        <v>0.78500000000000003</v>
      </c>
      <c r="AL295" s="110">
        <v>0.37</v>
      </c>
      <c r="AM295" s="110">
        <v>0.21199999999999999</v>
      </c>
      <c r="AN295" s="110">
        <v>0.374</v>
      </c>
      <c r="AO295" s="110">
        <v>9.1999999999999998E-2</v>
      </c>
      <c r="AP295" s="110">
        <v>0.33200000000000002</v>
      </c>
      <c r="AQ295" s="111">
        <v>1.5E-3</v>
      </c>
      <c r="AR295" s="111">
        <v>2.5000000000000001E-3</v>
      </c>
      <c r="AS295" s="110">
        <v>0.28399999999999997</v>
      </c>
      <c r="AT295" s="110">
        <v>0.60899999999999999</v>
      </c>
      <c r="AU295" s="110">
        <v>0.59899999999999998</v>
      </c>
      <c r="AV295" s="110">
        <v>0.24</v>
      </c>
      <c r="AW295" s="110">
        <v>0.36599999999999999</v>
      </c>
      <c r="AX295" s="110">
        <v>0.626</v>
      </c>
      <c r="AY295" s="110">
        <v>6.7000000000000004E-2</v>
      </c>
      <c r="AZ295" s="111">
        <v>2.5000000000000001E-3</v>
      </c>
      <c r="BY295" s="113" t="s">
        <v>946</v>
      </c>
      <c r="BZ295" s="113" t="s">
        <v>946</v>
      </c>
      <c r="CA295" s="113" t="s">
        <v>946</v>
      </c>
      <c r="CB295" s="113" t="s">
        <v>946</v>
      </c>
      <c r="CC295" s="113" t="s">
        <v>946</v>
      </c>
      <c r="CD295" s="113" t="s">
        <v>946</v>
      </c>
      <c r="CE295" s="113" t="s">
        <v>946</v>
      </c>
      <c r="CF295" s="113" t="s">
        <v>946</v>
      </c>
      <c r="CG295" s="113" t="s">
        <v>946</v>
      </c>
      <c r="CH295" s="113" t="s">
        <v>946</v>
      </c>
      <c r="CI295" s="113" t="s">
        <v>946</v>
      </c>
      <c r="CJ295" s="113" t="s">
        <v>946</v>
      </c>
      <c r="CK295" s="113" t="s">
        <v>946</v>
      </c>
      <c r="CL295" s="113" t="s">
        <v>946</v>
      </c>
      <c r="CM295" s="113" t="s">
        <v>946</v>
      </c>
      <c r="CN295" s="113" t="s">
        <v>946</v>
      </c>
      <c r="CO295" s="113"/>
      <c r="CP295" s="113" t="s">
        <v>946</v>
      </c>
      <c r="CQ295" s="113" t="s">
        <v>946</v>
      </c>
      <c r="CR295" s="113" t="s">
        <v>946</v>
      </c>
      <c r="CS295" s="113" t="s">
        <v>946</v>
      </c>
      <c r="CT295" s="113" t="s">
        <v>946</v>
      </c>
      <c r="CU295" s="113" t="s">
        <v>946</v>
      </c>
      <c r="CV295" s="113" t="s">
        <v>946</v>
      </c>
      <c r="CW295" s="114" t="s">
        <v>946</v>
      </c>
      <c r="CX295" s="113" t="s">
        <v>946</v>
      </c>
      <c r="CY295" s="113" t="s">
        <v>946</v>
      </c>
      <c r="CZ295" s="113" t="s">
        <v>946</v>
      </c>
      <c r="DA295" s="113" t="s">
        <v>946</v>
      </c>
      <c r="DB295" s="113" t="s">
        <v>946</v>
      </c>
      <c r="DC295" s="111">
        <v>5.0000000000000002E-5</v>
      </c>
      <c r="DD295" s="111">
        <v>5.0000000000000002E-5</v>
      </c>
      <c r="DE295" s="110">
        <v>3329</v>
      </c>
      <c r="DF295" s="113" t="s">
        <v>946</v>
      </c>
      <c r="DG295" s="113" t="s">
        <v>946</v>
      </c>
      <c r="DH295" s="113" t="s">
        <v>946</v>
      </c>
      <c r="DI295" s="113" t="s">
        <v>946</v>
      </c>
      <c r="DJ295" s="113" t="s">
        <v>946</v>
      </c>
    </row>
    <row r="296" spans="34:114" ht="15" hidden="1" x14ac:dyDescent="0.25">
      <c r="AH296" s="110">
        <v>4.8000000000000001E-2</v>
      </c>
      <c r="AI296" s="110">
        <v>0.11600000000000001</v>
      </c>
      <c r="AJ296" s="111">
        <v>2.5000000000000001E-3</v>
      </c>
      <c r="AK296" s="110">
        <v>0.50600000000000001</v>
      </c>
      <c r="AL296" s="110">
        <v>0.26</v>
      </c>
      <c r="AM296" s="110">
        <v>0.16600000000000001</v>
      </c>
      <c r="AN296" s="110">
        <v>0.29599999999999999</v>
      </c>
      <c r="AO296" s="110">
        <v>6.6000000000000003E-2</v>
      </c>
      <c r="AP296" s="110">
        <v>0.26200000000000001</v>
      </c>
      <c r="AQ296" s="110">
        <v>6.0999999999999999E-2</v>
      </c>
      <c r="AR296" s="111">
        <v>2.5000000000000001E-3</v>
      </c>
      <c r="AS296" s="111">
        <v>2.5000000000000001E-3</v>
      </c>
      <c r="AT296" s="110">
        <v>0.44800000000000001</v>
      </c>
      <c r="AU296" s="110">
        <v>0.44600000000000001</v>
      </c>
      <c r="AV296" s="110">
        <v>0.16700000000000001</v>
      </c>
      <c r="AW296" s="110">
        <v>0.28100000000000003</v>
      </c>
      <c r="AX296" s="110">
        <v>0.41899999999999998</v>
      </c>
      <c r="AY296" s="110">
        <v>5.8999999999999997E-2</v>
      </c>
      <c r="AZ296" s="111">
        <v>2.5000000000000001E-3</v>
      </c>
      <c r="BY296" s="113" t="s">
        <v>946</v>
      </c>
      <c r="BZ296" s="113" t="s">
        <v>946</v>
      </c>
      <c r="CA296" s="113" t="s">
        <v>946</v>
      </c>
      <c r="CB296" s="113" t="s">
        <v>946</v>
      </c>
      <c r="CC296" s="113" t="s">
        <v>946</v>
      </c>
      <c r="CD296" s="113" t="s">
        <v>946</v>
      </c>
      <c r="CE296" s="113" t="s">
        <v>946</v>
      </c>
      <c r="CF296" s="113" t="s">
        <v>946</v>
      </c>
      <c r="CG296" s="113" t="s">
        <v>946</v>
      </c>
      <c r="CH296" s="113" t="s">
        <v>946</v>
      </c>
      <c r="CI296" s="113" t="s">
        <v>946</v>
      </c>
      <c r="CJ296" s="113" t="s">
        <v>946</v>
      </c>
      <c r="CK296" s="113" t="s">
        <v>946</v>
      </c>
      <c r="CL296" s="113" t="s">
        <v>946</v>
      </c>
      <c r="CM296" s="113" t="s">
        <v>946</v>
      </c>
      <c r="CN296" s="113" t="s">
        <v>946</v>
      </c>
      <c r="CO296" s="113"/>
      <c r="CP296" s="113" t="s">
        <v>946</v>
      </c>
      <c r="CQ296" s="113" t="s">
        <v>946</v>
      </c>
      <c r="CR296" s="113" t="s">
        <v>946</v>
      </c>
      <c r="CS296" s="113" t="s">
        <v>946</v>
      </c>
      <c r="CT296" s="113" t="s">
        <v>946</v>
      </c>
      <c r="CU296" s="113" t="s">
        <v>946</v>
      </c>
      <c r="CV296" s="113" t="s">
        <v>946</v>
      </c>
      <c r="CW296" s="114" t="s">
        <v>946</v>
      </c>
      <c r="CX296" s="113" t="s">
        <v>946</v>
      </c>
      <c r="CY296" s="113" t="s">
        <v>946</v>
      </c>
      <c r="CZ296" s="113" t="s">
        <v>946</v>
      </c>
      <c r="DA296" s="113" t="s">
        <v>946</v>
      </c>
      <c r="DB296" s="113" t="s">
        <v>946</v>
      </c>
      <c r="DC296" s="111">
        <v>5.0000000000000002E-5</v>
      </c>
      <c r="DD296" s="111">
        <v>5.0000000000000002E-5</v>
      </c>
      <c r="DE296" s="111">
        <v>6371</v>
      </c>
      <c r="DF296" s="113" t="s">
        <v>946</v>
      </c>
      <c r="DG296" s="113" t="s">
        <v>946</v>
      </c>
      <c r="DH296" s="113" t="s">
        <v>946</v>
      </c>
      <c r="DI296" s="113" t="s">
        <v>946</v>
      </c>
      <c r="DJ296" s="113" t="s">
        <v>946</v>
      </c>
    </row>
    <row r="297" spans="34:114" ht="15" hidden="1" x14ac:dyDescent="0.25">
      <c r="AH297" s="110">
        <v>2.3E-2</v>
      </c>
      <c r="AI297" s="110">
        <v>3.1E-2</v>
      </c>
      <c r="AJ297" s="111">
        <v>2.5000000000000001E-3</v>
      </c>
      <c r="AK297" s="110">
        <v>0.16400000000000001</v>
      </c>
      <c r="AL297" s="110">
        <v>0.06</v>
      </c>
      <c r="AM297" s="110">
        <v>0.03</v>
      </c>
      <c r="AN297" s="110">
        <v>0.06</v>
      </c>
      <c r="AO297" s="111">
        <v>2.5000000000000001E-3</v>
      </c>
      <c r="AP297" s="110">
        <v>9.1999999999999998E-2</v>
      </c>
      <c r="AQ297" s="111">
        <v>1.5E-3</v>
      </c>
      <c r="AR297" s="111">
        <v>2.5000000000000001E-3</v>
      </c>
      <c r="AS297" s="111">
        <v>2.5000000000000001E-3</v>
      </c>
      <c r="AT297" s="110">
        <v>9.5000000000000001E-2</v>
      </c>
      <c r="AU297" s="110">
        <v>0.126</v>
      </c>
      <c r="AV297" s="110">
        <v>5.1999999999999998E-2</v>
      </c>
      <c r="AW297" s="110">
        <v>6.5000000000000002E-2</v>
      </c>
      <c r="AX297" s="110">
        <v>0.153</v>
      </c>
      <c r="AY297" s="111">
        <v>2.5000000000000001E-3</v>
      </c>
      <c r="AZ297" s="111">
        <v>2.5000000000000001E-3</v>
      </c>
      <c r="BY297" s="113" t="s">
        <v>946</v>
      </c>
      <c r="BZ297" s="113" t="s">
        <v>946</v>
      </c>
      <c r="CA297" s="113" t="s">
        <v>946</v>
      </c>
      <c r="CB297" s="113" t="s">
        <v>946</v>
      </c>
      <c r="CC297" s="113" t="s">
        <v>946</v>
      </c>
      <c r="CD297" s="113" t="s">
        <v>946</v>
      </c>
      <c r="CE297" s="113" t="s">
        <v>946</v>
      </c>
      <c r="CF297" s="113" t="s">
        <v>946</v>
      </c>
      <c r="CG297" s="113" t="s">
        <v>946</v>
      </c>
      <c r="CH297" s="113" t="s">
        <v>946</v>
      </c>
      <c r="CI297" s="113" t="s">
        <v>946</v>
      </c>
      <c r="CJ297" s="113" t="s">
        <v>946</v>
      </c>
      <c r="CK297" s="113" t="s">
        <v>946</v>
      </c>
      <c r="CL297" s="113" t="s">
        <v>946</v>
      </c>
      <c r="CM297" s="113" t="s">
        <v>946</v>
      </c>
      <c r="CN297" s="113" t="s">
        <v>946</v>
      </c>
      <c r="CO297" s="113"/>
      <c r="CP297" s="113" t="s">
        <v>946</v>
      </c>
      <c r="CQ297" s="113" t="s">
        <v>946</v>
      </c>
      <c r="CR297" s="113" t="s">
        <v>946</v>
      </c>
      <c r="CS297" s="113" t="s">
        <v>946</v>
      </c>
      <c r="CT297" s="113" t="s">
        <v>946</v>
      </c>
      <c r="CU297" s="113" t="s">
        <v>946</v>
      </c>
      <c r="CV297" s="113" t="s">
        <v>946</v>
      </c>
      <c r="CW297" s="114" t="s">
        <v>946</v>
      </c>
      <c r="CX297" s="113" t="s">
        <v>946</v>
      </c>
      <c r="CY297" s="113" t="s">
        <v>946</v>
      </c>
      <c r="CZ297" s="113" t="s">
        <v>946</v>
      </c>
      <c r="DA297" s="113" t="s">
        <v>946</v>
      </c>
      <c r="DB297" s="113" t="s">
        <v>946</v>
      </c>
      <c r="DC297" s="111">
        <v>5.0000000000000002E-5</v>
      </c>
      <c r="DD297" s="111">
        <v>5.0000000000000002E-5</v>
      </c>
      <c r="DE297" s="110">
        <v>2738</v>
      </c>
      <c r="DF297" s="113" t="s">
        <v>946</v>
      </c>
      <c r="DG297" s="113" t="s">
        <v>946</v>
      </c>
      <c r="DH297" s="113" t="s">
        <v>946</v>
      </c>
      <c r="DI297" s="113" t="s">
        <v>946</v>
      </c>
      <c r="DJ297" s="113" t="s">
        <v>946</v>
      </c>
    </row>
    <row r="298" spans="34:114" ht="15" hidden="1" x14ac:dyDescent="0.25">
      <c r="AH298" s="110">
        <v>0.38</v>
      </c>
      <c r="AI298" s="110">
        <v>0.15</v>
      </c>
      <c r="AJ298" s="111">
        <v>2.5000000000000001E-3</v>
      </c>
      <c r="AK298" s="110">
        <v>0.4</v>
      </c>
      <c r="AL298" s="110">
        <v>0.15</v>
      </c>
      <c r="AM298" s="110">
        <v>9.6000000000000002E-2</v>
      </c>
      <c r="AN298" s="110">
        <v>0.18099999999999999</v>
      </c>
      <c r="AO298" s="111">
        <v>2.5000000000000001E-3</v>
      </c>
      <c r="AP298" s="110">
        <v>0.17499999999999999</v>
      </c>
      <c r="AQ298" s="111">
        <v>1.5E-3</v>
      </c>
      <c r="AR298" s="111">
        <v>2.5000000000000001E-3</v>
      </c>
      <c r="AS298" s="110">
        <v>9.0999999999999998E-2</v>
      </c>
      <c r="AT298" s="110">
        <v>0.32800000000000001</v>
      </c>
      <c r="AU298" s="110">
        <v>0.28899999999999998</v>
      </c>
      <c r="AV298" s="110">
        <v>0.113</v>
      </c>
      <c r="AW298" s="110">
        <v>0.155</v>
      </c>
      <c r="AX298" s="110">
        <v>0.26400000000000001</v>
      </c>
      <c r="AY298" s="110">
        <v>4.2999999999999997E-2</v>
      </c>
      <c r="AZ298" s="111">
        <v>2.5000000000000001E-3</v>
      </c>
      <c r="BY298" s="113" t="s">
        <v>946</v>
      </c>
      <c r="BZ298" s="113" t="s">
        <v>946</v>
      </c>
      <c r="CA298" s="113" t="s">
        <v>946</v>
      </c>
      <c r="CB298" s="113" t="s">
        <v>946</v>
      </c>
      <c r="CC298" s="113" t="s">
        <v>946</v>
      </c>
      <c r="CD298" s="113" t="s">
        <v>946</v>
      </c>
      <c r="CE298" s="113" t="s">
        <v>946</v>
      </c>
      <c r="CF298" s="113" t="s">
        <v>946</v>
      </c>
      <c r="CG298" s="113" t="s">
        <v>946</v>
      </c>
      <c r="CH298" s="113" t="s">
        <v>946</v>
      </c>
      <c r="CI298" s="113" t="s">
        <v>946</v>
      </c>
      <c r="CJ298" s="113" t="s">
        <v>946</v>
      </c>
      <c r="CK298" s="113" t="s">
        <v>946</v>
      </c>
      <c r="CL298" s="113" t="s">
        <v>946</v>
      </c>
      <c r="CM298" s="113" t="s">
        <v>946</v>
      </c>
      <c r="CN298" s="113" t="s">
        <v>946</v>
      </c>
      <c r="CO298" s="113"/>
      <c r="CP298" s="113" t="s">
        <v>946</v>
      </c>
      <c r="CQ298" s="113" t="s">
        <v>946</v>
      </c>
      <c r="CR298" s="113" t="s">
        <v>946</v>
      </c>
      <c r="CS298" s="113" t="s">
        <v>946</v>
      </c>
      <c r="CT298" s="113" t="s">
        <v>946</v>
      </c>
      <c r="CU298" s="113" t="s">
        <v>946</v>
      </c>
      <c r="CV298" s="113" t="s">
        <v>946</v>
      </c>
      <c r="CW298" s="114" t="s">
        <v>946</v>
      </c>
      <c r="CX298" s="113" t="s">
        <v>946</v>
      </c>
      <c r="CY298" s="113" t="s">
        <v>946</v>
      </c>
      <c r="CZ298" s="113" t="s">
        <v>946</v>
      </c>
      <c r="DA298" s="113" t="s">
        <v>946</v>
      </c>
      <c r="DB298" s="113" t="s">
        <v>946</v>
      </c>
      <c r="DC298" s="111">
        <v>5.0000000000000002E-5</v>
      </c>
      <c r="DD298" s="111">
        <v>5.0000000000000002E-5</v>
      </c>
      <c r="DE298" s="111">
        <v>9910</v>
      </c>
      <c r="DF298" s="113" t="s">
        <v>946</v>
      </c>
      <c r="DG298" s="113" t="s">
        <v>946</v>
      </c>
      <c r="DH298" s="113" t="s">
        <v>946</v>
      </c>
      <c r="DI298" s="113" t="s">
        <v>946</v>
      </c>
      <c r="DJ298" s="113" t="s">
        <v>946</v>
      </c>
    </row>
    <row r="299" spans="34:114" ht="15" hidden="1" x14ac:dyDescent="0.25">
      <c r="AH299" s="110">
        <v>0.19</v>
      </c>
      <c r="AI299" s="111">
        <v>2.5000000000000001E-3</v>
      </c>
      <c r="AJ299" s="111">
        <v>2.5000000000000001E-3</v>
      </c>
      <c r="AK299" s="110">
        <v>0.13300000000000001</v>
      </c>
      <c r="AL299" s="111">
        <v>2.5000000000000001E-3</v>
      </c>
      <c r="AM299" s="111">
        <v>2.5000000000000001E-3</v>
      </c>
      <c r="AN299" s="110">
        <v>6.9000000000000006E-2</v>
      </c>
      <c r="AO299" s="111">
        <v>2.5000000000000001E-3</v>
      </c>
      <c r="AP299" s="110">
        <v>7.8E-2</v>
      </c>
      <c r="AQ299" s="111">
        <v>1.5E-3</v>
      </c>
      <c r="AR299" s="111">
        <v>2.5000000000000001E-3</v>
      </c>
      <c r="AS299" s="111">
        <v>2.5000000000000001E-3</v>
      </c>
      <c r="AT299" s="110">
        <v>8.3000000000000004E-2</v>
      </c>
      <c r="AU299" s="110">
        <v>9.9000000000000005E-2</v>
      </c>
      <c r="AV299" s="111">
        <v>2.5000000000000001E-3</v>
      </c>
      <c r="AW299" s="110">
        <v>7.0000000000000007E-2</v>
      </c>
      <c r="AX299" s="110">
        <v>0.13200000000000001</v>
      </c>
      <c r="AY299" s="111">
        <v>2.5000000000000001E-3</v>
      </c>
      <c r="AZ299" s="111">
        <v>2.5000000000000001E-3</v>
      </c>
      <c r="BY299" s="113" t="s">
        <v>946</v>
      </c>
      <c r="BZ299" s="113" t="s">
        <v>946</v>
      </c>
      <c r="CA299" s="113" t="s">
        <v>946</v>
      </c>
      <c r="CB299" s="113" t="s">
        <v>946</v>
      </c>
      <c r="CC299" s="113" t="s">
        <v>946</v>
      </c>
      <c r="CD299" s="113" t="s">
        <v>946</v>
      </c>
      <c r="CE299" s="113" t="s">
        <v>946</v>
      </c>
      <c r="CF299" s="113" t="s">
        <v>946</v>
      </c>
      <c r="CG299" s="113" t="s">
        <v>946</v>
      </c>
      <c r="CH299" s="113" t="s">
        <v>946</v>
      </c>
      <c r="CI299" s="113" t="s">
        <v>946</v>
      </c>
      <c r="CJ299" s="113" t="s">
        <v>946</v>
      </c>
      <c r="CK299" s="113" t="s">
        <v>946</v>
      </c>
      <c r="CL299" s="113" t="s">
        <v>946</v>
      </c>
      <c r="CM299" s="113" t="s">
        <v>946</v>
      </c>
      <c r="CN299" s="113" t="s">
        <v>946</v>
      </c>
      <c r="CO299" s="113"/>
      <c r="CP299" s="113" t="s">
        <v>946</v>
      </c>
      <c r="CQ299" s="113" t="s">
        <v>946</v>
      </c>
      <c r="CR299" s="113" t="s">
        <v>946</v>
      </c>
      <c r="CS299" s="113" t="s">
        <v>946</v>
      </c>
      <c r="CT299" s="113" t="s">
        <v>946</v>
      </c>
      <c r="CU299" s="113" t="s">
        <v>946</v>
      </c>
      <c r="CV299" s="113" t="s">
        <v>946</v>
      </c>
      <c r="CW299" s="114" t="s">
        <v>946</v>
      </c>
      <c r="CX299" s="113" t="s">
        <v>946</v>
      </c>
      <c r="CY299" s="113" t="s">
        <v>946</v>
      </c>
      <c r="CZ299" s="113" t="s">
        <v>946</v>
      </c>
      <c r="DA299" s="113" t="s">
        <v>946</v>
      </c>
      <c r="DB299" s="113" t="s">
        <v>946</v>
      </c>
      <c r="DC299" s="111">
        <v>5.0000000000000002E-5</v>
      </c>
      <c r="DD299" s="111">
        <v>5.0000000000000002E-5</v>
      </c>
      <c r="DE299" s="111">
        <v>7612</v>
      </c>
      <c r="DF299" s="113" t="s">
        <v>946</v>
      </c>
      <c r="DG299" s="113" t="s">
        <v>946</v>
      </c>
      <c r="DH299" s="113" t="s">
        <v>946</v>
      </c>
      <c r="DI299" s="113" t="s">
        <v>946</v>
      </c>
      <c r="DJ299" s="113" t="s">
        <v>946</v>
      </c>
    </row>
    <row r="300" spans="34:114" ht="15" hidden="1" x14ac:dyDescent="0.25">
      <c r="AH300" s="110">
        <v>0.32</v>
      </c>
      <c r="AI300" s="110">
        <v>0.26300000000000001</v>
      </c>
      <c r="AJ300" s="110">
        <v>5.3999999999999999E-2</v>
      </c>
      <c r="AK300" s="110">
        <v>1.06</v>
      </c>
      <c r="AL300" s="110">
        <v>0.52</v>
      </c>
      <c r="AM300" s="110">
        <v>0.28599999999999998</v>
      </c>
      <c r="AN300" s="110">
        <v>0.41699999999999998</v>
      </c>
      <c r="AO300" s="110">
        <v>7.0999999999999994E-2</v>
      </c>
      <c r="AP300" s="110">
        <v>0.41</v>
      </c>
      <c r="AQ300" s="110">
        <v>3.7999999999999999E-2</v>
      </c>
      <c r="AR300" s="111">
        <v>2.5000000000000001E-3</v>
      </c>
      <c r="AS300" s="110">
        <v>0.123</v>
      </c>
      <c r="AT300" s="110">
        <v>0.84399999999999997</v>
      </c>
      <c r="AU300" s="110">
        <v>0.76800000000000002</v>
      </c>
      <c r="AV300" s="110">
        <v>0.29499999999999998</v>
      </c>
      <c r="AW300" s="110">
        <v>0.45300000000000001</v>
      </c>
      <c r="AX300" s="110">
        <v>0.56799999999999995</v>
      </c>
      <c r="AY300" s="110">
        <v>9.2999999999999999E-2</v>
      </c>
      <c r="AZ300" s="111">
        <v>2.5000000000000001E-3</v>
      </c>
      <c r="BY300" s="113" t="s">
        <v>946</v>
      </c>
      <c r="BZ300" s="113" t="s">
        <v>946</v>
      </c>
      <c r="CA300" s="113" t="s">
        <v>946</v>
      </c>
      <c r="CB300" s="113" t="s">
        <v>946</v>
      </c>
      <c r="CC300" s="113" t="s">
        <v>946</v>
      </c>
      <c r="CD300" s="113" t="s">
        <v>946</v>
      </c>
      <c r="CE300" s="113" t="s">
        <v>946</v>
      </c>
      <c r="CF300" s="113" t="s">
        <v>946</v>
      </c>
      <c r="CG300" s="113" t="s">
        <v>946</v>
      </c>
      <c r="CH300" s="113" t="s">
        <v>946</v>
      </c>
      <c r="CI300" s="113" t="s">
        <v>946</v>
      </c>
      <c r="CJ300" s="113" t="s">
        <v>946</v>
      </c>
      <c r="CK300" s="113" t="s">
        <v>946</v>
      </c>
      <c r="CL300" s="113" t="s">
        <v>946</v>
      </c>
      <c r="CM300" s="113" t="s">
        <v>946</v>
      </c>
      <c r="CN300" s="113" t="s">
        <v>946</v>
      </c>
      <c r="CO300" s="113"/>
      <c r="CP300" s="113" t="s">
        <v>946</v>
      </c>
      <c r="CQ300" s="113" t="s">
        <v>946</v>
      </c>
      <c r="CR300" s="113" t="s">
        <v>946</v>
      </c>
      <c r="CS300" s="113" t="s">
        <v>946</v>
      </c>
      <c r="CT300" s="113" t="s">
        <v>946</v>
      </c>
      <c r="CU300" s="113" t="s">
        <v>946</v>
      </c>
      <c r="CV300" s="113" t="s">
        <v>946</v>
      </c>
      <c r="CW300" s="114" t="s">
        <v>946</v>
      </c>
      <c r="CX300" s="113" t="s">
        <v>946</v>
      </c>
      <c r="CY300" s="113" t="s">
        <v>946</v>
      </c>
      <c r="CZ300" s="113" t="s">
        <v>946</v>
      </c>
      <c r="DA300" s="113" t="s">
        <v>946</v>
      </c>
      <c r="DB300" s="113" t="s">
        <v>946</v>
      </c>
      <c r="DC300" s="111">
        <v>5.0000000000000002E-5</v>
      </c>
      <c r="DD300" s="111">
        <v>5.0000000000000002E-5</v>
      </c>
      <c r="DE300" s="110">
        <v>2878</v>
      </c>
      <c r="DF300" s="113" t="s">
        <v>946</v>
      </c>
      <c r="DG300" s="113" t="s">
        <v>946</v>
      </c>
      <c r="DH300" s="113" t="s">
        <v>946</v>
      </c>
      <c r="DI300" s="113" t="s">
        <v>946</v>
      </c>
      <c r="DJ300" s="113" t="s">
        <v>946</v>
      </c>
    </row>
    <row r="301" spans="34:114" ht="15" hidden="1" x14ac:dyDescent="0.25">
      <c r="AH301" s="111">
        <v>2.5000000000000001E-3</v>
      </c>
      <c r="AI301" s="110">
        <v>7.5999999999999998E-2</v>
      </c>
      <c r="AJ301" s="111">
        <v>2.5000000000000001E-3</v>
      </c>
      <c r="AK301" s="110">
        <v>0.214</v>
      </c>
      <c r="AL301" s="110">
        <v>0.11</v>
      </c>
      <c r="AM301" s="110">
        <v>9.0999999999999998E-2</v>
      </c>
      <c r="AN301" s="110">
        <v>0.08</v>
      </c>
      <c r="AO301" s="111">
        <v>2.5000000000000001E-3</v>
      </c>
      <c r="AP301" s="110">
        <v>4.1000000000000002E-2</v>
      </c>
      <c r="AQ301" s="111">
        <v>1.5E-3</v>
      </c>
      <c r="AR301" s="111">
        <v>2.5000000000000001E-3</v>
      </c>
      <c r="AS301" s="111">
        <v>2.5000000000000001E-3</v>
      </c>
      <c r="AT301" s="110">
        <v>0.14499999999999999</v>
      </c>
      <c r="AU301" s="110">
        <v>0.13400000000000001</v>
      </c>
      <c r="AV301" s="110">
        <v>4.9000000000000002E-2</v>
      </c>
      <c r="AW301" s="110">
        <v>9.1999999999999998E-2</v>
      </c>
      <c r="AX301" s="110">
        <v>0.121</v>
      </c>
      <c r="AY301" s="111">
        <v>2.5000000000000001E-3</v>
      </c>
      <c r="AZ301" s="111">
        <v>2.5000000000000001E-3</v>
      </c>
      <c r="BY301" s="113" t="s">
        <v>946</v>
      </c>
      <c r="BZ301" s="113" t="s">
        <v>946</v>
      </c>
      <c r="CA301" s="113" t="s">
        <v>946</v>
      </c>
      <c r="CB301" s="113" t="s">
        <v>946</v>
      </c>
      <c r="CC301" s="113" t="s">
        <v>946</v>
      </c>
      <c r="CD301" s="113" t="s">
        <v>946</v>
      </c>
      <c r="CE301" s="113" t="s">
        <v>946</v>
      </c>
      <c r="CF301" s="113" t="s">
        <v>946</v>
      </c>
      <c r="CG301" s="113" t="s">
        <v>946</v>
      </c>
      <c r="CH301" s="113" t="s">
        <v>946</v>
      </c>
      <c r="CI301" s="113" t="s">
        <v>946</v>
      </c>
      <c r="CJ301" s="113" t="s">
        <v>946</v>
      </c>
      <c r="CK301" s="113" t="s">
        <v>946</v>
      </c>
      <c r="CL301" s="113" t="s">
        <v>946</v>
      </c>
      <c r="CM301" s="113" t="s">
        <v>946</v>
      </c>
      <c r="CN301" s="113" t="s">
        <v>946</v>
      </c>
      <c r="CO301" s="113"/>
      <c r="CP301" s="113" t="s">
        <v>946</v>
      </c>
      <c r="CQ301" s="113" t="s">
        <v>946</v>
      </c>
      <c r="CR301" s="113" t="s">
        <v>946</v>
      </c>
      <c r="CS301" s="113" t="s">
        <v>946</v>
      </c>
      <c r="CT301" s="113" t="s">
        <v>946</v>
      </c>
      <c r="CU301" s="113" t="s">
        <v>946</v>
      </c>
      <c r="CV301" s="113" t="s">
        <v>946</v>
      </c>
      <c r="CW301" s="114" t="s">
        <v>946</v>
      </c>
      <c r="CX301" s="113" t="s">
        <v>946</v>
      </c>
      <c r="CY301" s="113" t="s">
        <v>946</v>
      </c>
      <c r="CZ301" s="113" t="s">
        <v>946</v>
      </c>
      <c r="DA301" s="113" t="s">
        <v>946</v>
      </c>
      <c r="DB301" s="113" t="s">
        <v>946</v>
      </c>
      <c r="DC301" s="111">
        <v>5.0000000000000002E-5</v>
      </c>
      <c r="DD301" s="111">
        <v>5.0000000000000002E-5</v>
      </c>
      <c r="DE301" s="111">
        <v>9016</v>
      </c>
      <c r="DF301" s="113" t="s">
        <v>946</v>
      </c>
      <c r="DG301" s="113" t="s">
        <v>946</v>
      </c>
      <c r="DH301" s="113" t="s">
        <v>946</v>
      </c>
      <c r="DI301" s="113" t="s">
        <v>946</v>
      </c>
      <c r="DJ301" s="113" t="s">
        <v>946</v>
      </c>
    </row>
    <row r="302" spans="34:114" ht="15" hidden="1" x14ac:dyDescent="0.25">
      <c r="AH302" s="110">
        <v>2.4E-2</v>
      </c>
      <c r="AI302" s="110">
        <v>6.0999999999999999E-2</v>
      </c>
      <c r="AJ302" s="110">
        <v>2.3E-2</v>
      </c>
      <c r="AK302" s="110">
        <v>0.28699999999999998</v>
      </c>
      <c r="AL302" s="110">
        <v>0.14000000000000001</v>
      </c>
      <c r="AM302" s="110">
        <v>9.4E-2</v>
      </c>
      <c r="AN302" s="110">
        <v>0.11700000000000001</v>
      </c>
      <c r="AO302" s="110">
        <v>2.8000000000000001E-2</v>
      </c>
      <c r="AP302" s="110">
        <v>7.9000000000000001E-2</v>
      </c>
      <c r="AQ302" s="111">
        <v>1.5E-3</v>
      </c>
      <c r="AR302" s="111">
        <v>2.5000000000000001E-3</v>
      </c>
      <c r="AS302" s="110">
        <v>9.0999999999999998E-2</v>
      </c>
      <c r="AT302" s="110">
        <v>0.19600000000000001</v>
      </c>
      <c r="AU302" s="110">
        <v>0.20799999999999999</v>
      </c>
      <c r="AV302" s="110">
        <v>8.2000000000000003E-2</v>
      </c>
      <c r="AW302" s="110">
        <v>9.8000000000000004E-2</v>
      </c>
      <c r="AX302" s="110">
        <v>0.155</v>
      </c>
      <c r="AY302" s="110">
        <v>4.1000000000000002E-2</v>
      </c>
      <c r="AZ302" s="111">
        <v>2.5000000000000001E-3</v>
      </c>
      <c r="BY302" s="113" t="s">
        <v>946</v>
      </c>
      <c r="BZ302" s="113" t="s">
        <v>946</v>
      </c>
      <c r="CA302" s="113" t="s">
        <v>946</v>
      </c>
      <c r="CB302" s="113" t="s">
        <v>946</v>
      </c>
      <c r="CC302" s="113" t="s">
        <v>946</v>
      </c>
      <c r="CD302" s="113" t="s">
        <v>946</v>
      </c>
      <c r="CE302" s="113" t="s">
        <v>946</v>
      </c>
      <c r="CF302" s="113" t="s">
        <v>946</v>
      </c>
      <c r="CG302" s="113" t="s">
        <v>946</v>
      </c>
      <c r="CH302" s="113" t="s">
        <v>946</v>
      </c>
      <c r="CI302" s="113" t="s">
        <v>946</v>
      </c>
      <c r="CJ302" s="113" t="s">
        <v>946</v>
      </c>
      <c r="CK302" s="113" t="s">
        <v>946</v>
      </c>
      <c r="CL302" s="113" t="s">
        <v>946</v>
      </c>
      <c r="CM302" s="113" t="s">
        <v>946</v>
      </c>
      <c r="CN302" s="113" t="s">
        <v>946</v>
      </c>
      <c r="CO302" s="113"/>
      <c r="CP302" s="113" t="s">
        <v>946</v>
      </c>
      <c r="CQ302" s="113" t="s">
        <v>946</v>
      </c>
      <c r="CR302" s="113" t="s">
        <v>946</v>
      </c>
      <c r="CS302" s="113" t="s">
        <v>946</v>
      </c>
      <c r="CT302" s="113" t="s">
        <v>946</v>
      </c>
      <c r="CU302" s="113" t="s">
        <v>946</v>
      </c>
      <c r="CV302" s="113" t="s">
        <v>946</v>
      </c>
      <c r="CW302" s="114" t="s">
        <v>946</v>
      </c>
      <c r="CX302" s="113" t="s">
        <v>946</v>
      </c>
      <c r="CY302" s="113" t="s">
        <v>946</v>
      </c>
      <c r="CZ302" s="113" t="s">
        <v>946</v>
      </c>
      <c r="DA302" s="113" t="s">
        <v>946</v>
      </c>
      <c r="DB302" s="113" t="s">
        <v>946</v>
      </c>
      <c r="DC302" s="111">
        <v>5.0000000000000002E-5</v>
      </c>
      <c r="DD302" s="111">
        <v>5.0000000000000002E-5</v>
      </c>
      <c r="DE302" s="111">
        <v>29875</v>
      </c>
      <c r="DF302" s="113" t="s">
        <v>946</v>
      </c>
      <c r="DG302" s="113" t="s">
        <v>946</v>
      </c>
      <c r="DH302" s="113" t="s">
        <v>946</v>
      </c>
      <c r="DI302" s="113" t="s">
        <v>946</v>
      </c>
      <c r="DJ302" s="113" t="s">
        <v>946</v>
      </c>
    </row>
    <row r="303" spans="34:114" ht="15" hidden="1" x14ac:dyDescent="0.25">
      <c r="AH303" s="111">
        <v>2.5000000000000001E-3</v>
      </c>
      <c r="AI303" s="110">
        <v>5.1999999999999998E-2</v>
      </c>
      <c r="AJ303" s="111">
        <v>2.5000000000000001E-3</v>
      </c>
      <c r="AK303" s="110">
        <v>0.27400000000000002</v>
      </c>
      <c r="AL303" s="111">
        <v>2.5000000000000001E-3</v>
      </c>
      <c r="AM303" s="110">
        <v>7.4999999999999997E-2</v>
      </c>
      <c r="AN303" s="110">
        <v>0.12</v>
      </c>
      <c r="AO303" s="111">
        <v>2.5000000000000001E-3</v>
      </c>
      <c r="AP303" s="110">
        <v>0.14399999999999999</v>
      </c>
      <c r="AQ303" s="111">
        <v>1.5E-3</v>
      </c>
      <c r="AR303" s="111">
        <v>2.5000000000000001E-3</v>
      </c>
      <c r="AS303" s="110">
        <v>4.2000000000000003E-2</v>
      </c>
      <c r="AT303" s="110">
        <v>0.17499999999999999</v>
      </c>
      <c r="AU303" s="110">
        <v>0.25900000000000001</v>
      </c>
      <c r="AV303" s="110">
        <v>9.7000000000000003E-2</v>
      </c>
      <c r="AW303" s="110">
        <v>0.13400000000000001</v>
      </c>
      <c r="AX303" s="110">
        <v>0.21299999999999999</v>
      </c>
      <c r="AY303" s="110">
        <v>0.06</v>
      </c>
      <c r="AZ303" s="111">
        <v>2.5000000000000001E-3</v>
      </c>
      <c r="BY303" s="113" t="s">
        <v>946</v>
      </c>
      <c r="BZ303" s="113" t="s">
        <v>946</v>
      </c>
      <c r="CA303" s="113" t="s">
        <v>946</v>
      </c>
      <c r="CB303" s="113" t="s">
        <v>946</v>
      </c>
      <c r="CC303" s="113" t="s">
        <v>946</v>
      </c>
      <c r="CD303" s="113" t="s">
        <v>946</v>
      </c>
      <c r="CE303" s="113" t="s">
        <v>946</v>
      </c>
      <c r="CF303" s="113" t="s">
        <v>946</v>
      </c>
      <c r="CG303" s="113" t="s">
        <v>946</v>
      </c>
      <c r="CH303" s="113" t="s">
        <v>946</v>
      </c>
      <c r="CI303" s="113" t="s">
        <v>946</v>
      </c>
      <c r="CJ303" s="113" t="s">
        <v>946</v>
      </c>
      <c r="CK303" s="113" t="s">
        <v>946</v>
      </c>
      <c r="CL303" s="113" t="s">
        <v>946</v>
      </c>
      <c r="CM303" s="113" t="s">
        <v>946</v>
      </c>
      <c r="CN303" s="113" t="s">
        <v>946</v>
      </c>
      <c r="CO303" s="113"/>
      <c r="CP303" s="113" t="s">
        <v>946</v>
      </c>
      <c r="CQ303" s="113" t="s">
        <v>946</v>
      </c>
      <c r="CR303" s="113" t="s">
        <v>946</v>
      </c>
      <c r="CS303" s="113" t="s">
        <v>946</v>
      </c>
      <c r="CT303" s="113" t="s">
        <v>946</v>
      </c>
      <c r="CU303" s="113" t="s">
        <v>946</v>
      </c>
      <c r="CV303" s="113" t="s">
        <v>946</v>
      </c>
      <c r="CW303" s="114" t="s">
        <v>946</v>
      </c>
      <c r="CX303" s="113" t="s">
        <v>946</v>
      </c>
      <c r="CY303" s="113" t="s">
        <v>946</v>
      </c>
      <c r="CZ303" s="113" t="s">
        <v>946</v>
      </c>
      <c r="DA303" s="113" t="s">
        <v>946</v>
      </c>
      <c r="DB303" s="113" t="s">
        <v>946</v>
      </c>
      <c r="DC303" s="111">
        <v>5.0000000000000002E-5</v>
      </c>
      <c r="DD303" s="111">
        <v>5.0000000000000002E-5</v>
      </c>
      <c r="DE303" s="111">
        <v>16506</v>
      </c>
      <c r="DF303" s="113" t="s">
        <v>946</v>
      </c>
      <c r="DG303" s="113" t="s">
        <v>946</v>
      </c>
      <c r="DH303" s="113" t="s">
        <v>946</v>
      </c>
      <c r="DI303" s="113" t="s">
        <v>946</v>
      </c>
      <c r="DJ303" s="113" t="s">
        <v>946</v>
      </c>
    </row>
    <row r="304" spans="34:114" ht="15" hidden="1" x14ac:dyDescent="0.25">
      <c r="AH304" s="111">
        <v>2.5000000000000001E-3</v>
      </c>
      <c r="AI304" s="111">
        <v>2.5000000000000001E-3</v>
      </c>
      <c r="AJ304" s="111">
        <v>2.5000000000000001E-3</v>
      </c>
      <c r="AK304" s="110">
        <v>0.13800000000000001</v>
      </c>
      <c r="AL304" s="110">
        <v>2.1000000000000001E-2</v>
      </c>
      <c r="AM304" s="110">
        <v>7.1999999999999995E-2</v>
      </c>
      <c r="AN304" s="111">
        <v>2.5000000000000001E-3</v>
      </c>
      <c r="AO304" s="111">
        <v>2.5000000000000001E-3</v>
      </c>
      <c r="AP304" s="110">
        <v>3.1E-2</v>
      </c>
      <c r="AQ304" s="110">
        <v>1.0999999999999999E-2</v>
      </c>
      <c r="AR304" s="111">
        <v>2.5000000000000001E-3</v>
      </c>
      <c r="AS304" s="111">
        <v>2.5000000000000001E-3</v>
      </c>
      <c r="AT304" s="110">
        <v>8.2000000000000003E-2</v>
      </c>
      <c r="AU304" s="110">
        <v>3.9E-2</v>
      </c>
      <c r="AV304" s="110">
        <v>2.7E-2</v>
      </c>
      <c r="AW304" s="110">
        <v>2.1999999999999999E-2</v>
      </c>
      <c r="AX304" s="110">
        <v>1.4999999999999999E-2</v>
      </c>
      <c r="AY304" s="111">
        <v>2.5000000000000001E-3</v>
      </c>
      <c r="AZ304" s="111">
        <v>2.5000000000000001E-3</v>
      </c>
      <c r="BY304" s="113" t="s">
        <v>946</v>
      </c>
      <c r="BZ304" s="113" t="s">
        <v>946</v>
      </c>
      <c r="CA304" s="113" t="s">
        <v>946</v>
      </c>
      <c r="CB304" s="113" t="s">
        <v>946</v>
      </c>
      <c r="CC304" s="113" t="s">
        <v>946</v>
      </c>
      <c r="CD304" s="113" t="s">
        <v>946</v>
      </c>
      <c r="CE304" s="113" t="s">
        <v>946</v>
      </c>
      <c r="CF304" s="113" t="s">
        <v>946</v>
      </c>
      <c r="CG304" s="113" t="s">
        <v>946</v>
      </c>
      <c r="CH304" s="113" t="s">
        <v>946</v>
      </c>
      <c r="CI304" s="113" t="s">
        <v>946</v>
      </c>
      <c r="CJ304" s="113" t="s">
        <v>946</v>
      </c>
      <c r="CK304" s="113" t="s">
        <v>946</v>
      </c>
      <c r="CL304" s="113" t="s">
        <v>946</v>
      </c>
      <c r="CM304" s="113" t="s">
        <v>946</v>
      </c>
      <c r="CN304" s="113" t="s">
        <v>946</v>
      </c>
      <c r="CO304" s="113"/>
      <c r="CP304" s="113" t="s">
        <v>946</v>
      </c>
      <c r="CQ304" s="113" t="s">
        <v>946</v>
      </c>
      <c r="CR304" s="113" t="s">
        <v>946</v>
      </c>
      <c r="CS304" s="113" t="s">
        <v>946</v>
      </c>
      <c r="CT304" s="113" t="s">
        <v>946</v>
      </c>
      <c r="CU304" s="113" t="s">
        <v>946</v>
      </c>
      <c r="CV304" s="113" t="s">
        <v>946</v>
      </c>
      <c r="CW304" s="114" t="s">
        <v>946</v>
      </c>
      <c r="CX304" s="113" t="s">
        <v>946</v>
      </c>
      <c r="CY304" s="113" t="s">
        <v>946</v>
      </c>
      <c r="CZ304" s="113" t="s">
        <v>946</v>
      </c>
      <c r="DA304" s="113" t="s">
        <v>946</v>
      </c>
      <c r="DB304" s="113" t="s">
        <v>946</v>
      </c>
      <c r="DC304" s="111">
        <v>5.0000000000000002E-5</v>
      </c>
      <c r="DD304" s="111">
        <v>5.0000000000000002E-5</v>
      </c>
      <c r="DE304" s="111">
        <v>6820</v>
      </c>
      <c r="DF304" s="113" t="s">
        <v>946</v>
      </c>
      <c r="DG304" s="113" t="s">
        <v>946</v>
      </c>
      <c r="DH304" s="113" t="s">
        <v>946</v>
      </c>
      <c r="DI304" s="113" t="s">
        <v>946</v>
      </c>
      <c r="DJ304" s="113" t="s">
        <v>946</v>
      </c>
    </row>
    <row r="305" spans="34:114" ht="15" hidden="1" x14ac:dyDescent="0.25">
      <c r="AH305" s="111">
        <v>2.5000000000000001E-3</v>
      </c>
      <c r="AI305" s="110">
        <v>0.10100000000000001</v>
      </c>
      <c r="AJ305" s="111">
        <v>2.5000000000000001E-3</v>
      </c>
      <c r="AK305" s="110">
        <v>0.45</v>
      </c>
      <c r="AL305" s="110">
        <v>0.22</v>
      </c>
      <c r="AM305" s="110">
        <v>0.115</v>
      </c>
      <c r="AN305" s="110">
        <v>0.14799999999999999</v>
      </c>
      <c r="AO305" s="111">
        <v>2.5000000000000001E-3</v>
      </c>
      <c r="AP305" s="110">
        <v>0.16500000000000001</v>
      </c>
      <c r="AQ305" s="111">
        <v>1.5E-3</v>
      </c>
      <c r="AR305" s="111">
        <v>2.5000000000000001E-3</v>
      </c>
      <c r="AS305" s="110">
        <v>5.2999999999999999E-2</v>
      </c>
      <c r="AT305" s="110">
        <v>0.28399999999999997</v>
      </c>
      <c r="AU305" s="110">
        <v>0.316</v>
      </c>
      <c r="AV305" s="110">
        <v>0.11799999999999999</v>
      </c>
      <c r="AW305" s="110">
        <v>0.17899999999999999</v>
      </c>
      <c r="AX305" s="110">
        <v>0.27500000000000002</v>
      </c>
      <c r="AY305" s="110">
        <v>5.8999999999999997E-2</v>
      </c>
      <c r="AZ305" s="111">
        <v>2.5000000000000001E-3</v>
      </c>
      <c r="BY305" s="113" t="s">
        <v>946</v>
      </c>
      <c r="BZ305" s="113" t="s">
        <v>946</v>
      </c>
      <c r="CA305" s="113" t="s">
        <v>946</v>
      </c>
      <c r="CB305" s="113" t="s">
        <v>946</v>
      </c>
      <c r="CC305" s="113" t="s">
        <v>946</v>
      </c>
      <c r="CD305" s="113" t="s">
        <v>946</v>
      </c>
      <c r="CE305" s="113" t="s">
        <v>946</v>
      </c>
      <c r="CF305" s="113" t="s">
        <v>946</v>
      </c>
      <c r="CG305" s="113" t="s">
        <v>946</v>
      </c>
      <c r="CH305" s="113" t="s">
        <v>946</v>
      </c>
      <c r="CI305" s="113" t="s">
        <v>946</v>
      </c>
      <c r="CJ305" s="113" t="s">
        <v>946</v>
      </c>
      <c r="CK305" s="113" t="s">
        <v>946</v>
      </c>
      <c r="CL305" s="113" t="s">
        <v>946</v>
      </c>
      <c r="CM305" s="113" t="s">
        <v>946</v>
      </c>
      <c r="CN305" s="113" t="s">
        <v>946</v>
      </c>
      <c r="CO305" s="113"/>
      <c r="CP305" s="113" t="s">
        <v>946</v>
      </c>
      <c r="CQ305" s="113" t="s">
        <v>946</v>
      </c>
      <c r="CR305" s="113" t="s">
        <v>946</v>
      </c>
      <c r="CS305" s="113" t="s">
        <v>946</v>
      </c>
      <c r="CT305" s="113" t="s">
        <v>946</v>
      </c>
      <c r="CU305" s="113" t="s">
        <v>946</v>
      </c>
      <c r="CV305" s="113" t="s">
        <v>946</v>
      </c>
      <c r="CW305" s="114" t="s">
        <v>946</v>
      </c>
      <c r="CX305" s="113" t="s">
        <v>946</v>
      </c>
      <c r="CY305" s="113" t="s">
        <v>946</v>
      </c>
      <c r="CZ305" s="113" t="s">
        <v>946</v>
      </c>
      <c r="DA305" s="113" t="s">
        <v>946</v>
      </c>
      <c r="DB305" s="113" t="s">
        <v>946</v>
      </c>
      <c r="DC305" s="111">
        <v>5.0000000000000002E-5</v>
      </c>
      <c r="DD305" s="111">
        <v>5.0000000000000002E-5</v>
      </c>
      <c r="DE305" s="111">
        <v>32816</v>
      </c>
      <c r="DF305" s="113" t="s">
        <v>946</v>
      </c>
      <c r="DG305" s="113" t="s">
        <v>946</v>
      </c>
      <c r="DH305" s="113" t="s">
        <v>946</v>
      </c>
      <c r="DI305" s="113" t="s">
        <v>946</v>
      </c>
      <c r="DJ305" s="113" t="s">
        <v>946</v>
      </c>
    </row>
    <row r="306" spans="34:114" ht="15" hidden="1" x14ac:dyDescent="0.25">
      <c r="AH306" s="110">
        <v>0.15</v>
      </c>
      <c r="AI306" s="110">
        <v>0.11899999999999999</v>
      </c>
      <c r="AJ306" s="111">
        <v>2.5000000000000001E-3</v>
      </c>
      <c r="AK306" s="110">
        <v>0.34100000000000003</v>
      </c>
      <c r="AL306" s="110">
        <v>8.4000000000000005E-2</v>
      </c>
      <c r="AM306" s="111">
        <v>2.5000000000000001E-3</v>
      </c>
      <c r="AN306" s="110">
        <v>5.5E-2</v>
      </c>
      <c r="AO306" s="111">
        <v>2.5000000000000001E-3</v>
      </c>
      <c r="AP306" s="110">
        <v>6.5000000000000002E-2</v>
      </c>
      <c r="AQ306" s="111">
        <v>1.5E-3</v>
      </c>
      <c r="AR306" s="111">
        <v>2.5000000000000001E-3</v>
      </c>
      <c r="AS306" s="110">
        <v>6.6000000000000003E-2</v>
      </c>
      <c r="AT306" s="110">
        <v>0.21099999999999999</v>
      </c>
      <c r="AU306" s="110">
        <v>0.127</v>
      </c>
      <c r="AV306" s="110">
        <v>7.4999999999999997E-2</v>
      </c>
      <c r="AW306" s="110">
        <v>0.13900000000000001</v>
      </c>
      <c r="AX306" s="110">
        <v>0.156</v>
      </c>
      <c r="AY306" s="111">
        <v>2.5000000000000001E-3</v>
      </c>
      <c r="AZ306" s="111">
        <v>2.5000000000000001E-3</v>
      </c>
      <c r="BY306" s="113" t="s">
        <v>946</v>
      </c>
      <c r="BZ306" s="113" t="s">
        <v>946</v>
      </c>
      <c r="CA306" s="113" t="s">
        <v>946</v>
      </c>
      <c r="CB306" s="113" t="s">
        <v>946</v>
      </c>
      <c r="CC306" s="113" t="s">
        <v>946</v>
      </c>
      <c r="CD306" s="113" t="s">
        <v>946</v>
      </c>
      <c r="CE306" s="113" t="s">
        <v>946</v>
      </c>
      <c r="CF306" s="113" t="s">
        <v>946</v>
      </c>
      <c r="CG306" s="113" t="s">
        <v>946</v>
      </c>
      <c r="CH306" s="113" t="s">
        <v>946</v>
      </c>
      <c r="CI306" s="113" t="s">
        <v>946</v>
      </c>
      <c r="CJ306" s="113" t="s">
        <v>946</v>
      </c>
      <c r="CK306" s="113" t="s">
        <v>946</v>
      </c>
      <c r="CL306" s="113" t="s">
        <v>946</v>
      </c>
      <c r="CM306" s="113" t="s">
        <v>946</v>
      </c>
      <c r="CN306" s="113" t="s">
        <v>946</v>
      </c>
      <c r="CO306" s="113"/>
      <c r="CP306" s="113" t="s">
        <v>946</v>
      </c>
      <c r="CQ306" s="113" t="s">
        <v>946</v>
      </c>
      <c r="CR306" s="113" t="s">
        <v>946</v>
      </c>
      <c r="CS306" s="113" t="s">
        <v>946</v>
      </c>
      <c r="CT306" s="113" t="s">
        <v>946</v>
      </c>
      <c r="CU306" s="113" t="s">
        <v>946</v>
      </c>
      <c r="CV306" s="113" t="s">
        <v>946</v>
      </c>
      <c r="CW306" s="114" t="s">
        <v>946</v>
      </c>
      <c r="CX306" s="113" t="s">
        <v>946</v>
      </c>
      <c r="CY306" s="113" t="s">
        <v>946</v>
      </c>
      <c r="CZ306" s="113" t="s">
        <v>946</v>
      </c>
      <c r="DA306" s="113" t="s">
        <v>946</v>
      </c>
      <c r="DB306" s="113" t="s">
        <v>946</v>
      </c>
      <c r="DC306" s="111">
        <v>5.0000000000000002E-5</v>
      </c>
      <c r="DD306" s="111">
        <v>5.0000000000000002E-5</v>
      </c>
      <c r="DE306" s="111">
        <v>5889</v>
      </c>
      <c r="DF306" s="113" t="s">
        <v>946</v>
      </c>
      <c r="DG306" s="113" t="s">
        <v>946</v>
      </c>
      <c r="DH306" s="113" t="s">
        <v>946</v>
      </c>
      <c r="DI306" s="113" t="s">
        <v>946</v>
      </c>
      <c r="DJ306" s="113" t="s">
        <v>946</v>
      </c>
    </row>
    <row r="307" spans="34:114" ht="15" hidden="1" x14ac:dyDescent="0.25">
      <c r="AH307" s="110">
        <v>5.7000000000000002E-2</v>
      </c>
      <c r="AI307" s="110">
        <v>6.2E-2</v>
      </c>
      <c r="AJ307" s="111">
        <v>2.5000000000000001E-3</v>
      </c>
      <c r="AK307" s="111">
        <v>2.5000000000000001E-3</v>
      </c>
      <c r="AL307" s="111">
        <v>2.5000000000000001E-3</v>
      </c>
      <c r="AM307" s="111">
        <v>2.5000000000000001E-3</v>
      </c>
      <c r="AN307" s="111">
        <v>2.5000000000000001E-3</v>
      </c>
      <c r="AO307" s="111">
        <v>2.5000000000000001E-3</v>
      </c>
      <c r="AP307" s="111">
        <v>2.5000000000000001E-3</v>
      </c>
      <c r="AQ307" s="111">
        <v>1.5E-3</v>
      </c>
      <c r="AR307" s="111">
        <v>2.5000000000000001E-3</v>
      </c>
      <c r="AS307" s="111">
        <v>2.5000000000000001E-3</v>
      </c>
      <c r="AT307" s="111">
        <v>2.5000000000000001E-3</v>
      </c>
      <c r="AU307" s="111">
        <v>2.5000000000000001E-3</v>
      </c>
      <c r="AV307" s="111">
        <v>2.5000000000000001E-3</v>
      </c>
      <c r="AW307" s="110">
        <v>3.5000000000000003E-2</v>
      </c>
      <c r="AX307" s="110">
        <v>5.0999999999999997E-2</v>
      </c>
      <c r="AY307" s="111">
        <v>2.5000000000000001E-3</v>
      </c>
      <c r="AZ307" s="111">
        <v>2.5000000000000001E-3</v>
      </c>
      <c r="BY307" s="113" t="s">
        <v>946</v>
      </c>
      <c r="BZ307" s="113" t="s">
        <v>946</v>
      </c>
      <c r="CA307" s="113" t="s">
        <v>946</v>
      </c>
      <c r="CB307" s="113" t="s">
        <v>946</v>
      </c>
      <c r="CC307" s="113" t="s">
        <v>946</v>
      </c>
      <c r="CD307" s="113" t="s">
        <v>946</v>
      </c>
      <c r="CE307" s="113" t="s">
        <v>946</v>
      </c>
      <c r="CF307" s="113" t="s">
        <v>946</v>
      </c>
      <c r="CG307" s="113" t="s">
        <v>946</v>
      </c>
      <c r="CH307" s="113" t="s">
        <v>946</v>
      </c>
      <c r="CI307" s="113" t="s">
        <v>946</v>
      </c>
      <c r="CJ307" s="113" t="s">
        <v>946</v>
      </c>
      <c r="CK307" s="113" t="s">
        <v>946</v>
      </c>
      <c r="CL307" s="113" t="s">
        <v>946</v>
      </c>
      <c r="CM307" s="113" t="s">
        <v>946</v>
      </c>
      <c r="CN307" s="113" t="s">
        <v>946</v>
      </c>
      <c r="CO307" s="113"/>
      <c r="CP307" s="113" t="s">
        <v>946</v>
      </c>
      <c r="CQ307" s="113" t="s">
        <v>946</v>
      </c>
      <c r="CR307" s="113" t="s">
        <v>946</v>
      </c>
      <c r="CS307" s="113" t="s">
        <v>946</v>
      </c>
      <c r="CT307" s="113" t="s">
        <v>946</v>
      </c>
      <c r="CU307" s="113" t="s">
        <v>946</v>
      </c>
      <c r="CV307" s="113" t="s">
        <v>946</v>
      </c>
      <c r="CW307" s="114" t="s">
        <v>946</v>
      </c>
      <c r="CX307" s="113" t="s">
        <v>946</v>
      </c>
      <c r="CY307" s="113" t="s">
        <v>946</v>
      </c>
      <c r="CZ307" s="113" t="s">
        <v>946</v>
      </c>
      <c r="DA307" s="113" t="s">
        <v>946</v>
      </c>
      <c r="DB307" s="113" t="s">
        <v>946</v>
      </c>
      <c r="DC307" s="111">
        <v>5.0000000000000002E-5</v>
      </c>
      <c r="DD307" s="111">
        <v>5.0000000000000002E-5</v>
      </c>
      <c r="DE307" s="111">
        <v>6257</v>
      </c>
      <c r="DF307" s="113" t="s">
        <v>946</v>
      </c>
      <c r="DG307" s="113" t="s">
        <v>946</v>
      </c>
      <c r="DH307" s="113" t="s">
        <v>946</v>
      </c>
      <c r="DI307" s="113" t="s">
        <v>946</v>
      </c>
      <c r="DJ307" s="113" t="s">
        <v>946</v>
      </c>
    </row>
    <row r="308" spans="34:114" ht="15" hidden="1" x14ac:dyDescent="0.25">
      <c r="AH308" s="110">
        <v>1.24</v>
      </c>
      <c r="AI308" s="110">
        <v>0.999</v>
      </c>
      <c r="AJ308" s="110">
        <v>0.26900000000000002</v>
      </c>
      <c r="AK308" s="110">
        <v>3.02</v>
      </c>
      <c r="AL308" s="110">
        <v>1.68</v>
      </c>
      <c r="AM308" s="110">
        <v>1.06</v>
      </c>
      <c r="AN308" s="110">
        <v>1.41</v>
      </c>
      <c r="AO308" s="110">
        <v>0.251</v>
      </c>
      <c r="AP308" s="110">
        <v>1.2</v>
      </c>
      <c r="AQ308" s="110">
        <v>8.5999999999999993E-2</v>
      </c>
      <c r="AR308" s="110">
        <v>0.13500000000000001</v>
      </c>
      <c r="AS308" s="110">
        <v>0.19</v>
      </c>
      <c r="AT308" s="110">
        <v>2.75</v>
      </c>
      <c r="AU308" s="110">
        <v>2.2400000000000002</v>
      </c>
      <c r="AV308" s="110">
        <v>0.88400000000000001</v>
      </c>
      <c r="AW308" s="110">
        <v>1.36</v>
      </c>
      <c r="AX308" s="110">
        <v>1.58</v>
      </c>
      <c r="AY308" s="110">
        <v>0.313</v>
      </c>
      <c r="AZ308" s="111">
        <v>2.5000000000000001E-3</v>
      </c>
      <c r="BY308" s="113" t="s">
        <v>946</v>
      </c>
      <c r="BZ308" s="113" t="s">
        <v>946</v>
      </c>
      <c r="CA308" s="113" t="s">
        <v>946</v>
      </c>
      <c r="CB308" s="113" t="s">
        <v>946</v>
      </c>
      <c r="CC308" s="113" t="s">
        <v>946</v>
      </c>
      <c r="CD308" s="113" t="s">
        <v>946</v>
      </c>
      <c r="CE308" s="113" t="s">
        <v>946</v>
      </c>
      <c r="CF308" s="113" t="s">
        <v>946</v>
      </c>
      <c r="CG308" s="113" t="s">
        <v>946</v>
      </c>
      <c r="CH308" s="113" t="s">
        <v>946</v>
      </c>
      <c r="CI308" s="113" t="s">
        <v>946</v>
      </c>
      <c r="CJ308" s="113" t="s">
        <v>946</v>
      </c>
      <c r="CK308" s="113" t="s">
        <v>946</v>
      </c>
      <c r="CL308" s="113" t="s">
        <v>946</v>
      </c>
      <c r="CM308" s="113" t="s">
        <v>946</v>
      </c>
      <c r="CN308" s="113" t="s">
        <v>946</v>
      </c>
      <c r="CO308" s="113"/>
      <c r="CP308" s="113" t="s">
        <v>946</v>
      </c>
      <c r="CQ308" s="113" t="s">
        <v>946</v>
      </c>
      <c r="CR308" s="113" t="s">
        <v>946</v>
      </c>
      <c r="CS308" s="113" t="s">
        <v>946</v>
      </c>
      <c r="CT308" s="113" t="s">
        <v>946</v>
      </c>
      <c r="CU308" s="113" t="s">
        <v>946</v>
      </c>
      <c r="CV308" s="113" t="s">
        <v>946</v>
      </c>
      <c r="CW308" s="114" t="s">
        <v>946</v>
      </c>
      <c r="CX308" s="113" t="s">
        <v>946</v>
      </c>
      <c r="CY308" s="113" t="s">
        <v>946</v>
      </c>
      <c r="CZ308" s="113" t="s">
        <v>946</v>
      </c>
      <c r="DA308" s="113" t="s">
        <v>946</v>
      </c>
      <c r="DB308" s="113" t="s">
        <v>946</v>
      </c>
      <c r="DC308" s="111">
        <v>5.0000000000000002E-5</v>
      </c>
      <c r="DD308" s="111">
        <v>5.0000000000000002E-5</v>
      </c>
      <c r="DE308" s="110">
        <v>4417</v>
      </c>
      <c r="DF308" s="113" t="s">
        <v>946</v>
      </c>
      <c r="DG308" s="113" t="s">
        <v>946</v>
      </c>
      <c r="DH308" s="113" t="s">
        <v>946</v>
      </c>
      <c r="DI308" s="113" t="s">
        <v>946</v>
      </c>
      <c r="DJ308" s="113" t="s">
        <v>946</v>
      </c>
    </row>
    <row r="309" spans="34:114" ht="15" hidden="1" x14ac:dyDescent="0.25">
      <c r="AH309" s="110">
        <v>0.15</v>
      </c>
      <c r="AI309" s="110">
        <v>0.19500000000000001</v>
      </c>
      <c r="AJ309" s="110">
        <v>3.9E-2</v>
      </c>
      <c r="AK309" s="110">
        <v>0.745</v>
      </c>
      <c r="AL309" s="110">
        <v>0.32</v>
      </c>
      <c r="AM309" s="110">
        <v>0.16900000000000001</v>
      </c>
      <c r="AN309" s="110">
        <v>0.19</v>
      </c>
      <c r="AO309" s="110">
        <v>2.8000000000000001E-2</v>
      </c>
      <c r="AP309" s="110">
        <v>0.111</v>
      </c>
      <c r="AQ309" s="110">
        <v>0.02</v>
      </c>
      <c r="AR309" s="111">
        <v>2.5000000000000001E-3</v>
      </c>
      <c r="AS309" s="110">
        <v>8.7999999999999995E-2</v>
      </c>
      <c r="AT309" s="110">
        <v>0.42099999999999999</v>
      </c>
      <c r="AU309" s="110">
        <v>0.36399999999999999</v>
      </c>
      <c r="AV309" s="110">
        <v>0.13500000000000001</v>
      </c>
      <c r="AW309" s="110">
        <v>0.184</v>
      </c>
      <c r="AX309" s="110">
        <v>0.159</v>
      </c>
      <c r="AY309" s="110">
        <v>5.2999999999999999E-2</v>
      </c>
      <c r="AZ309" s="111">
        <v>2.5000000000000001E-3</v>
      </c>
      <c r="BY309" s="113" t="s">
        <v>946</v>
      </c>
      <c r="BZ309" s="113" t="s">
        <v>946</v>
      </c>
      <c r="CA309" s="113" t="s">
        <v>946</v>
      </c>
      <c r="CB309" s="113" t="s">
        <v>946</v>
      </c>
      <c r="CC309" s="113" t="s">
        <v>946</v>
      </c>
      <c r="CD309" s="113" t="s">
        <v>946</v>
      </c>
      <c r="CE309" s="113" t="s">
        <v>946</v>
      </c>
      <c r="CF309" s="113" t="s">
        <v>946</v>
      </c>
      <c r="CG309" s="113" t="s">
        <v>946</v>
      </c>
      <c r="CH309" s="113" t="s">
        <v>946</v>
      </c>
      <c r="CI309" s="113" t="s">
        <v>946</v>
      </c>
      <c r="CJ309" s="113" t="s">
        <v>946</v>
      </c>
      <c r="CK309" s="113" t="s">
        <v>946</v>
      </c>
      <c r="CL309" s="113" t="s">
        <v>946</v>
      </c>
      <c r="CM309" s="113" t="s">
        <v>946</v>
      </c>
      <c r="CN309" s="113" t="s">
        <v>946</v>
      </c>
      <c r="CO309" s="113"/>
      <c r="CP309" s="113" t="s">
        <v>946</v>
      </c>
      <c r="CQ309" s="113" t="s">
        <v>946</v>
      </c>
      <c r="CR309" s="113" t="s">
        <v>946</v>
      </c>
      <c r="CS309" s="113" t="s">
        <v>946</v>
      </c>
      <c r="CT309" s="113" t="s">
        <v>946</v>
      </c>
      <c r="CU309" s="113" t="s">
        <v>946</v>
      </c>
      <c r="CV309" s="113" t="s">
        <v>946</v>
      </c>
      <c r="CW309" s="114" t="s">
        <v>946</v>
      </c>
      <c r="CX309" s="113" t="s">
        <v>946</v>
      </c>
      <c r="CY309" s="113" t="s">
        <v>946</v>
      </c>
      <c r="CZ309" s="113" t="s">
        <v>946</v>
      </c>
      <c r="DA309" s="113" t="s">
        <v>946</v>
      </c>
      <c r="DB309" s="113" t="s">
        <v>946</v>
      </c>
      <c r="DC309" s="111">
        <v>5.0000000000000002E-5</v>
      </c>
      <c r="DD309" s="111">
        <v>5.0000000000000002E-5</v>
      </c>
      <c r="DE309" s="111">
        <v>18279</v>
      </c>
      <c r="DF309" s="113" t="s">
        <v>946</v>
      </c>
      <c r="DG309" s="113" t="s">
        <v>946</v>
      </c>
      <c r="DH309" s="113" t="s">
        <v>946</v>
      </c>
      <c r="DI309" s="113" t="s">
        <v>946</v>
      </c>
      <c r="DJ309" s="113" t="s">
        <v>946</v>
      </c>
    </row>
    <row r="310" spans="34:114" ht="15" hidden="1" x14ac:dyDescent="0.25">
      <c r="AH310" s="111">
        <v>2.5000000000000001E-3</v>
      </c>
      <c r="AI310" s="110">
        <v>0.184</v>
      </c>
      <c r="AJ310" s="110">
        <v>6.9000000000000006E-2</v>
      </c>
      <c r="AK310" s="110">
        <v>0.73699999999999999</v>
      </c>
      <c r="AL310" s="110">
        <v>0.33</v>
      </c>
      <c r="AM310" s="110">
        <v>0.151</v>
      </c>
      <c r="AN310" s="110">
        <v>0.19800000000000001</v>
      </c>
      <c r="AO310" s="111">
        <v>2.5000000000000001E-3</v>
      </c>
      <c r="AP310" s="110">
        <v>0.23</v>
      </c>
      <c r="AQ310" s="111">
        <v>1.5E-3</v>
      </c>
      <c r="AR310" s="110">
        <v>2.4E-2</v>
      </c>
      <c r="AS310" s="110">
        <v>0.29099999999999998</v>
      </c>
      <c r="AT310" s="110">
        <v>0.42499999999999999</v>
      </c>
      <c r="AU310" s="110">
        <v>0.44500000000000001</v>
      </c>
      <c r="AV310" s="110">
        <v>0.17199999999999999</v>
      </c>
      <c r="AW310" s="110">
        <v>0.219</v>
      </c>
      <c r="AX310" s="110">
        <v>0.34899999999999998</v>
      </c>
      <c r="AY310" s="110">
        <v>9.5000000000000001E-2</v>
      </c>
      <c r="AZ310" s="111">
        <v>2.5000000000000001E-3</v>
      </c>
      <c r="BY310" s="113" t="s">
        <v>946</v>
      </c>
      <c r="BZ310" s="113" t="s">
        <v>946</v>
      </c>
      <c r="CA310" s="113" t="s">
        <v>946</v>
      </c>
      <c r="CB310" s="113" t="s">
        <v>946</v>
      </c>
      <c r="CC310" s="113" t="s">
        <v>946</v>
      </c>
      <c r="CD310" s="113" t="s">
        <v>946</v>
      </c>
      <c r="CE310" s="113" t="s">
        <v>946</v>
      </c>
      <c r="CF310" s="113" t="s">
        <v>946</v>
      </c>
      <c r="CG310" s="113" t="s">
        <v>946</v>
      </c>
      <c r="CH310" s="113" t="s">
        <v>946</v>
      </c>
      <c r="CI310" s="113" t="s">
        <v>946</v>
      </c>
      <c r="CJ310" s="113" t="s">
        <v>946</v>
      </c>
      <c r="CK310" s="113" t="s">
        <v>946</v>
      </c>
      <c r="CL310" s="113" t="s">
        <v>946</v>
      </c>
      <c r="CM310" s="113" t="s">
        <v>946</v>
      </c>
      <c r="CN310" s="113" t="s">
        <v>946</v>
      </c>
      <c r="CO310" s="113"/>
      <c r="CP310" s="113" t="s">
        <v>946</v>
      </c>
      <c r="CQ310" s="113" t="s">
        <v>946</v>
      </c>
      <c r="CR310" s="113" t="s">
        <v>946</v>
      </c>
      <c r="CS310" s="113" t="s">
        <v>946</v>
      </c>
      <c r="CT310" s="113" t="s">
        <v>946</v>
      </c>
      <c r="CU310" s="113" t="s">
        <v>946</v>
      </c>
      <c r="CV310" s="113" t="s">
        <v>946</v>
      </c>
      <c r="CW310" s="114" t="s">
        <v>946</v>
      </c>
      <c r="CX310" s="113" t="s">
        <v>946</v>
      </c>
      <c r="CY310" s="113" t="s">
        <v>946</v>
      </c>
      <c r="CZ310" s="113" t="s">
        <v>946</v>
      </c>
      <c r="DA310" s="113" t="s">
        <v>946</v>
      </c>
      <c r="DB310" s="113" t="s">
        <v>946</v>
      </c>
      <c r="DC310" s="111">
        <v>5.0000000000000002E-5</v>
      </c>
      <c r="DD310" s="111">
        <v>5.0000000000000002E-5</v>
      </c>
      <c r="DE310" s="111">
        <v>13128</v>
      </c>
      <c r="DF310" s="113" t="s">
        <v>946</v>
      </c>
      <c r="DG310" s="113" t="s">
        <v>946</v>
      </c>
      <c r="DH310" s="113" t="s">
        <v>946</v>
      </c>
      <c r="DI310" s="113" t="s">
        <v>946</v>
      </c>
      <c r="DJ310" s="113" t="s">
        <v>946</v>
      </c>
    </row>
    <row r="311" spans="34:114" ht="15" hidden="1" x14ac:dyDescent="0.25">
      <c r="AH311" s="110">
        <v>0.2</v>
      </c>
      <c r="AI311" s="110">
        <v>0.17799999999999999</v>
      </c>
      <c r="AJ311" s="110">
        <v>0.04</v>
      </c>
      <c r="AK311" s="110">
        <v>0.57499999999999996</v>
      </c>
      <c r="AL311" s="110">
        <v>0.27</v>
      </c>
      <c r="AM311" s="110">
        <v>0.16500000000000001</v>
      </c>
      <c r="AN311" s="110">
        <v>0.23100000000000001</v>
      </c>
      <c r="AO311" s="110">
        <v>4.2999999999999997E-2</v>
      </c>
      <c r="AP311" s="110">
        <v>0.16200000000000001</v>
      </c>
      <c r="AQ311" s="111">
        <v>1.5E-3</v>
      </c>
      <c r="AR311" s="111">
        <v>2.5000000000000001E-3</v>
      </c>
      <c r="AS311" s="110">
        <v>4.9000000000000002E-2</v>
      </c>
      <c r="AT311" s="110">
        <v>0.53200000000000003</v>
      </c>
      <c r="AU311" s="110">
        <v>0.34499999999999997</v>
      </c>
      <c r="AV311" s="110">
        <v>0.161</v>
      </c>
      <c r="AW311" s="110">
        <v>0.187</v>
      </c>
      <c r="AX311" s="110">
        <v>0.20100000000000001</v>
      </c>
      <c r="AY311" s="110">
        <v>4.7E-2</v>
      </c>
      <c r="AZ311" s="111">
        <v>2.5000000000000001E-3</v>
      </c>
      <c r="BY311" s="113" t="s">
        <v>946</v>
      </c>
      <c r="BZ311" s="113" t="s">
        <v>946</v>
      </c>
      <c r="CA311" s="113" t="s">
        <v>946</v>
      </c>
      <c r="CB311" s="113" t="s">
        <v>946</v>
      </c>
      <c r="CC311" s="113" t="s">
        <v>946</v>
      </c>
      <c r="CD311" s="113" t="s">
        <v>946</v>
      </c>
      <c r="CE311" s="113" t="s">
        <v>946</v>
      </c>
      <c r="CF311" s="113" t="s">
        <v>946</v>
      </c>
      <c r="CG311" s="113" t="s">
        <v>946</v>
      </c>
      <c r="CH311" s="113" t="s">
        <v>946</v>
      </c>
      <c r="CI311" s="113" t="s">
        <v>946</v>
      </c>
      <c r="CJ311" s="113" t="s">
        <v>946</v>
      </c>
      <c r="CK311" s="113" t="s">
        <v>946</v>
      </c>
      <c r="CL311" s="113" t="s">
        <v>946</v>
      </c>
      <c r="CM311" s="113" t="s">
        <v>946</v>
      </c>
      <c r="CN311" s="113" t="s">
        <v>946</v>
      </c>
      <c r="CO311" s="113"/>
      <c r="CP311" s="113" t="s">
        <v>946</v>
      </c>
      <c r="CQ311" s="113" t="s">
        <v>946</v>
      </c>
      <c r="CR311" s="113" t="s">
        <v>946</v>
      </c>
      <c r="CS311" s="113" t="s">
        <v>946</v>
      </c>
      <c r="CT311" s="113" t="s">
        <v>946</v>
      </c>
      <c r="CU311" s="113" t="s">
        <v>946</v>
      </c>
      <c r="CV311" s="113" t="s">
        <v>946</v>
      </c>
      <c r="CW311" s="114" t="s">
        <v>946</v>
      </c>
      <c r="CX311" s="113" t="s">
        <v>946</v>
      </c>
      <c r="CY311" s="113" t="s">
        <v>946</v>
      </c>
      <c r="CZ311" s="113" t="s">
        <v>946</v>
      </c>
      <c r="DA311" s="113" t="s">
        <v>946</v>
      </c>
      <c r="DB311" s="113" t="s">
        <v>946</v>
      </c>
      <c r="DC311" s="111">
        <v>5.0000000000000002E-5</v>
      </c>
      <c r="DD311" s="111">
        <v>5.0000000000000002E-5</v>
      </c>
      <c r="DE311" s="110">
        <v>3298</v>
      </c>
      <c r="DF311" s="113" t="s">
        <v>946</v>
      </c>
      <c r="DG311" s="113" t="s">
        <v>946</v>
      </c>
      <c r="DH311" s="113" t="s">
        <v>946</v>
      </c>
      <c r="DI311" s="113" t="s">
        <v>946</v>
      </c>
      <c r="DJ311" s="113" t="s">
        <v>946</v>
      </c>
    </row>
    <row r="312" spans="34:114" ht="15" hidden="1" x14ac:dyDescent="0.25">
      <c r="AH312" s="110">
        <v>6.4000000000000001E-2</v>
      </c>
      <c r="AI312" s="110">
        <v>0.122</v>
      </c>
      <c r="AJ312" s="110">
        <v>3.4000000000000002E-2</v>
      </c>
      <c r="AK312" s="110">
        <v>0.56899999999999995</v>
      </c>
      <c r="AL312" s="110">
        <v>0.32</v>
      </c>
      <c r="AM312" s="110">
        <v>0.218</v>
      </c>
      <c r="AN312" s="110">
        <v>0.27500000000000002</v>
      </c>
      <c r="AO312" s="110">
        <v>4.5999999999999999E-2</v>
      </c>
      <c r="AP312" s="110">
        <v>0.32</v>
      </c>
      <c r="AQ312" s="111">
        <v>1.5E-3</v>
      </c>
      <c r="AR312" s="110">
        <v>2.5999999999999999E-2</v>
      </c>
      <c r="AS312" s="110">
        <v>0.122</v>
      </c>
      <c r="AT312" s="110">
        <v>0.41499999999999998</v>
      </c>
      <c r="AU312" s="110">
        <v>0.47</v>
      </c>
      <c r="AV312" s="110">
        <v>0.19</v>
      </c>
      <c r="AW312" s="110">
        <v>0.24399999999999999</v>
      </c>
      <c r="AX312" s="110">
        <v>0.33100000000000002</v>
      </c>
      <c r="AY312" s="110">
        <v>0.13500000000000001</v>
      </c>
      <c r="AZ312" s="111">
        <v>2.5000000000000001E-3</v>
      </c>
      <c r="BY312" s="113" t="s">
        <v>946</v>
      </c>
      <c r="BZ312" s="113" t="s">
        <v>946</v>
      </c>
      <c r="CA312" s="113" t="s">
        <v>946</v>
      </c>
      <c r="CB312" s="113" t="s">
        <v>946</v>
      </c>
      <c r="CC312" s="113" t="s">
        <v>946</v>
      </c>
      <c r="CD312" s="113" t="s">
        <v>946</v>
      </c>
      <c r="CE312" s="113" t="s">
        <v>946</v>
      </c>
      <c r="CF312" s="113" t="s">
        <v>946</v>
      </c>
      <c r="CG312" s="113" t="s">
        <v>946</v>
      </c>
      <c r="CH312" s="113" t="s">
        <v>946</v>
      </c>
      <c r="CI312" s="113" t="s">
        <v>946</v>
      </c>
      <c r="CJ312" s="113" t="s">
        <v>946</v>
      </c>
      <c r="CK312" s="113" t="s">
        <v>946</v>
      </c>
      <c r="CL312" s="113" t="s">
        <v>946</v>
      </c>
      <c r="CM312" s="113" t="s">
        <v>946</v>
      </c>
      <c r="CN312" s="113" t="s">
        <v>946</v>
      </c>
      <c r="CO312" s="113"/>
      <c r="CP312" s="113" t="s">
        <v>946</v>
      </c>
      <c r="CQ312" s="113" t="s">
        <v>946</v>
      </c>
      <c r="CR312" s="113" t="s">
        <v>946</v>
      </c>
      <c r="CS312" s="113" t="s">
        <v>946</v>
      </c>
      <c r="CT312" s="113" t="s">
        <v>946</v>
      </c>
      <c r="CU312" s="113" t="s">
        <v>946</v>
      </c>
      <c r="CV312" s="113" t="s">
        <v>946</v>
      </c>
      <c r="CW312" s="114" t="s">
        <v>946</v>
      </c>
      <c r="CX312" s="113" t="s">
        <v>946</v>
      </c>
      <c r="CY312" s="113" t="s">
        <v>946</v>
      </c>
      <c r="CZ312" s="113" t="s">
        <v>946</v>
      </c>
      <c r="DA312" s="113" t="s">
        <v>946</v>
      </c>
      <c r="DB312" s="113" t="s">
        <v>946</v>
      </c>
      <c r="DC312" s="111">
        <v>5.0000000000000002E-5</v>
      </c>
      <c r="DD312" s="111">
        <v>5.0000000000000002E-5</v>
      </c>
      <c r="DE312" s="111">
        <v>38743</v>
      </c>
      <c r="DF312" s="113" t="s">
        <v>946</v>
      </c>
      <c r="DG312" s="113" t="s">
        <v>946</v>
      </c>
      <c r="DH312" s="113" t="s">
        <v>946</v>
      </c>
      <c r="DI312" s="113" t="s">
        <v>946</v>
      </c>
      <c r="DJ312" s="113" t="s">
        <v>946</v>
      </c>
    </row>
    <row r="313" spans="34:114" ht="15" hidden="1" x14ac:dyDescent="0.25">
      <c r="AH313" s="110">
        <v>7.5999999999999998E-2</v>
      </c>
      <c r="AI313" s="110">
        <v>0.111</v>
      </c>
      <c r="AJ313" s="110">
        <v>4.8000000000000001E-2</v>
      </c>
      <c r="AK313" s="110">
        <v>0.46700000000000003</v>
      </c>
      <c r="AL313" s="110">
        <v>0.25</v>
      </c>
      <c r="AM313" s="110">
        <v>9.9000000000000005E-2</v>
      </c>
      <c r="AN313" s="110">
        <v>0.125</v>
      </c>
      <c r="AO313" s="111">
        <v>2.5000000000000001E-3</v>
      </c>
      <c r="AP313" s="110">
        <v>0.115</v>
      </c>
      <c r="AQ313" s="110">
        <v>3.6999999999999998E-2</v>
      </c>
      <c r="AR313" s="111">
        <v>2.5000000000000001E-3</v>
      </c>
      <c r="AS313" s="110">
        <v>5.0999999999999997E-2</v>
      </c>
      <c r="AT313" s="110">
        <v>0.25</v>
      </c>
      <c r="AU313" s="110">
        <v>0.26100000000000001</v>
      </c>
      <c r="AV313" s="110">
        <v>8.7999999999999995E-2</v>
      </c>
      <c r="AW313" s="110">
        <v>0.125</v>
      </c>
      <c r="AX313" s="110">
        <v>0.17199999999999999</v>
      </c>
      <c r="AY313" s="110">
        <v>4.7E-2</v>
      </c>
      <c r="AZ313" s="111">
        <v>2.5000000000000001E-3</v>
      </c>
      <c r="BY313" s="113" t="s">
        <v>946</v>
      </c>
      <c r="BZ313" s="113" t="s">
        <v>946</v>
      </c>
      <c r="CA313" s="113" t="s">
        <v>946</v>
      </c>
      <c r="CB313" s="113" t="s">
        <v>946</v>
      </c>
      <c r="CC313" s="113" t="s">
        <v>946</v>
      </c>
      <c r="CD313" s="113" t="s">
        <v>946</v>
      </c>
      <c r="CE313" s="113" t="s">
        <v>946</v>
      </c>
      <c r="CF313" s="113" t="s">
        <v>946</v>
      </c>
      <c r="CG313" s="113" t="s">
        <v>946</v>
      </c>
      <c r="CH313" s="113" t="s">
        <v>946</v>
      </c>
      <c r="CI313" s="113" t="s">
        <v>946</v>
      </c>
      <c r="CJ313" s="113" t="s">
        <v>946</v>
      </c>
      <c r="CK313" s="113" t="s">
        <v>946</v>
      </c>
      <c r="CL313" s="113" t="s">
        <v>946</v>
      </c>
      <c r="CM313" s="113" t="s">
        <v>946</v>
      </c>
      <c r="CN313" s="113" t="s">
        <v>946</v>
      </c>
      <c r="CO313" s="113"/>
      <c r="CP313" s="113" t="s">
        <v>946</v>
      </c>
      <c r="CQ313" s="113" t="s">
        <v>946</v>
      </c>
      <c r="CR313" s="113" t="s">
        <v>946</v>
      </c>
      <c r="CS313" s="113" t="s">
        <v>946</v>
      </c>
      <c r="CT313" s="113" t="s">
        <v>946</v>
      </c>
      <c r="CU313" s="113" t="s">
        <v>946</v>
      </c>
      <c r="CV313" s="113" t="s">
        <v>946</v>
      </c>
      <c r="CW313" s="114" t="s">
        <v>946</v>
      </c>
      <c r="CX313" s="113" t="s">
        <v>946</v>
      </c>
      <c r="CY313" s="113" t="s">
        <v>946</v>
      </c>
      <c r="CZ313" s="113" t="s">
        <v>946</v>
      </c>
      <c r="DA313" s="113" t="s">
        <v>946</v>
      </c>
      <c r="DB313" s="113" t="s">
        <v>946</v>
      </c>
      <c r="DC313" s="111">
        <v>5.0000000000000002E-5</v>
      </c>
      <c r="DD313" s="111">
        <v>5.0000000000000002E-5</v>
      </c>
      <c r="DE313" s="111">
        <v>22800</v>
      </c>
      <c r="DF313" s="113" t="s">
        <v>946</v>
      </c>
      <c r="DG313" s="113" t="s">
        <v>946</v>
      </c>
      <c r="DH313" s="113" t="s">
        <v>946</v>
      </c>
      <c r="DI313" s="113" t="s">
        <v>946</v>
      </c>
      <c r="DJ313" s="113" t="s">
        <v>946</v>
      </c>
    </row>
    <row r="314" spans="34:114" ht="15" hidden="1" x14ac:dyDescent="0.25">
      <c r="AH314" s="110">
        <v>5.2999999999999999E-2</v>
      </c>
      <c r="AI314" s="110">
        <v>7.5999999999999998E-2</v>
      </c>
      <c r="AJ314" s="111">
        <v>2.5000000000000001E-3</v>
      </c>
      <c r="AK314" s="110">
        <v>0.16900000000000001</v>
      </c>
      <c r="AL314" s="110">
        <v>4.7E-2</v>
      </c>
      <c r="AM314" s="110">
        <v>2.8000000000000001E-2</v>
      </c>
      <c r="AN314" s="110">
        <v>2.9000000000000001E-2</v>
      </c>
      <c r="AO314" s="111">
        <v>2.5000000000000001E-3</v>
      </c>
      <c r="AP314" s="110">
        <v>3.5999999999999997E-2</v>
      </c>
      <c r="AQ314" s="111">
        <v>1.5E-3</v>
      </c>
      <c r="AR314" s="111">
        <v>2.5000000000000001E-3</v>
      </c>
      <c r="AS314" s="111">
        <v>2.5000000000000001E-3</v>
      </c>
      <c r="AT314" s="110">
        <v>0.153</v>
      </c>
      <c r="AU314" s="110">
        <v>6.8000000000000005E-2</v>
      </c>
      <c r="AV314" s="110">
        <v>2.8000000000000001E-2</v>
      </c>
      <c r="AW314" s="110">
        <v>6.9000000000000006E-2</v>
      </c>
      <c r="AX314" s="110">
        <v>4.5999999999999999E-2</v>
      </c>
      <c r="AY314" s="111">
        <v>2.5000000000000001E-3</v>
      </c>
      <c r="AZ314" s="111">
        <v>2.5000000000000001E-3</v>
      </c>
      <c r="BY314" s="111">
        <v>2.5000000000000001E-2</v>
      </c>
      <c r="BZ314" s="111">
        <v>0.05</v>
      </c>
      <c r="CA314" s="110">
        <v>1.1000000000000001</v>
      </c>
      <c r="CB314" s="111">
        <v>1.0000000000000001E-5</v>
      </c>
      <c r="CC314" s="111">
        <v>2.5000000000000001E-5</v>
      </c>
      <c r="CD314" s="111">
        <v>2.5000000000000001E-5</v>
      </c>
      <c r="CE314" s="111">
        <v>2.5000000000000001E-5</v>
      </c>
      <c r="CF314" s="111">
        <v>2.5000000000000001E-5</v>
      </c>
      <c r="CG314" s="111">
        <v>2.5000000000000001E-5</v>
      </c>
      <c r="CH314" s="111">
        <v>2.5000000000000001E-5</v>
      </c>
      <c r="CI314" s="111">
        <v>2.5000000000000001E-5</v>
      </c>
      <c r="CJ314" s="111">
        <v>5.0000000000000001E-3</v>
      </c>
      <c r="CK314" s="111">
        <v>1.4999999999999999E-4</v>
      </c>
      <c r="CL314" s="111">
        <v>5.0000000000000001E-4</v>
      </c>
      <c r="CM314" s="111">
        <v>5.0000000000000001E-4</v>
      </c>
      <c r="CN314" s="111">
        <v>5.0000000000000001E-4</v>
      </c>
      <c r="CO314" s="111"/>
      <c r="CP314" s="111">
        <v>2.9999999999999997E-4</v>
      </c>
      <c r="CQ314" s="111">
        <v>5.0000000000000001E-3</v>
      </c>
      <c r="CR314" s="111">
        <v>5.0000000000000001E-4</v>
      </c>
      <c r="CS314" s="111">
        <v>5.0000000000000001E-4</v>
      </c>
      <c r="CT314" s="111">
        <v>5.0000000000000002E-5</v>
      </c>
      <c r="CU314" s="111">
        <v>5.0000000000000002E-5</v>
      </c>
      <c r="CV314" s="111">
        <v>5.0000000000000002E-5</v>
      </c>
      <c r="CW314" s="114">
        <v>1</v>
      </c>
      <c r="CX314" s="111">
        <v>5.0000000000000002E-5</v>
      </c>
      <c r="CY314" s="111">
        <v>5.0000000000000002E-5</v>
      </c>
      <c r="CZ314" s="111">
        <v>5.0000000000000002E-5</v>
      </c>
      <c r="DA314" s="111">
        <v>5.0000000000000002E-5</v>
      </c>
      <c r="DB314" s="111">
        <v>5.0000000000000002E-5</v>
      </c>
      <c r="DC314" s="111">
        <v>5.0000000000000002E-5</v>
      </c>
      <c r="DD314" s="111">
        <v>5.0000000000000002E-5</v>
      </c>
      <c r="DE314" s="110">
        <v>4231</v>
      </c>
      <c r="DF314" s="111">
        <v>5.0000000000000001E-4</v>
      </c>
      <c r="DG314" s="111">
        <v>5.0000000000000002E-5</v>
      </c>
      <c r="DH314" s="111">
        <v>2.5000000000000001E-5</v>
      </c>
      <c r="DI314" s="111">
        <v>2.5000000000000001E-5</v>
      </c>
      <c r="DJ314" s="111">
        <v>5.0000000000000002E-5</v>
      </c>
    </row>
    <row r="315" spans="34:114" ht="15" hidden="1" x14ac:dyDescent="0.25">
      <c r="AH315" s="111">
        <v>2.5000000000000001E-3</v>
      </c>
      <c r="AI315" s="111">
        <v>2.5000000000000001E-3</v>
      </c>
      <c r="AJ315" s="111">
        <v>2.5000000000000001E-3</v>
      </c>
      <c r="AK315" s="111">
        <v>2.5000000000000001E-3</v>
      </c>
      <c r="AL315" s="111">
        <v>2.5000000000000001E-3</v>
      </c>
      <c r="AM315" s="111">
        <v>2.5000000000000001E-3</v>
      </c>
      <c r="AN315" s="111">
        <v>2.5000000000000001E-3</v>
      </c>
      <c r="AO315" s="111">
        <v>2.5000000000000001E-3</v>
      </c>
      <c r="AP315" s="111">
        <v>2.5000000000000001E-3</v>
      </c>
      <c r="AQ315" s="111">
        <v>1.5E-3</v>
      </c>
      <c r="AR315" s="111">
        <v>2.5000000000000001E-3</v>
      </c>
      <c r="AS315" s="111">
        <v>2.5000000000000001E-3</v>
      </c>
      <c r="AT315" s="111">
        <v>2.5000000000000001E-3</v>
      </c>
      <c r="AU315" s="111">
        <v>2.5000000000000001E-3</v>
      </c>
      <c r="AV315" s="111">
        <v>2.5000000000000001E-3</v>
      </c>
      <c r="AW315" s="111">
        <v>2.5000000000000001E-3</v>
      </c>
      <c r="AX315" s="110">
        <v>0.161</v>
      </c>
      <c r="AY315" s="111">
        <v>2.5000000000000001E-3</v>
      </c>
      <c r="AZ315" s="111">
        <v>2.5000000000000001E-3</v>
      </c>
      <c r="BY315" s="113" t="s">
        <v>946</v>
      </c>
      <c r="BZ315" s="113" t="s">
        <v>946</v>
      </c>
      <c r="CA315" s="113" t="s">
        <v>946</v>
      </c>
      <c r="CB315" s="113" t="s">
        <v>946</v>
      </c>
      <c r="CC315" s="113" t="s">
        <v>946</v>
      </c>
      <c r="CD315" s="113" t="s">
        <v>946</v>
      </c>
      <c r="CE315" s="113" t="s">
        <v>946</v>
      </c>
      <c r="CF315" s="113" t="s">
        <v>946</v>
      </c>
      <c r="CG315" s="113" t="s">
        <v>946</v>
      </c>
      <c r="CH315" s="113" t="s">
        <v>946</v>
      </c>
      <c r="CI315" s="113" t="s">
        <v>946</v>
      </c>
      <c r="CJ315" s="113" t="s">
        <v>946</v>
      </c>
      <c r="CK315" s="113" t="s">
        <v>946</v>
      </c>
      <c r="CL315" s="113" t="s">
        <v>946</v>
      </c>
      <c r="CM315" s="113" t="s">
        <v>946</v>
      </c>
      <c r="CN315" s="113" t="s">
        <v>946</v>
      </c>
      <c r="CO315" s="113"/>
      <c r="CP315" s="113" t="s">
        <v>946</v>
      </c>
      <c r="CQ315" s="113" t="s">
        <v>946</v>
      </c>
      <c r="CR315" s="113" t="s">
        <v>946</v>
      </c>
      <c r="CS315" s="113" t="s">
        <v>946</v>
      </c>
      <c r="CT315" s="113" t="s">
        <v>946</v>
      </c>
      <c r="CU315" s="113" t="s">
        <v>946</v>
      </c>
      <c r="CV315" s="113" t="s">
        <v>946</v>
      </c>
      <c r="CW315" s="114" t="s">
        <v>946</v>
      </c>
      <c r="CX315" s="113" t="s">
        <v>946</v>
      </c>
      <c r="CY315" s="113" t="s">
        <v>946</v>
      </c>
      <c r="CZ315" s="113" t="s">
        <v>946</v>
      </c>
      <c r="DA315" s="113" t="s">
        <v>946</v>
      </c>
      <c r="DB315" s="113" t="s">
        <v>946</v>
      </c>
      <c r="DC315" s="111">
        <v>5.0000000000000002E-5</v>
      </c>
      <c r="DD315" s="111">
        <v>5.0000000000000002E-5</v>
      </c>
      <c r="DE315" s="111">
        <v>74106</v>
      </c>
      <c r="DF315" s="113" t="s">
        <v>946</v>
      </c>
      <c r="DG315" s="113" t="s">
        <v>946</v>
      </c>
      <c r="DH315" s="113" t="s">
        <v>946</v>
      </c>
      <c r="DI315" s="113" t="s">
        <v>946</v>
      </c>
      <c r="DJ315" s="113" t="s">
        <v>946</v>
      </c>
    </row>
    <row r="316" spans="34:114" ht="15" hidden="1" x14ac:dyDescent="0.25">
      <c r="AH316" s="110">
        <v>5.3999999999999999E-2</v>
      </c>
      <c r="AI316" s="110">
        <v>5.1999999999999998E-2</v>
      </c>
      <c r="AJ316" s="110">
        <v>1.0999999999999999E-2</v>
      </c>
      <c r="AK316" s="110">
        <v>0.192</v>
      </c>
      <c r="AL316" s="110">
        <v>8.8999999999999996E-2</v>
      </c>
      <c r="AM316" s="110">
        <v>3.3000000000000002E-2</v>
      </c>
      <c r="AN316" s="110">
        <v>5.8999999999999997E-2</v>
      </c>
      <c r="AO316" s="110">
        <v>1.2999999999999999E-2</v>
      </c>
      <c r="AP316" s="110">
        <v>7.0000000000000007E-2</v>
      </c>
      <c r="AQ316" s="111">
        <v>1.5E-3</v>
      </c>
      <c r="AR316" s="111">
        <v>2.5000000000000001E-3</v>
      </c>
      <c r="AS316" s="110">
        <v>2.9000000000000001E-2</v>
      </c>
      <c r="AT316" s="110">
        <v>0.14599999999999999</v>
      </c>
      <c r="AU316" s="110">
        <v>0.14099999999999999</v>
      </c>
      <c r="AV316" s="110">
        <v>0.05</v>
      </c>
      <c r="AW316" s="110">
        <v>7.9000000000000001E-2</v>
      </c>
      <c r="AX316" s="110">
        <v>9.6000000000000002E-2</v>
      </c>
      <c r="AY316" s="110">
        <v>1.0999999999999999E-2</v>
      </c>
      <c r="AZ316" s="111">
        <v>2.5000000000000001E-3</v>
      </c>
      <c r="BY316" s="113" t="s">
        <v>946</v>
      </c>
      <c r="BZ316" s="113" t="s">
        <v>946</v>
      </c>
      <c r="CA316" s="113" t="s">
        <v>946</v>
      </c>
      <c r="CB316" s="113" t="s">
        <v>946</v>
      </c>
      <c r="CC316" s="113" t="s">
        <v>946</v>
      </c>
      <c r="CD316" s="113" t="s">
        <v>946</v>
      </c>
      <c r="CE316" s="113" t="s">
        <v>946</v>
      </c>
      <c r="CF316" s="113" t="s">
        <v>946</v>
      </c>
      <c r="CG316" s="113" t="s">
        <v>946</v>
      </c>
      <c r="CH316" s="113" t="s">
        <v>946</v>
      </c>
      <c r="CI316" s="113" t="s">
        <v>946</v>
      </c>
      <c r="CJ316" s="113" t="s">
        <v>946</v>
      </c>
      <c r="CK316" s="113" t="s">
        <v>946</v>
      </c>
      <c r="CL316" s="113" t="s">
        <v>946</v>
      </c>
      <c r="CM316" s="113" t="s">
        <v>946</v>
      </c>
      <c r="CN316" s="113" t="s">
        <v>946</v>
      </c>
      <c r="CO316" s="113"/>
      <c r="CP316" s="113" t="s">
        <v>946</v>
      </c>
      <c r="CQ316" s="113" t="s">
        <v>946</v>
      </c>
      <c r="CR316" s="113" t="s">
        <v>946</v>
      </c>
      <c r="CS316" s="113" t="s">
        <v>946</v>
      </c>
      <c r="CT316" s="113" t="s">
        <v>946</v>
      </c>
      <c r="CU316" s="113" t="s">
        <v>946</v>
      </c>
      <c r="CV316" s="113" t="s">
        <v>946</v>
      </c>
      <c r="CW316" s="114" t="s">
        <v>946</v>
      </c>
      <c r="CX316" s="113" t="s">
        <v>946</v>
      </c>
      <c r="CY316" s="113" t="s">
        <v>946</v>
      </c>
      <c r="CZ316" s="113" t="s">
        <v>946</v>
      </c>
      <c r="DA316" s="113" t="s">
        <v>946</v>
      </c>
      <c r="DB316" s="113" t="s">
        <v>946</v>
      </c>
      <c r="DC316" s="111">
        <v>5.0000000000000002E-5</v>
      </c>
      <c r="DD316" s="111">
        <v>5.0000000000000002E-5</v>
      </c>
      <c r="DE316" s="111">
        <v>5246</v>
      </c>
      <c r="DF316" s="113" t="s">
        <v>946</v>
      </c>
      <c r="DG316" s="113" t="s">
        <v>946</v>
      </c>
      <c r="DH316" s="113" t="s">
        <v>946</v>
      </c>
      <c r="DI316" s="113" t="s">
        <v>946</v>
      </c>
      <c r="DJ316" s="113" t="s">
        <v>946</v>
      </c>
    </row>
    <row r="317" spans="34:114" ht="15" hidden="1" x14ac:dyDescent="0.25">
      <c r="AH317" s="110">
        <v>3.9E-2</v>
      </c>
      <c r="AI317" s="110">
        <v>0.109</v>
      </c>
      <c r="AJ317" s="110">
        <v>3.5000000000000003E-2</v>
      </c>
      <c r="AK317" s="110">
        <v>0.60499999999999998</v>
      </c>
      <c r="AL317" s="110">
        <v>0.28999999999999998</v>
      </c>
      <c r="AM317" s="110">
        <v>0.16600000000000001</v>
      </c>
      <c r="AN317" s="110">
        <v>0.193</v>
      </c>
      <c r="AO317" s="111">
        <v>2.5000000000000001E-3</v>
      </c>
      <c r="AP317" s="110">
        <v>0.16700000000000001</v>
      </c>
      <c r="AQ317" s="110">
        <v>1.7999999999999999E-2</v>
      </c>
      <c r="AR317" s="110">
        <v>3.6999999999999998E-2</v>
      </c>
      <c r="AS317" s="110">
        <v>0.105</v>
      </c>
      <c r="AT317" s="110">
        <v>0.374</v>
      </c>
      <c r="AU317" s="110">
        <v>0.42599999999999999</v>
      </c>
      <c r="AV317" s="110">
        <v>0.156</v>
      </c>
      <c r="AW317" s="110">
        <v>0.23599999999999999</v>
      </c>
      <c r="AX317" s="110">
        <v>0.245</v>
      </c>
      <c r="AY317" s="110">
        <v>7.0999999999999994E-2</v>
      </c>
      <c r="AZ317" s="111">
        <v>2.5000000000000001E-3</v>
      </c>
      <c r="BY317" s="113" t="s">
        <v>946</v>
      </c>
      <c r="BZ317" s="113" t="s">
        <v>946</v>
      </c>
      <c r="CA317" s="113" t="s">
        <v>946</v>
      </c>
      <c r="CB317" s="113" t="s">
        <v>946</v>
      </c>
      <c r="CC317" s="113" t="s">
        <v>946</v>
      </c>
      <c r="CD317" s="113" t="s">
        <v>946</v>
      </c>
      <c r="CE317" s="113" t="s">
        <v>946</v>
      </c>
      <c r="CF317" s="113" t="s">
        <v>946</v>
      </c>
      <c r="CG317" s="113" t="s">
        <v>946</v>
      </c>
      <c r="CH317" s="113" t="s">
        <v>946</v>
      </c>
      <c r="CI317" s="113" t="s">
        <v>946</v>
      </c>
      <c r="CJ317" s="113" t="s">
        <v>946</v>
      </c>
      <c r="CK317" s="113" t="s">
        <v>946</v>
      </c>
      <c r="CL317" s="113" t="s">
        <v>946</v>
      </c>
      <c r="CM317" s="113" t="s">
        <v>946</v>
      </c>
      <c r="CN317" s="113" t="s">
        <v>946</v>
      </c>
      <c r="CO317" s="113"/>
      <c r="CP317" s="113" t="s">
        <v>946</v>
      </c>
      <c r="CQ317" s="113" t="s">
        <v>946</v>
      </c>
      <c r="CR317" s="113" t="s">
        <v>946</v>
      </c>
      <c r="CS317" s="113" t="s">
        <v>946</v>
      </c>
      <c r="CT317" s="113" t="s">
        <v>946</v>
      </c>
      <c r="CU317" s="113" t="s">
        <v>946</v>
      </c>
      <c r="CV317" s="113" t="s">
        <v>946</v>
      </c>
      <c r="CW317" s="114" t="s">
        <v>946</v>
      </c>
      <c r="CX317" s="113" t="s">
        <v>946</v>
      </c>
      <c r="CY317" s="113" t="s">
        <v>946</v>
      </c>
      <c r="CZ317" s="113" t="s">
        <v>946</v>
      </c>
      <c r="DA317" s="113" t="s">
        <v>946</v>
      </c>
      <c r="DB317" s="113" t="s">
        <v>946</v>
      </c>
      <c r="DC317" s="111">
        <v>5.0000000000000002E-5</v>
      </c>
      <c r="DD317" s="111">
        <v>5.0000000000000002E-5</v>
      </c>
      <c r="DE317" s="111">
        <v>8220</v>
      </c>
      <c r="DF317" s="113" t="s">
        <v>946</v>
      </c>
      <c r="DG317" s="113" t="s">
        <v>946</v>
      </c>
      <c r="DH317" s="113" t="s">
        <v>946</v>
      </c>
      <c r="DI317" s="113" t="s">
        <v>946</v>
      </c>
      <c r="DJ317" s="113" t="s">
        <v>946</v>
      </c>
    </row>
    <row r="318" spans="34:114" ht="15" hidden="1" x14ac:dyDescent="0.25">
      <c r="AH318" s="110">
        <v>7.0000000000000007E-2</v>
      </c>
      <c r="AI318" s="110">
        <v>0.17100000000000001</v>
      </c>
      <c r="AJ318" s="110">
        <v>9.1999999999999998E-2</v>
      </c>
      <c r="AK318" s="110">
        <v>0.84299999999999997</v>
      </c>
      <c r="AL318" s="110">
        <v>0.47</v>
      </c>
      <c r="AM318" s="110">
        <v>0.193</v>
      </c>
      <c r="AN318" s="110">
        <v>0.24199999999999999</v>
      </c>
      <c r="AO318" s="111">
        <v>2.5000000000000001E-3</v>
      </c>
      <c r="AP318" s="110">
        <v>0.24199999999999999</v>
      </c>
      <c r="AQ318" s="111">
        <v>1.5E-3</v>
      </c>
      <c r="AR318" s="111">
        <v>2.5000000000000001E-3</v>
      </c>
      <c r="AS318" s="110">
        <v>7.0000000000000007E-2</v>
      </c>
      <c r="AT318" s="110">
        <v>0.49099999999999999</v>
      </c>
      <c r="AU318" s="110">
        <v>0.51100000000000001</v>
      </c>
      <c r="AV318" s="110">
        <v>0.19800000000000001</v>
      </c>
      <c r="AW318" s="110">
        <v>0.20499999999999999</v>
      </c>
      <c r="AX318" s="110">
        <v>0.36299999999999999</v>
      </c>
      <c r="AY318" s="110">
        <v>7.6999999999999999E-2</v>
      </c>
      <c r="AZ318" s="111">
        <v>2.5000000000000001E-3</v>
      </c>
      <c r="BY318" s="113" t="s">
        <v>946</v>
      </c>
      <c r="BZ318" s="113" t="s">
        <v>946</v>
      </c>
      <c r="CA318" s="113" t="s">
        <v>946</v>
      </c>
      <c r="CB318" s="113" t="s">
        <v>946</v>
      </c>
      <c r="CC318" s="113" t="s">
        <v>946</v>
      </c>
      <c r="CD318" s="113" t="s">
        <v>946</v>
      </c>
      <c r="CE318" s="113" t="s">
        <v>946</v>
      </c>
      <c r="CF318" s="113" t="s">
        <v>946</v>
      </c>
      <c r="CG318" s="113" t="s">
        <v>946</v>
      </c>
      <c r="CH318" s="113" t="s">
        <v>946</v>
      </c>
      <c r="CI318" s="113" t="s">
        <v>946</v>
      </c>
      <c r="CJ318" s="113" t="s">
        <v>946</v>
      </c>
      <c r="CK318" s="113" t="s">
        <v>946</v>
      </c>
      <c r="CL318" s="113" t="s">
        <v>946</v>
      </c>
      <c r="CM318" s="113" t="s">
        <v>946</v>
      </c>
      <c r="CN318" s="113" t="s">
        <v>946</v>
      </c>
      <c r="CO318" s="113"/>
      <c r="CP318" s="113" t="s">
        <v>946</v>
      </c>
      <c r="CQ318" s="113" t="s">
        <v>946</v>
      </c>
      <c r="CR318" s="113" t="s">
        <v>946</v>
      </c>
      <c r="CS318" s="113" t="s">
        <v>946</v>
      </c>
      <c r="CT318" s="113" t="s">
        <v>946</v>
      </c>
      <c r="CU318" s="113" t="s">
        <v>946</v>
      </c>
      <c r="CV318" s="113" t="s">
        <v>946</v>
      </c>
      <c r="CW318" s="114" t="s">
        <v>946</v>
      </c>
      <c r="CX318" s="113" t="s">
        <v>946</v>
      </c>
      <c r="CY318" s="113" t="s">
        <v>946</v>
      </c>
      <c r="CZ318" s="113" t="s">
        <v>946</v>
      </c>
      <c r="DA318" s="113" t="s">
        <v>946</v>
      </c>
      <c r="DB318" s="113" t="s">
        <v>946</v>
      </c>
      <c r="DC318" s="111">
        <v>5.0000000000000002E-5</v>
      </c>
      <c r="DD318" s="111">
        <v>5.0000000000000002E-5</v>
      </c>
      <c r="DE318" s="111">
        <v>9936</v>
      </c>
      <c r="DF318" s="113" t="s">
        <v>946</v>
      </c>
      <c r="DG318" s="113" t="s">
        <v>946</v>
      </c>
      <c r="DH318" s="113" t="s">
        <v>946</v>
      </c>
      <c r="DI318" s="113" t="s">
        <v>946</v>
      </c>
      <c r="DJ318" s="113" t="s">
        <v>946</v>
      </c>
    </row>
    <row r="319" spans="34:114" ht="15" hidden="1" x14ac:dyDescent="0.25">
      <c r="AH319" s="110">
        <v>6.5000000000000002E-2</v>
      </c>
      <c r="AI319" s="110">
        <v>0.19900000000000001</v>
      </c>
      <c r="AJ319" s="110">
        <v>6.7000000000000004E-2</v>
      </c>
      <c r="AK319" s="110">
        <v>0.95299999999999996</v>
      </c>
      <c r="AL319" s="110">
        <v>0.54</v>
      </c>
      <c r="AM319" s="110">
        <v>0.35499999999999998</v>
      </c>
      <c r="AN319" s="110">
        <v>0.36299999999999999</v>
      </c>
      <c r="AO319" s="110">
        <v>5.5E-2</v>
      </c>
      <c r="AP319" s="110">
        <v>0.22900000000000001</v>
      </c>
      <c r="AQ319" s="110">
        <v>1.4E-2</v>
      </c>
      <c r="AR319" s="111">
        <v>2.5000000000000001E-3</v>
      </c>
      <c r="AS319" s="110">
        <v>8.1000000000000003E-2</v>
      </c>
      <c r="AT319" s="110">
        <v>0.68799999999999994</v>
      </c>
      <c r="AU319" s="110">
        <v>0.60899999999999999</v>
      </c>
      <c r="AV319" s="110">
        <v>0.254</v>
      </c>
      <c r="AW319" s="110">
        <v>0.28999999999999998</v>
      </c>
      <c r="AX319" s="110">
        <v>0.31900000000000001</v>
      </c>
      <c r="AY319" s="110">
        <v>0.112</v>
      </c>
      <c r="AZ319" s="111">
        <v>2.5000000000000001E-3</v>
      </c>
      <c r="BY319" s="113" t="s">
        <v>946</v>
      </c>
      <c r="BZ319" s="113" t="s">
        <v>946</v>
      </c>
      <c r="CA319" s="113" t="s">
        <v>946</v>
      </c>
      <c r="CB319" s="113" t="s">
        <v>946</v>
      </c>
      <c r="CC319" s="113" t="s">
        <v>946</v>
      </c>
      <c r="CD319" s="113" t="s">
        <v>946</v>
      </c>
      <c r="CE319" s="113" t="s">
        <v>946</v>
      </c>
      <c r="CF319" s="113" t="s">
        <v>946</v>
      </c>
      <c r="CG319" s="113" t="s">
        <v>946</v>
      </c>
      <c r="CH319" s="113" t="s">
        <v>946</v>
      </c>
      <c r="CI319" s="113" t="s">
        <v>946</v>
      </c>
      <c r="CJ319" s="113" t="s">
        <v>946</v>
      </c>
      <c r="CK319" s="113" t="s">
        <v>946</v>
      </c>
      <c r="CL319" s="113" t="s">
        <v>946</v>
      </c>
      <c r="CM319" s="113" t="s">
        <v>946</v>
      </c>
      <c r="CN319" s="113" t="s">
        <v>946</v>
      </c>
      <c r="CO319" s="113"/>
      <c r="CP319" s="113" t="s">
        <v>946</v>
      </c>
      <c r="CQ319" s="113" t="s">
        <v>946</v>
      </c>
      <c r="CR319" s="113" t="s">
        <v>946</v>
      </c>
      <c r="CS319" s="113" t="s">
        <v>946</v>
      </c>
      <c r="CT319" s="113" t="s">
        <v>946</v>
      </c>
      <c r="CU319" s="113" t="s">
        <v>946</v>
      </c>
      <c r="CV319" s="113" t="s">
        <v>946</v>
      </c>
      <c r="CW319" s="114" t="s">
        <v>946</v>
      </c>
      <c r="CX319" s="113" t="s">
        <v>946</v>
      </c>
      <c r="CY319" s="113" t="s">
        <v>946</v>
      </c>
      <c r="CZ319" s="113" t="s">
        <v>946</v>
      </c>
      <c r="DA319" s="113" t="s">
        <v>946</v>
      </c>
      <c r="DB319" s="113" t="s">
        <v>946</v>
      </c>
      <c r="DC319" s="111">
        <v>5.0000000000000002E-5</v>
      </c>
      <c r="DD319" s="111">
        <v>5.0000000000000002E-5</v>
      </c>
      <c r="DE319" s="111">
        <v>65118</v>
      </c>
      <c r="DF319" s="113" t="s">
        <v>946</v>
      </c>
      <c r="DG319" s="113" t="s">
        <v>946</v>
      </c>
      <c r="DH319" s="113" t="s">
        <v>946</v>
      </c>
      <c r="DI319" s="113" t="s">
        <v>946</v>
      </c>
      <c r="DJ319" s="113" t="s">
        <v>946</v>
      </c>
    </row>
    <row r="320" spans="34:114" ht="15" hidden="1" x14ac:dyDescent="0.25">
      <c r="AH320" s="110">
        <v>0.04</v>
      </c>
      <c r="AI320" s="110">
        <v>9.7000000000000003E-2</v>
      </c>
      <c r="AJ320" s="110">
        <v>3.3000000000000002E-2</v>
      </c>
      <c r="AK320" s="110">
        <v>0.438</v>
      </c>
      <c r="AL320" s="110">
        <v>0.22</v>
      </c>
      <c r="AM320" s="110">
        <v>9.6000000000000002E-2</v>
      </c>
      <c r="AN320" s="110">
        <v>0.11899999999999999</v>
      </c>
      <c r="AO320" s="111">
        <v>2.5000000000000001E-3</v>
      </c>
      <c r="AP320" s="110">
        <v>0.186</v>
      </c>
      <c r="AQ320" s="111">
        <v>1.5E-3</v>
      </c>
      <c r="AR320" s="111">
        <v>2.5000000000000001E-3</v>
      </c>
      <c r="AS320" s="110">
        <v>7.9000000000000001E-2</v>
      </c>
      <c r="AT320" s="110">
        <v>0.25700000000000001</v>
      </c>
      <c r="AU320" s="110">
        <v>0.26</v>
      </c>
      <c r="AV320" s="110">
        <v>9.9000000000000005E-2</v>
      </c>
      <c r="AW320" s="110">
        <v>0.13</v>
      </c>
      <c r="AX320" s="110">
        <v>0.23899999999999999</v>
      </c>
      <c r="AY320" s="110">
        <v>0.06</v>
      </c>
      <c r="AZ320" s="111">
        <v>2.5000000000000001E-3</v>
      </c>
      <c r="BY320" s="113" t="s">
        <v>946</v>
      </c>
      <c r="BZ320" s="113" t="s">
        <v>946</v>
      </c>
      <c r="CA320" s="113" t="s">
        <v>946</v>
      </c>
      <c r="CB320" s="113" t="s">
        <v>946</v>
      </c>
      <c r="CC320" s="113" t="s">
        <v>946</v>
      </c>
      <c r="CD320" s="113" t="s">
        <v>946</v>
      </c>
      <c r="CE320" s="113" t="s">
        <v>946</v>
      </c>
      <c r="CF320" s="113" t="s">
        <v>946</v>
      </c>
      <c r="CG320" s="113" t="s">
        <v>946</v>
      </c>
      <c r="CH320" s="113" t="s">
        <v>946</v>
      </c>
      <c r="CI320" s="113" t="s">
        <v>946</v>
      </c>
      <c r="CJ320" s="113" t="s">
        <v>946</v>
      </c>
      <c r="CK320" s="113" t="s">
        <v>946</v>
      </c>
      <c r="CL320" s="113" t="s">
        <v>946</v>
      </c>
      <c r="CM320" s="113" t="s">
        <v>946</v>
      </c>
      <c r="CN320" s="113" t="s">
        <v>946</v>
      </c>
      <c r="CO320" s="113"/>
      <c r="CP320" s="113" t="s">
        <v>946</v>
      </c>
      <c r="CQ320" s="113" t="s">
        <v>946</v>
      </c>
      <c r="CR320" s="113" t="s">
        <v>946</v>
      </c>
      <c r="CS320" s="113" t="s">
        <v>946</v>
      </c>
      <c r="CT320" s="113" t="s">
        <v>946</v>
      </c>
      <c r="CU320" s="113" t="s">
        <v>946</v>
      </c>
      <c r="CV320" s="113" t="s">
        <v>946</v>
      </c>
      <c r="CW320" s="114" t="s">
        <v>946</v>
      </c>
      <c r="CX320" s="113" t="s">
        <v>946</v>
      </c>
      <c r="CY320" s="113" t="s">
        <v>946</v>
      </c>
      <c r="CZ320" s="113" t="s">
        <v>946</v>
      </c>
      <c r="DA320" s="113" t="s">
        <v>946</v>
      </c>
      <c r="DB320" s="113" t="s">
        <v>946</v>
      </c>
      <c r="DC320" s="111">
        <v>5.0000000000000002E-5</v>
      </c>
      <c r="DD320" s="111">
        <v>5.0000000000000002E-5</v>
      </c>
      <c r="DE320" s="111">
        <v>47334</v>
      </c>
      <c r="DF320" s="113" t="s">
        <v>946</v>
      </c>
      <c r="DG320" s="113" t="s">
        <v>946</v>
      </c>
      <c r="DH320" s="113" t="s">
        <v>946</v>
      </c>
      <c r="DI320" s="113" t="s">
        <v>946</v>
      </c>
      <c r="DJ320" s="113" t="s">
        <v>946</v>
      </c>
    </row>
    <row r="321" spans="34:114" ht="15" hidden="1" x14ac:dyDescent="0.25">
      <c r="AH321" s="111">
        <v>2.5000000000000001E-3</v>
      </c>
      <c r="AI321" s="110">
        <v>7.8E-2</v>
      </c>
      <c r="AJ321" s="111">
        <v>2.5000000000000001E-3</v>
      </c>
      <c r="AK321" s="110">
        <v>0.48099999999999998</v>
      </c>
      <c r="AL321" s="110">
        <v>0.24</v>
      </c>
      <c r="AM321" s="110">
        <v>0.158</v>
      </c>
      <c r="AN321" s="110">
        <v>0.20399999999999999</v>
      </c>
      <c r="AO321" s="111">
        <v>2.5000000000000001E-3</v>
      </c>
      <c r="AP321" s="110">
        <v>0.187</v>
      </c>
      <c r="AQ321" s="111">
        <v>1.5E-3</v>
      </c>
      <c r="AR321" s="111">
        <v>2.5000000000000001E-3</v>
      </c>
      <c r="AS321" s="110">
        <v>0.20799999999999999</v>
      </c>
      <c r="AT321" s="110">
        <v>0.33500000000000002</v>
      </c>
      <c r="AU321" s="110">
        <v>0.32900000000000001</v>
      </c>
      <c r="AV321" s="110">
        <v>0.13800000000000001</v>
      </c>
      <c r="AW321" s="110">
        <v>0.192</v>
      </c>
      <c r="AX321" s="110">
        <v>0.29799999999999999</v>
      </c>
      <c r="AY321" s="110">
        <v>6.8000000000000005E-2</v>
      </c>
      <c r="AZ321" s="111">
        <v>2.5000000000000001E-3</v>
      </c>
      <c r="BY321" s="113" t="s">
        <v>946</v>
      </c>
      <c r="BZ321" s="113" t="s">
        <v>946</v>
      </c>
      <c r="CA321" s="113" t="s">
        <v>946</v>
      </c>
      <c r="CB321" s="113" t="s">
        <v>946</v>
      </c>
      <c r="CC321" s="113" t="s">
        <v>946</v>
      </c>
      <c r="CD321" s="113" t="s">
        <v>946</v>
      </c>
      <c r="CE321" s="113" t="s">
        <v>946</v>
      </c>
      <c r="CF321" s="113" t="s">
        <v>946</v>
      </c>
      <c r="CG321" s="113" t="s">
        <v>946</v>
      </c>
      <c r="CH321" s="113" t="s">
        <v>946</v>
      </c>
      <c r="CI321" s="113" t="s">
        <v>946</v>
      </c>
      <c r="CJ321" s="113" t="s">
        <v>946</v>
      </c>
      <c r="CK321" s="113" t="s">
        <v>946</v>
      </c>
      <c r="CL321" s="113" t="s">
        <v>946</v>
      </c>
      <c r="CM321" s="113" t="s">
        <v>946</v>
      </c>
      <c r="CN321" s="113" t="s">
        <v>946</v>
      </c>
      <c r="CO321" s="113"/>
      <c r="CP321" s="113" t="s">
        <v>946</v>
      </c>
      <c r="CQ321" s="113" t="s">
        <v>946</v>
      </c>
      <c r="CR321" s="113" t="s">
        <v>946</v>
      </c>
      <c r="CS321" s="113" t="s">
        <v>946</v>
      </c>
      <c r="CT321" s="113" t="s">
        <v>946</v>
      </c>
      <c r="CU321" s="113" t="s">
        <v>946</v>
      </c>
      <c r="CV321" s="113" t="s">
        <v>946</v>
      </c>
      <c r="CW321" s="114" t="s">
        <v>946</v>
      </c>
      <c r="CX321" s="113" t="s">
        <v>946</v>
      </c>
      <c r="CY321" s="113" t="s">
        <v>946</v>
      </c>
      <c r="CZ321" s="113" t="s">
        <v>946</v>
      </c>
      <c r="DA321" s="113" t="s">
        <v>946</v>
      </c>
      <c r="DB321" s="113" t="s">
        <v>946</v>
      </c>
      <c r="DC321" s="111">
        <v>5.0000000000000002E-5</v>
      </c>
      <c r="DD321" s="111">
        <v>5.0000000000000002E-5</v>
      </c>
      <c r="DE321" s="111">
        <v>61636</v>
      </c>
      <c r="DF321" s="113" t="s">
        <v>946</v>
      </c>
      <c r="DG321" s="113" t="s">
        <v>946</v>
      </c>
      <c r="DH321" s="113" t="s">
        <v>946</v>
      </c>
      <c r="DI321" s="113" t="s">
        <v>946</v>
      </c>
      <c r="DJ321" s="113" t="s">
        <v>946</v>
      </c>
    </row>
    <row r="322" spans="34:114" ht="15" hidden="1" x14ac:dyDescent="0.25">
      <c r="AH322" s="110">
        <v>3.4000000000000002E-2</v>
      </c>
      <c r="AI322" s="110">
        <v>4.1000000000000002E-2</v>
      </c>
      <c r="AJ322" s="110">
        <v>0.08</v>
      </c>
      <c r="AK322" s="110">
        <v>0.26900000000000002</v>
      </c>
      <c r="AL322" s="110">
        <v>0.1</v>
      </c>
      <c r="AM322" s="110">
        <v>5.3999999999999999E-2</v>
      </c>
      <c r="AN322" s="110">
        <v>7.0999999999999994E-2</v>
      </c>
      <c r="AO322" s="111">
        <v>2.5000000000000001E-3</v>
      </c>
      <c r="AP322" s="110">
        <v>9.6000000000000002E-2</v>
      </c>
      <c r="AQ322" s="111">
        <v>1.5E-3</v>
      </c>
      <c r="AR322" s="111">
        <v>2.5000000000000001E-3</v>
      </c>
      <c r="AS322" s="110">
        <v>0.52</v>
      </c>
      <c r="AT322" s="110">
        <v>0.13500000000000001</v>
      </c>
      <c r="AU322" s="110">
        <v>0.14499999999999999</v>
      </c>
      <c r="AV322" s="110">
        <v>5.8999999999999997E-2</v>
      </c>
      <c r="AW322" s="110">
        <v>7.3999999999999996E-2</v>
      </c>
      <c r="AX322" s="110">
        <v>0.14499999999999999</v>
      </c>
      <c r="AY322" s="110">
        <v>0.04</v>
      </c>
      <c r="AZ322" s="111">
        <v>2.5000000000000001E-3</v>
      </c>
      <c r="BY322" s="113" t="s">
        <v>946</v>
      </c>
      <c r="BZ322" s="113" t="s">
        <v>946</v>
      </c>
      <c r="CA322" s="113" t="s">
        <v>946</v>
      </c>
      <c r="CB322" s="113" t="s">
        <v>946</v>
      </c>
      <c r="CC322" s="113" t="s">
        <v>946</v>
      </c>
      <c r="CD322" s="113" t="s">
        <v>946</v>
      </c>
      <c r="CE322" s="113" t="s">
        <v>946</v>
      </c>
      <c r="CF322" s="113" t="s">
        <v>946</v>
      </c>
      <c r="CG322" s="113" t="s">
        <v>946</v>
      </c>
      <c r="CH322" s="113" t="s">
        <v>946</v>
      </c>
      <c r="CI322" s="113" t="s">
        <v>946</v>
      </c>
      <c r="CJ322" s="113" t="s">
        <v>946</v>
      </c>
      <c r="CK322" s="113" t="s">
        <v>946</v>
      </c>
      <c r="CL322" s="113" t="s">
        <v>946</v>
      </c>
      <c r="CM322" s="113" t="s">
        <v>946</v>
      </c>
      <c r="CN322" s="113" t="s">
        <v>946</v>
      </c>
      <c r="CO322" s="113"/>
      <c r="CP322" s="113" t="s">
        <v>946</v>
      </c>
      <c r="CQ322" s="113" t="s">
        <v>946</v>
      </c>
      <c r="CR322" s="113" t="s">
        <v>946</v>
      </c>
      <c r="CS322" s="113" t="s">
        <v>946</v>
      </c>
      <c r="CT322" s="113" t="s">
        <v>946</v>
      </c>
      <c r="CU322" s="113" t="s">
        <v>946</v>
      </c>
      <c r="CV322" s="113" t="s">
        <v>946</v>
      </c>
      <c r="CW322" s="114" t="s">
        <v>946</v>
      </c>
      <c r="CX322" s="113" t="s">
        <v>946</v>
      </c>
      <c r="CY322" s="113" t="s">
        <v>946</v>
      </c>
      <c r="CZ322" s="113" t="s">
        <v>946</v>
      </c>
      <c r="DA322" s="113" t="s">
        <v>946</v>
      </c>
      <c r="DB322" s="113" t="s">
        <v>946</v>
      </c>
      <c r="DC322" s="111">
        <v>5.0000000000000002E-5</v>
      </c>
      <c r="DD322" s="111">
        <v>5.0000000000000002E-5</v>
      </c>
      <c r="DE322" s="111">
        <v>26980</v>
      </c>
      <c r="DF322" s="113" t="s">
        <v>946</v>
      </c>
      <c r="DG322" s="113" t="s">
        <v>946</v>
      </c>
      <c r="DH322" s="113" t="s">
        <v>946</v>
      </c>
      <c r="DI322" s="113" t="s">
        <v>946</v>
      </c>
      <c r="DJ322" s="113" t="s">
        <v>946</v>
      </c>
    </row>
    <row r="323" spans="34:114" ht="15" hidden="1" x14ac:dyDescent="0.25">
      <c r="AH323" s="110">
        <v>6.2E-2</v>
      </c>
      <c r="AI323" s="110">
        <v>0.128</v>
      </c>
      <c r="AJ323" s="110">
        <v>4.8000000000000001E-2</v>
      </c>
      <c r="AK323" s="110">
        <v>0.71899999999999997</v>
      </c>
      <c r="AL323" s="110">
        <v>0.41</v>
      </c>
      <c r="AM323" s="110">
        <v>0.23899999999999999</v>
      </c>
      <c r="AN323" s="110">
        <v>0.28999999999999998</v>
      </c>
      <c r="AO323" s="110">
        <v>5.6000000000000001E-2</v>
      </c>
      <c r="AP323" s="110">
        <v>0.27700000000000002</v>
      </c>
      <c r="AQ323" s="111">
        <v>1.5E-3</v>
      </c>
      <c r="AR323" s="111">
        <v>2.5000000000000001E-3</v>
      </c>
      <c r="AS323" s="110">
        <v>0.28799999999999998</v>
      </c>
      <c r="AT323" s="110">
        <v>0.54300000000000004</v>
      </c>
      <c r="AU323" s="110">
        <v>0.46300000000000002</v>
      </c>
      <c r="AV323" s="110">
        <v>0.19500000000000001</v>
      </c>
      <c r="AW323" s="110">
        <v>0.22500000000000001</v>
      </c>
      <c r="AX323" s="110">
        <v>0.28000000000000003</v>
      </c>
      <c r="AY323" s="110">
        <v>0.121</v>
      </c>
      <c r="AZ323" s="111">
        <v>2.5000000000000001E-3</v>
      </c>
      <c r="BY323" s="113" t="s">
        <v>946</v>
      </c>
      <c r="BZ323" s="113" t="s">
        <v>946</v>
      </c>
      <c r="CA323" s="113" t="s">
        <v>946</v>
      </c>
      <c r="CB323" s="113" t="s">
        <v>946</v>
      </c>
      <c r="CC323" s="113" t="s">
        <v>946</v>
      </c>
      <c r="CD323" s="113" t="s">
        <v>946</v>
      </c>
      <c r="CE323" s="113" t="s">
        <v>946</v>
      </c>
      <c r="CF323" s="113" t="s">
        <v>946</v>
      </c>
      <c r="CG323" s="113" t="s">
        <v>946</v>
      </c>
      <c r="CH323" s="113" t="s">
        <v>946</v>
      </c>
      <c r="CI323" s="113" t="s">
        <v>946</v>
      </c>
      <c r="CJ323" s="113" t="s">
        <v>946</v>
      </c>
      <c r="CK323" s="113" t="s">
        <v>946</v>
      </c>
      <c r="CL323" s="113" t="s">
        <v>946</v>
      </c>
      <c r="CM323" s="113" t="s">
        <v>946</v>
      </c>
      <c r="CN323" s="113" t="s">
        <v>946</v>
      </c>
      <c r="CO323" s="113"/>
      <c r="CP323" s="113" t="s">
        <v>946</v>
      </c>
      <c r="CQ323" s="113" t="s">
        <v>946</v>
      </c>
      <c r="CR323" s="113" t="s">
        <v>946</v>
      </c>
      <c r="CS323" s="113" t="s">
        <v>946</v>
      </c>
      <c r="CT323" s="113" t="s">
        <v>946</v>
      </c>
      <c r="CU323" s="113" t="s">
        <v>946</v>
      </c>
      <c r="CV323" s="113" t="s">
        <v>946</v>
      </c>
      <c r="CW323" s="114" t="s">
        <v>946</v>
      </c>
      <c r="CX323" s="113" t="s">
        <v>946</v>
      </c>
      <c r="CY323" s="113" t="s">
        <v>946</v>
      </c>
      <c r="CZ323" s="113" t="s">
        <v>946</v>
      </c>
      <c r="DA323" s="113" t="s">
        <v>946</v>
      </c>
      <c r="DB323" s="113" t="s">
        <v>946</v>
      </c>
      <c r="DC323" s="111">
        <v>5.0000000000000002E-5</v>
      </c>
      <c r="DD323" s="111">
        <v>5.0000000000000002E-5</v>
      </c>
      <c r="DE323" s="111">
        <v>24202</v>
      </c>
      <c r="DF323" s="113" t="s">
        <v>946</v>
      </c>
      <c r="DG323" s="113" t="s">
        <v>946</v>
      </c>
      <c r="DH323" s="113" t="s">
        <v>946</v>
      </c>
      <c r="DI323" s="113" t="s">
        <v>946</v>
      </c>
      <c r="DJ323" s="113" t="s">
        <v>946</v>
      </c>
    </row>
    <row r="324" spans="34:114" ht="15" hidden="1" x14ac:dyDescent="0.25">
      <c r="AH324" s="110">
        <v>7.0999999999999994E-2</v>
      </c>
      <c r="AI324" s="110">
        <v>0.13300000000000001</v>
      </c>
      <c r="AJ324" s="111">
        <v>2.5000000000000001E-3</v>
      </c>
      <c r="AK324" s="110">
        <v>0.442</v>
      </c>
      <c r="AL324" s="110">
        <v>0.15</v>
      </c>
      <c r="AM324" s="110">
        <v>0.107</v>
      </c>
      <c r="AN324" s="110">
        <v>0.16</v>
      </c>
      <c r="AO324" s="111">
        <v>2.5000000000000001E-3</v>
      </c>
      <c r="AP324" s="110">
        <v>0.13500000000000001</v>
      </c>
      <c r="AQ324" s="110">
        <v>4.1000000000000002E-2</v>
      </c>
      <c r="AR324" s="111">
        <v>2.5000000000000001E-3</v>
      </c>
      <c r="AS324" s="111">
        <v>2.5000000000000001E-3</v>
      </c>
      <c r="AT324" s="110">
        <v>0.437</v>
      </c>
      <c r="AU324" s="110">
        <v>0.26200000000000001</v>
      </c>
      <c r="AV324" s="110">
        <v>0.12</v>
      </c>
      <c r="AW324" s="110">
        <v>0.21299999999999999</v>
      </c>
      <c r="AX324" s="110">
        <v>0.19400000000000001</v>
      </c>
      <c r="AY324" s="111">
        <v>2.5000000000000001E-3</v>
      </c>
      <c r="AZ324" s="111">
        <v>2.5000000000000001E-3</v>
      </c>
      <c r="BY324" s="113" t="s">
        <v>946</v>
      </c>
      <c r="BZ324" s="113" t="s">
        <v>946</v>
      </c>
      <c r="CA324" s="113" t="s">
        <v>946</v>
      </c>
      <c r="CB324" s="113" t="s">
        <v>946</v>
      </c>
      <c r="CC324" s="113" t="s">
        <v>946</v>
      </c>
      <c r="CD324" s="113" t="s">
        <v>946</v>
      </c>
      <c r="CE324" s="113" t="s">
        <v>946</v>
      </c>
      <c r="CF324" s="113" t="s">
        <v>946</v>
      </c>
      <c r="CG324" s="113" t="s">
        <v>946</v>
      </c>
      <c r="CH324" s="113" t="s">
        <v>946</v>
      </c>
      <c r="CI324" s="113" t="s">
        <v>946</v>
      </c>
      <c r="CJ324" s="113" t="s">
        <v>946</v>
      </c>
      <c r="CK324" s="113" t="s">
        <v>946</v>
      </c>
      <c r="CL324" s="113" t="s">
        <v>946</v>
      </c>
      <c r="CM324" s="113" t="s">
        <v>946</v>
      </c>
      <c r="CN324" s="113" t="s">
        <v>946</v>
      </c>
      <c r="CO324" s="113"/>
      <c r="CP324" s="113" t="s">
        <v>946</v>
      </c>
      <c r="CQ324" s="113" t="s">
        <v>946</v>
      </c>
      <c r="CR324" s="113" t="s">
        <v>946</v>
      </c>
      <c r="CS324" s="113" t="s">
        <v>946</v>
      </c>
      <c r="CT324" s="113" t="s">
        <v>946</v>
      </c>
      <c r="CU324" s="113" t="s">
        <v>946</v>
      </c>
      <c r="CV324" s="113" t="s">
        <v>946</v>
      </c>
      <c r="CW324" s="114" t="s">
        <v>946</v>
      </c>
      <c r="CX324" s="113" t="s">
        <v>946</v>
      </c>
      <c r="CY324" s="113" t="s">
        <v>946</v>
      </c>
      <c r="CZ324" s="113" t="s">
        <v>946</v>
      </c>
      <c r="DA324" s="113" t="s">
        <v>946</v>
      </c>
      <c r="DB324" s="113" t="s">
        <v>946</v>
      </c>
      <c r="DC324" s="111">
        <v>5.0000000000000002E-5</v>
      </c>
      <c r="DD324" s="111">
        <v>5.0000000000000002E-5</v>
      </c>
      <c r="DE324" s="111">
        <v>11782</v>
      </c>
      <c r="DF324" s="113" t="s">
        <v>946</v>
      </c>
      <c r="DG324" s="113" t="s">
        <v>946</v>
      </c>
      <c r="DH324" s="113" t="s">
        <v>946</v>
      </c>
      <c r="DI324" s="113" t="s">
        <v>946</v>
      </c>
      <c r="DJ324" s="113" t="s">
        <v>946</v>
      </c>
    </row>
    <row r="325" spans="34:114" ht="15" hidden="1" x14ac:dyDescent="0.25">
      <c r="AH325" s="110">
        <v>3.3000000000000002E-2</v>
      </c>
      <c r="AI325" s="110">
        <v>0.113</v>
      </c>
      <c r="AJ325" s="110">
        <v>3.5999999999999997E-2</v>
      </c>
      <c r="AK325" s="110">
        <v>0.432</v>
      </c>
      <c r="AL325" s="110">
        <v>0.2</v>
      </c>
      <c r="AM325" s="110">
        <v>9.4E-2</v>
      </c>
      <c r="AN325" s="110">
        <v>0.124</v>
      </c>
      <c r="AO325" s="111">
        <v>2.5000000000000001E-3</v>
      </c>
      <c r="AP325" s="110">
        <v>0.16</v>
      </c>
      <c r="AQ325" s="111">
        <v>1.5E-3</v>
      </c>
      <c r="AR325" s="111">
        <v>2.5000000000000001E-3</v>
      </c>
      <c r="AS325" s="110">
        <v>5.6000000000000001E-2</v>
      </c>
      <c r="AT325" s="110">
        <v>0.26700000000000002</v>
      </c>
      <c r="AU325" s="110">
        <v>0.27600000000000002</v>
      </c>
      <c r="AV325" s="110">
        <v>9.8000000000000004E-2</v>
      </c>
      <c r="AW325" s="110">
        <v>0.126</v>
      </c>
      <c r="AX325" s="110">
        <v>0.245</v>
      </c>
      <c r="AY325" s="110">
        <v>0.06</v>
      </c>
      <c r="AZ325" s="111">
        <v>2.5000000000000001E-3</v>
      </c>
      <c r="BY325" s="113" t="s">
        <v>946</v>
      </c>
      <c r="BZ325" s="113" t="s">
        <v>946</v>
      </c>
      <c r="CA325" s="113" t="s">
        <v>946</v>
      </c>
      <c r="CB325" s="113" t="s">
        <v>946</v>
      </c>
      <c r="CC325" s="113" t="s">
        <v>946</v>
      </c>
      <c r="CD325" s="113" t="s">
        <v>946</v>
      </c>
      <c r="CE325" s="113" t="s">
        <v>946</v>
      </c>
      <c r="CF325" s="113" t="s">
        <v>946</v>
      </c>
      <c r="CG325" s="113" t="s">
        <v>946</v>
      </c>
      <c r="CH325" s="113" t="s">
        <v>946</v>
      </c>
      <c r="CI325" s="113" t="s">
        <v>946</v>
      </c>
      <c r="CJ325" s="113" t="s">
        <v>946</v>
      </c>
      <c r="CK325" s="113" t="s">
        <v>946</v>
      </c>
      <c r="CL325" s="113" t="s">
        <v>946</v>
      </c>
      <c r="CM325" s="113" t="s">
        <v>946</v>
      </c>
      <c r="CN325" s="113" t="s">
        <v>946</v>
      </c>
      <c r="CO325" s="113"/>
      <c r="CP325" s="113" t="s">
        <v>946</v>
      </c>
      <c r="CQ325" s="113" t="s">
        <v>946</v>
      </c>
      <c r="CR325" s="113" t="s">
        <v>946</v>
      </c>
      <c r="CS325" s="113" t="s">
        <v>946</v>
      </c>
      <c r="CT325" s="113" t="s">
        <v>946</v>
      </c>
      <c r="CU325" s="113" t="s">
        <v>946</v>
      </c>
      <c r="CV325" s="113" t="s">
        <v>946</v>
      </c>
      <c r="CW325" s="114" t="s">
        <v>946</v>
      </c>
      <c r="CX325" s="113" t="s">
        <v>946</v>
      </c>
      <c r="CY325" s="113" t="s">
        <v>946</v>
      </c>
      <c r="CZ325" s="113" t="s">
        <v>946</v>
      </c>
      <c r="DA325" s="113" t="s">
        <v>946</v>
      </c>
      <c r="DB325" s="113" t="s">
        <v>946</v>
      </c>
      <c r="DC325" s="111">
        <v>5.0000000000000002E-5</v>
      </c>
      <c r="DD325" s="111">
        <v>5.0000000000000002E-5</v>
      </c>
      <c r="DE325" s="111">
        <v>12571</v>
      </c>
      <c r="DF325" s="113" t="s">
        <v>946</v>
      </c>
      <c r="DG325" s="113" t="s">
        <v>946</v>
      </c>
      <c r="DH325" s="113" t="s">
        <v>946</v>
      </c>
      <c r="DI325" s="113" t="s">
        <v>946</v>
      </c>
      <c r="DJ325" s="113" t="s">
        <v>946</v>
      </c>
    </row>
    <row r="326" spans="34:114" ht="15" hidden="1" x14ac:dyDescent="0.25">
      <c r="AH326" s="110">
        <v>4.8000000000000001E-2</v>
      </c>
      <c r="AI326" s="110">
        <v>9.6000000000000002E-2</v>
      </c>
      <c r="AJ326" s="111">
        <v>2.5000000000000001E-3</v>
      </c>
      <c r="AK326" s="110">
        <v>0.43099999999999999</v>
      </c>
      <c r="AL326" s="110">
        <v>0.19</v>
      </c>
      <c r="AM326" s="110">
        <v>8.5000000000000006E-2</v>
      </c>
      <c r="AN326" s="110">
        <v>0.13700000000000001</v>
      </c>
      <c r="AO326" s="111">
        <v>2.5000000000000001E-3</v>
      </c>
      <c r="AP326" s="110">
        <v>0.16900000000000001</v>
      </c>
      <c r="AQ326" s="111">
        <v>1.5E-3</v>
      </c>
      <c r="AR326" s="111">
        <v>2.5000000000000001E-3</v>
      </c>
      <c r="AS326" s="110">
        <v>4.2000000000000003E-2</v>
      </c>
      <c r="AT326" s="110">
        <v>0.24199999999999999</v>
      </c>
      <c r="AU326" s="110">
        <v>0.313</v>
      </c>
      <c r="AV326" s="110">
        <v>0.114</v>
      </c>
      <c r="AW326" s="110">
        <v>0.14099999999999999</v>
      </c>
      <c r="AX326" s="110">
        <v>0.33900000000000002</v>
      </c>
      <c r="AY326" s="110">
        <v>5.8000000000000003E-2</v>
      </c>
      <c r="AZ326" s="111">
        <v>2.5000000000000001E-3</v>
      </c>
      <c r="BY326" s="113" t="s">
        <v>946</v>
      </c>
      <c r="BZ326" s="113" t="s">
        <v>946</v>
      </c>
      <c r="CA326" s="113" t="s">
        <v>946</v>
      </c>
      <c r="CB326" s="113" t="s">
        <v>946</v>
      </c>
      <c r="CC326" s="113" t="s">
        <v>946</v>
      </c>
      <c r="CD326" s="113" t="s">
        <v>946</v>
      </c>
      <c r="CE326" s="113" t="s">
        <v>946</v>
      </c>
      <c r="CF326" s="113" t="s">
        <v>946</v>
      </c>
      <c r="CG326" s="113" t="s">
        <v>946</v>
      </c>
      <c r="CH326" s="113" t="s">
        <v>946</v>
      </c>
      <c r="CI326" s="113" t="s">
        <v>946</v>
      </c>
      <c r="CJ326" s="113" t="s">
        <v>946</v>
      </c>
      <c r="CK326" s="113" t="s">
        <v>946</v>
      </c>
      <c r="CL326" s="113" t="s">
        <v>946</v>
      </c>
      <c r="CM326" s="113" t="s">
        <v>946</v>
      </c>
      <c r="CN326" s="113" t="s">
        <v>946</v>
      </c>
      <c r="CO326" s="113"/>
      <c r="CP326" s="113" t="s">
        <v>946</v>
      </c>
      <c r="CQ326" s="113" t="s">
        <v>946</v>
      </c>
      <c r="CR326" s="113" t="s">
        <v>946</v>
      </c>
      <c r="CS326" s="113" t="s">
        <v>946</v>
      </c>
      <c r="CT326" s="113" t="s">
        <v>946</v>
      </c>
      <c r="CU326" s="113" t="s">
        <v>946</v>
      </c>
      <c r="CV326" s="113" t="s">
        <v>946</v>
      </c>
      <c r="CW326" s="114" t="s">
        <v>946</v>
      </c>
      <c r="CX326" s="113" t="s">
        <v>946</v>
      </c>
      <c r="CY326" s="113" t="s">
        <v>946</v>
      </c>
      <c r="CZ326" s="113" t="s">
        <v>946</v>
      </c>
      <c r="DA326" s="113" t="s">
        <v>946</v>
      </c>
      <c r="DB326" s="113" t="s">
        <v>946</v>
      </c>
      <c r="DC326" s="111">
        <v>5.0000000000000002E-5</v>
      </c>
      <c r="DD326" s="111">
        <v>5.0000000000000002E-5</v>
      </c>
      <c r="DE326" s="111">
        <v>8393</v>
      </c>
      <c r="DF326" s="113" t="s">
        <v>946</v>
      </c>
      <c r="DG326" s="113" t="s">
        <v>946</v>
      </c>
      <c r="DH326" s="113" t="s">
        <v>946</v>
      </c>
      <c r="DI326" s="113" t="s">
        <v>946</v>
      </c>
      <c r="DJ326" s="113" t="s">
        <v>946</v>
      </c>
    </row>
    <row r="327" spans="34:114" ht="15" hidden="1" x14ac:dyDescent="0.25">
      <c r="AH327" s="110">
        <v>8.6999999999999994E-2</v>
      </c>
      <c r="AI327" s="110">
        <v>5.8000000000000003E-2</v>
      </c>
      <c r="AJ327" s="111">
        <v>2.5000000000000001E-3</v>
      </c>
      <c r="AK327" s="110">
        <v>8.4000000000000005E-2</v>
      </c>
      <c r="AL327" s="110">
        <v>2.5999999999999999E-2</v>
      </c>
      <c r="AM327" s="110">
        <v>0.02</v>
      </c>
      <c r="AN327" s="110">
        <v>2.9000000000000001E-2</v>
      </c>
      <c r="AO327" s="111">
        <v>2.5000000000000001E-3</v>
      </c>
      <c r="AP327" s="110">
        <v>2.7E-2</v>
      </c>
      <c r="AQ327" s="111">
        <v>1.5E-3</v>
      </c>
      <c r="AR327" s="111">
        <v>2.5000000000000001E-3</v>
      </c>
      <c r="AS327" s="111">
        <v>2.5000000000000001E-3</v>
      </c>
      <c r="AT327" s="110">
        <v>6.3E-2</v>
      </c>
      <c r="AU327" s="110">
        <v>4.5999999999999999E-2</v>
      </c>
      <c r="AV327" s="111">
        <v>2.5000000000000001E-3</v>
      </c>
      <c r="AW327" s="110">
        <v>3.2000000000000001E-2</v>
      </c>
      <c r="AX327" s="110">
        <v>5.6000000000000001E-2</v>
      </c>
      <c r="AY327" s="111">
        <v>2.5000000000000001E-3</v>
      </c>
      <c r="AZ327" s="111">
        <v>2.5000000000000001E-3</v>
      </c>
      <c r="BY327" s="111">
        <v>2.5000000000000001E-2</v>
      </c>
      <c r="BZ327" s="111">
        <v>0.05</v>
      </c>
      <c r="CA327" s="111">
        <v>0.5</v>
      </c>
      <c r="CB327" s="111">
        <v>1.0000000000000001E-5</v>
      </c>
      <c r="CC327" s="111">
        <v>2.5000000000000001E-5</v>
      </c>
      <c r="CD327" s="111">
        <v>2.5000000000000001E-5</v>
      </c>
      <c r="CE327" s="111">
        <v>2.5000000000000001E-5</v>
      </c>
      <c r="CF327" s="111">
        <v>2.5000000000000001E-5</v>
      </c>
      <c r="CG327" s="111">
        <v>2.5000000000000001E-5</v>
      </c>
      <c r="CH327" s="111">
        <v>2.5000000000000001E-5</v>
      </c>
      <c r="CI327" s="111">
        <v>2.5000000000000001E-5</v>
      </c>
      <c r="CJ327" s="111">
        <v>5.0000000000000001E-3</v>
      </c>
      <c r="CK327" s="111">
        <v>1.4999999999999999E-4</v>
      </c>
      <c r="CL327" s="111">
        <v>5.0000000000000001E-4</v>
      </c>
      <c r="CM327" s="111">
        <v>5.0000000000000001E-4</v>
      </c>
      <c r="CN327" s="111">
        <v>5.0000000000000001E-4</v>
      </c>
      <c r="CO327" s="111"/>
      <c r="CP327" s="111">
        <v>2.9999999999999997E-4</v>
      </c>
      <c r="CQ327" s="111">
        <v>5.0000000000000001E-3</v>
      </c>
      <c r="CR327" s="111">
        <v>5.0000000000000001E-4</v>
      </c>
      <c r="CS327" s="111">
        <v>5.0000000000000001E-4</v>
      </c>
      <c r="CT327" s="111">
        <v>5.0000000000000002E-5</v>
      </c>
      <c r="CU327" s="111">
        <v>5.0000000000000002E-5</v>
      </c>
      <c r="CV327" s="111">
        <v>5.0000000000000002E-5</v>
      </c>
      <c r="CW327" s="114">
        <v>0.88</v>
      </c>
      <c r="CX327" s="111">
        <v>5.0000000000000002E-5</v>
      </c>
      <c r="CY327" s="111">
        <v>5.0000000000000002E-5</v>
      </c>
      <c r="CZ327" s="111">
        <v>5.0000000000000002E-5</v>
      </c>
      <c r="DA327" s="111">
        <v>5.0000000000000002E-5</v>
      </c>
      <c r="DB327" s="111">
        <v>5.0000000000000002E-5</v>
      </c>
      <c r="DC327" s="111">
        <v>5.0000000000000002E-5</v>
      </c>
      <c r="DD327" s="111">
        <v>5.0000000000000002E-5</v>
      </c>
      <c r="DE327" s="111">
        <v>8430</v>
      </c>
      <c r="DF327" s="111">
        <v>5.0000000000000001E-4</v>
      </c>
      <c r="DG327" s="111">
        <v>5.0000000000000002E-5</v>
      </c>
      <c r="DH327" s="111">
        <v>2.5000000000000001E-5</v>
      </c>
      <c r="DI327" s="111">
        <v>2.5000000000000001E-5</v>
      </c>
      <c r="DJ327" s="111">
        <v>5.0000000000000002E-5</v>
      </c>
    </row>
    <row r="328" spans="34:114" ht="15" hidden="1" x14ac:dyDescent="0.25">
      <c r="AH328" s="110">
        <v>9.7000000000000003E-2</v>
      </c>
      <c r="AI328" s="110">
        <v>0.219</v>
      </c>
      <c r="AJ328" s="110">
        <v>6.6000000000000003E-2</v>
      </c>
      <c r="AK328" s="110">
        <v>0.84199999999999997</v>
      </c>
      <c r="AL328" s="110">
        <v>0.41</v>
      </c>
      <c r="AM328" s="110">
        <v>0.182</v>
      </c>
      <c r="AN328" s="110">
        <v>0.21</v>
      </c>
      <c r="AO328" s="111">
        <v>2.5000000000000001E-3</v>
      </c>
      <c r="AP328" s="110">
        <v>0.111</v>
      </c>
      <c r="AQ328" s="110">
        <v>9.1999999999999998E-2</v>
      </c>
      <c r="AR328" s="111">
        <v>2.5000000000000001E-3</v>
      </c>
      <c r="AS328" s="111">
        <v>2.5000000000000001E-3</v>
      </c>
      <c r="AT328" s="110">
        <v>0.54</v>
      </c>
      <c r="AU328" s="110">
        <v>0.45</v>
      </c>
      <c r="AV328" s="110">
        <v>0.16800000000000001</v>
      </c>
      <c r="AW328" s="110">
        <v>0.20200000000000001</v>
      </c>
      <c r="AX328" s="110">
        <v>0.2</v>
      </c>
      <c r="AY328" s="111">
        <v>2.5000000000000001E-3</v>
      </c>
      <c r="AZ328" s="111">
        <v>2.5000000000000001E-3</v>
      </c>
      <c r="BY328" s="113" t="s">
        <v>946</v>
      </c>
      <c r="BZ328" s="113" t="s">
        <v>946</v>
      </c>
      <c r="CA328" s="113" t="s">
        <v>946</v>
      </c>
      <c r="CB328" s="113" t="s">
        <v>946</v>
      </c>
      <c r="CC328" s="113" t="s">
        <v>946</v>
      </c>
      <c r="CD328" s="113" t="s">
        <v>946</v>
      </c>
      <c r="CE328" s="113" t="s">
        <v>946</v>
      </c>
      <c r="CF328" s="113" t="s">
        <v>946</v>
      </c>
      <c r="CG328" s="113" t="s">
        <v>946</v>
      </c>
      <c r="CH328" s="113" t="s">
        <v>946</v>
      </c>
      <c r="CI328" s="113" t="s">
        <v>946</v>
      </c>
      <c r="CJ328" s="113" t="s">
        <v>946</v>
      </c>
      <c r="CK328" s="113" t="s">
        <v>946</v>
      </c>
      <c r="CL328" s="113" t="s">
        <v>946</v>
      </c>
      <c r="CM328" s="113" t="s">
        <v>946</v>
      </c>
      <c r="CN328" s="113" t="s">
        <v>946</v>
      </c>
      <c r="CO328" s="113"/>
      <c r="CP328" s="113" t="s">
        <v>946</v>
      </c>
      <c r="CQ328" s="113" t="s">
        <v>946</v>
      </c>
      <c r="CR328" s="113" t="s">
        <v>946</v>
      </c>
      <c r="CS328" s="113" t="s">
        <v>946</v>
      </c>
      <c r="CT328" s="113" t="s">
        <v>946</v>
      </c>
      <c r="CU328" s="113" t="s">
        <v>946</v>
      </c>
      <c r="CV328" s="113" t="s">
        <v>946</v>
      </c>
      <c r="CW328" s="114" t="s">
        <v>946</v>
      </c>
      <c r="CX328" s="113" t="s">
        <v>946</v>
      </c>
      <c r="CY328" s="113" t="s">
        <v>946</v>
      </c>
      <c r="CZ328" s="113" t="s">
        <v>946</v>
      </c>
      <c r="DA328" s="113" t="s">
        <v>946</v>
      </c>
      <c r="DB328" s="113" t="s">
        <v>946</v>
      </c>
      <c r="DC328" s="111">
        <v>5.0000000000000002E-5</v>
      </c>
      <c r="DD328" s="111">
        <v>5.0000000000000002E-5</v>
      </c>
      <c r="DE328" s="111">
        <v>25042</v>
      </c>
      <c r="DF328" s="113" t="s">
        <v>946</v>
      </c>
      <c r="DG328" s="113" t="s">
        <v>946</v>
      </c>
      <c r="DH328" s="113" t="s">
        <v>946</v>
      </c>
      <c r="DI328" s="113" t="s">
        <v>946</v>
      </c>
      <c r="DJ328" s="113" t="s">
        <v>946</v>
      </c>
    </row>
    <row r="329" spans="34:114" ht="15" hidden="1" x14ac:dyDescent="0.25">
      <c r="AH329" s="110">
        <v>3.7999999999999999E-2</v>
      </c>
      <c r="AI329" s="110">
        <v>7.0000000000000007E-2</v>
      </c>
      <c r="AJ329" s="110">
        <v>4.2999999999999997E-2</v>
      </c>
      <c r="AK329" s="110">
        <v>0.499</v>
      </c>
      <c r="AL329" s="110">
        <v>0.26</v>
      </c>
      <c r="AM329" s="110">
        <v>0.153</v>
      </c>
      <c r="AN329" s="110">
        <v>0.20499999999999999</v>
      </c>
      <c r="AO329" s="110">
        <v>3.9E-2</v>
      </c>
      <c r="AP329" s="110">
        <v>0.25</v>
      </c>
      <c r="AQ329" s="111">
        <v>1.5E-3</v>
      </c>
      <c r="AR329" s="111">
        <v>2.5000000000000001E-3</v>
      </c>
      <c r="AS329" s="111">
        <v>2.5000000000000001E-3</v>
      </c>
      <c r="AT329" s="110">
        <v>0.35599999999999998</v>
      </c>
      <c r="AU329" s="110">
        <v>0.38300000000000001</v>
      </c>
      <c r="AV329" s="110">
        <v>0.14299999999999999</v>
      </c>
      <c r="AW329" s="110">
        <v>0.20200000000000001</v>
      </c>
      <c r="AX329" s="110">
        <v>0.32</v>
      </c>
      <c r="AY329" s="110">
        <v>0.106</v>
      </c>
      <c r="AZ329" s="111">
        <v>2.5000000000000001E-3</v>
      </c>
      <c r="BY329" s="113" t="s">
        <v>946</v>
      </c>
      <c r="BZ329" s="113" t="s">
        <v>946</v>
      </c>
      <c r="CA329" s="113" t="s">
        <v>946</v>
      </c>
      <c r="CB329" s="113" t="s">
        <v>946</v>
      </c>
      <c r="CC329" s="113" t="s">
        <v>946</v>
      </c>
      <c r="CD329" s="113" t="s">
        <v>946</v>
      </c>
      <c r="CE329" s="113" t="s">
        <v>946</v>
      </c>
      <c r="CF329" s="113" t="s">
        <v>946</v>
      </c>
      <c r="CG329" s="113" t="s">
        <v>946</v>
      </c>
      <c r="CH329" s="113" t="s">
        <v>946</v>
      </c>
      <c r="CI329" s="113" t="s">
        <v>946</v>
      </c>
      <c r="CJ329" s="113" t="s">
        <v>946</v>
      </c>
      <c r="CK329" s="113" t="s">
        <v>946</v>
      </c>
      <c r="CL329" s="113" t="s">
        <v>946</v>
      </c>
      <c r="CM329" s="113" t="s">
        <v>946</v>
      </c>
      <c r="CN329" s="113" t="s">
        <v>946</v>
      </c>
      <c r="CO329" s="113"/>
      <c r="CP329" s="113" t="s">
        <v>946</v>
      </c>
      <c r="CQ329" s="113" t="s">
        <v>946</v>
      </c>
      <c r="CR329" s="113" t="s">
        <v>946</v>
      </c>
      <c r="CS329" s="113" t="s">
        <v>946</v>
      </c>
      <c r="CT329" s="113" t="s">
        <v>946</v>
      </c>
      <c r="CU329" s="113" t="s">
        <v>946</v>
      </c>
      <c r="CV329" s="113" t="s">
        <v>946</v>
      </c>
      <c r="CW329" s="114" t="s">
        <v>946</v>
      </c>
      <c r="CX329" s="113" t="s">
        <v>946</v>
      </c>
      <c r="CY329" s="113" t="s">
        <v>946</v>
      </c>
      <c r="CZ329" s="113" t="s">
        <v>946</v>
      </c>
      <c r="DA329" s="113" t="s">
        <v>946</v>
      </c>
      <c r="DB329" s="113" t="s">
        <v>946</v>
      </c>
      <c r="DC329" s="111">
        <v>5.0000000000000002E-5</v>
      </c>
      <c r="DD329" s="111">
        <v>5.0000000000000002E-5</v>
      </c>
      <c r="DE329" s="111">
        <v>55926</v>
      </c>
      <c r="DF329" s="113" t="s">
        <v>946</v>
      </c>
      <c r="DG329" s="113" t="s">
        <v>946</v>
      </c>
      <c r="DH329" s="113" t="s">
        <v>946</v>
      </c>
      <c r="DI329" s="113" t="s">
        <v>946</v>
      </c>
      <c r="DJ329" s="113" t="s">
        <v>946</v>
      </c>
    </row>
    <row r="330" spans="34:114" ht="15" hidden="1" x14ac:dyDescent="0.25">
      <c r="AH330" s="110">
        <v>4.8000000000000001E-2</v>
      </c>
      <c r="AI330" s="110">
        <v>0.155</v>
      </c>
      <c r="AJ330" s="111">
        <v>2.5000000000000001E-3</v>
      </c>
      <c r="AK330" s="110">
        <v>0.60199999999999998</v>
      </c>
      <c r="AL330" s="110">
        <v>0.25</v>
      </c>
      <c r="AM330" s="110">
        <v>0.11899999999999999</v>
      </c>
      <c r="AN330" s="110">
        <v>0.16900000000000001</v>
      </c>
      <c r="AO330" s="111">
        <v>2.5000000000000001E-3</v>
      </c>
      <c r="AP330" s="110">
        <v>0.219</v>
      </c>
      <c r="AQ330" s="111">
        <v>1.5E-3</v>
      </c>
      <c r="AR330" s="111">
        <v>2.5000000000000001E-3</v>
      </c>
      <c r="AS330" s="110">
        <v>0.13600000000000001</v>
      </c>
      <c r="AT330" s="110">
        <v>0.34599999999999997</v>
      </c>
      <c r="AU330" s="110">
        <v>0.38100000000000001</v>
      </c>
      <c r="AV330" s="110">
        <v>0.14699999999999999</v>
      </c>
      <c r="AW330" s="110">
        <v>0.222</v>
      </c>
      <c r="AX330" s="110">
        <v>0.32300000000000001</v>
      </c>
      <c r="AY330" s="110">
        <v>8.6999999999999994E-2</v>
      </c>
      <c r="AZ330" s="111">
        <v>2.5000000000000001E-3</v>
      </c>
      <c r="BY330" s="113" t="s">
        <v>946</v>
      </c>
      <c r="BZ330" s="113" t="s">
        <v>946</v>
      </c>
      <c r="CA330" s="113" t="s">
        <v>946</v>
      </c>
      <c r="CB330" s="113" t="s">
        <v>946</v>
      </c>
      <c r="CC330" s="113" t="s">
        <v>946</v>
      </c>
      <c r="CD330" s="113" t="s">
        <v>946</v>
      </c>
      <c r="CE330" s="113" t="s">
        <v>946</v>
      </c>
      <c r="CF330" s="113" t="s">
        <v>946</v>
      </c>
      <c r="CG330" s="113" t="s">
        <v>946</v>
      </c>
      <c r="CH330" s="113" t="s">
        <v>946</v>
      </c>
      <c r="CI330" s="113" t="s">
        <v>946</v>
      </c>
      <c r="CJ330" s="113" t="s">
        <v>946</v>
      </c>
      <c r="CK330" s="113" t="s">
        <v>946</v>
      </c>
      <c r="CL330" s="113" t="s">
        <v>946</v>
      </c>
      <c r="CM330" s="113" t="s">
        <v>946</v>
      </c>
      <c r="CN330" s="113" t="s">
        <v>946</v>
      </c>
      <c r="CO330" s="113"/>
      <c r="CP330" s="113" t="s">
        <v>946</v>
      </c>
      <c r="CQ330" s="113" t="s">
        <v>946</v>
      </c>
      <c r="CR330" s="113" t="s">
        <v>946</v>
      </c>
      <c r="CS330" s="113" t="s">
        <v>946</v>
      </c>
      <c r="CT330" s="113" t="s">
        <v>946</v>
      </c>
      <c r="CU330" s="113" t="s">
        <v>946</v>
      </c>
      <c r="CV330" s="113" t="s">
        <v>946</v>
      </c>
      <c r="CW330" s="114" t="s">
        <v>946</v>
      </c>
      <c r="CX330" s="113" t="s">
        <v>946</v>
      </c>
      <c r="CY330" s="113" t="s">
        <v>946</v>
      </c>
      <c r="CZ330" s="113" t="s">
        <v>946</v>
      </c>
      <c r="DA330" s="113" t="s">
        <v>946</v>
      </c>
      <c r="DB330" s="113" t="s">
        <v>946</v>
      </c>
      <c r="DC330" s="111">
        <v>5.0000000000000002E-5</v>
      </c>
      <c r="DD330" s="111">
        <v>5.0000000000000002E-5</v>
      </c>
      <c r="DE330" s="111">
        <v>29926</v>
      </c>
      <c r="DF330" s="113" t="s">
        <v>946</v>
      </c>
      <c r="DG330" s="113" t="s">
        <v>946</v>
      </c>
      <c r="DH330" s="113" t="s">
        <v>946</v>
      </c>
      <c r="DI330" s="113" t="s">
        <v>946</v>
      </c>
      <c r="DJ330" s="113" t="s">
        <v>946</v>
      </c>
    </row>
    <row r="331" spans="34:114" ht="15" hidden="1" x14ac:dyDescent="0.25">
      <c r="AH331" s="110">
        <v>2.1999999999999999E-2</v>
      </c>
      <c r="AI331" s="110">
        <v>5.8999999999999997E-2</v>
      </c>
      <c r="AJ331" s="110">
        <v>2.7E-2</v>
      </c>
      <c r="AK331" s="110">
        <v>0.35499999999999998</v>
      </c>
      <c r="AL331" s="110">
        <v>0.2</v>
      </c>
      <c r="AM331" s="110">
        <v>0.11799999999999999</v>
      </c>
      <c r="AN331" s="110">
        <v>0.16600000000000001</v>
      </c>
      <c r="AO331" s="110">
        <v>2.1999999999999999E-2</v>
      </c>
      <c r="AP331" s="110">
        <v>0.16900000000000001</v>
      </c>
      <c r="AQ331" s="111">
        <v>1.5E-3</v>
      </c>
      <c r="AR331" s="110">
        <v>1.9E-2</v>
      </c>
      <c r="AS331" s="110">
        <v>6.2E-2</v>
      </c>
      <c r="AT331" s="110">
        <v>0.25600000000000001</v>
      </c>
      <c r="AU331" s="110">
        <v>0.30399999999999999</v>
      </c>
      <c r="AV331" s="110">
        <v>0.121</v>
      </c>
      <c r="AW331" s="110">
        <v>0.16800000000000001</v>
      </c>
      <c r="AX331" s="110">
        <v>0.214</v>
      </c>
      <c r="AY331" s="110">
        <v>7.5999999999999998E-2</v>
      </c>
      <c r="AZ331" s="111">
        <v>2.5000000000000001E-3</v>
      </c>
      <c r="BY331" s="113" t="s">
        <v>946</v>
      </c>
      <c r="BZ331" s="113" t="s">
        <v>946</v>
      </c>
      <c r="CA331" s="113" t="s">
        <v>946</v>
      </c>
      <c r="CB331" s="113" t="s">
        <v>946</v>
      </c>
      <c r="CC331" s="113" t="s">
        <v>946</v>
      </c>
      <c r="CD331" s="113" t="s">
        <v>946</v>
      </c>
      <c r="CE331" s="113" t="s">
        <v>946</v>
      </c>
      <c r="CF331" s="113" t="s">
        <v>946</v>
      </c>
      <c r="CG331" s="113" t="s">
        <v>946</v>
      </c>
      <c r="CH331" s="113" t="s">
        <v>946</v>
      </c>
      <c r="CI331" s="113" t="s">
        <v>946</v>
      </c>
      <c r="CJ331" s="113" t="s">
        <v>946</v>
      </c>
      <c r="CK331" s="113" t="s">
        <v>946</v>
      </c>
      <c r="CL331" s="113" t="s">
        <v>946</v>
      </c>
      <c r="CM331" s="113" t="s">
        <v>946</v>
      </c>
      <c r="CN331" s="113" t="s">
        <v>946</v>
      </c>
      <c r="CO331" s="113"/>
      <c r="CP331" s="113" t="s">
        <v>946</v>
      </c>
      <c r="CQ331" s="113" t="s">
        <v>946</v>
      </c>
      <c r="CR331" s="113" t="s">
        <v>946</v>
      </c>
      <c r="CS331" s="113" t="s">
        <v>946</v>
      </c>
      <c r="CT331" s="113" t="s">
        <v>946</v>
      </c>
      <c r="CU331" s="113" t="s">
        <v>946</v>
      </c>
      <c r="CV331" s="113" t="s">
        <v>946</v>
      </c>
      <c r="CW331" s="114" t="s">
        <v>946</v>
      </c>
      <c r="CX331" s="113" t="s">
        <v>946</v>
      </c>
      <c r="CY331" s="113" t="s">
        <v>946</v>
      </c>
      <c r="CZ331" s="113" t="s">
        <v>946</v>
      </c>
      <c r="DA331" s="113" t="s">
        <v>946</v>
      </c>
      <c r="DB331" s="113" t="s">
        <v>946</v>
      </c>
      <c r="DC331" s="111">
        <v>5.0000000000000002E-5</v>
      </c>
      <c r="DD331" s="111">
        <v>5.0000000000000002E-5</v>
      </c>
      <c r="DE331" s="111">
        <v>26730</v>
      </c>
      <c r="DF331" s="113" t="s">
        <v>946</v>
      </c>
      <c r="DG331" s="113" t="s">
        <v>946</v>
      </c>
      <c r="DH331" s="113" t="s">
        <v>946</v>
      </c>
      <c r="DI331" s="113" t="s">
        <v>946</v>
      </c>
      <c r="DJ331" s="113" t="s">
        <v>946</v>
      </c>
    </row>
    <row r="332" spans="34:114" ht="15" hidden="1" x14ac:dyDescent="0.25">
      <c r="AH332" s="111">
        <v>2.5000000000000001E-3</v>
      </c>
      <c r="AI332" s="110">
        <v>0.105</v>
      </c>
      <c r="AJ332" s="111">
        <v>2.5000000000000001E-3</v>
      </c>
      <c r="AK332" s="110">
        <v>0.50800000000000001</v>
      </c>
      <c r="AL332" s="110">
        <v>0.21</v>
      </c>
      <c r="AM332" s="110">
        <v>0.13</v>
      </c>
      <c r="AN332" s="110">
        <v>0.153</v>
      </c>
      <c r="AO332" s="111">
        <v>2.5000000000000001E-3</v>
      </c>
      <c r="AP332" s="110">
        <v>0.14699999999999999</v>
      </c>
      <c r="AQ332" s="111">
        <v>1.5E-3</v>
      </c>
      <c r="AR332" s="111">
        <v>2.5000000000000001E-3</v>
      </c>
      <c r="AS332" s="110">
        <v>7.0000000000000007E-2</v>
      </c>
      <c r="AT332" s="110">
        <v>0.31</v>
      </c>
      <c r="AU332" s="110">
        <v>0.27600000000000002</v>
      </c>
      <c r="AV332" s="110">
        <v>0.111</v>
      </c>
      <c r="AW332" s="110">
        <v>0.123</v>
      </c>
      <c r="AX332" s="110">
        <v>0.254</v>
      </c>
      <c r="AY332" s="110">
        <v>6.3E-2</v>
      </c>
      <c r="AZ332" s="111">
        <v>2.5000000000000001E-3</v>
      </c>
      <c r="BY332" s="113" t="s">
        <v>946</v>
      </c>
      <c r="BZ332" s="113" t="s">
        <v>946</v>
      </c>
      <c r="CA332" s="113" t="s">
        <v>946</v>
      </c>
      <c r="CB332" s="113" t="s">
        <v>946</v>
      </c>
      <c r="CC332" s="113" t="s">
        <v>946</v>
      </c>
      <c r="CD332" s="113" t="s">
        <v>946</v>
      </c>
      <c r="CE332" s="113" t="s">
        <v>946</v>
      </c>
      <c r="CF332" s="113" t="s">
        <v>946</v>
      </c>
      <c r="CG332" s="113" t="s">
        <v>946</v>
      </c>
      <c r="CH332" s="113" t="s">
        <v>946</v>
      </c>
      <c r="CI332" s="113" t="s">
        <v>946</v>
      </c>
      <c r="CJ332" s="113" t="s">
        <v>946</v>
      </c>
      <c r="CK332" s="113" t="s">
        <v>946</v>
      </c>
      <c r="CL332" s="113" t="s">
        <v>946</v>
      </c>
      <c r="CM332" s="113" t="s">
        <v>946</v>
      </c>
      <c r="CN332" s="113" t="s">
        <v>946</v>
      </c>
      <c r="CO332" s="113"/>
      <c r="CP332" s="113" t="s">
        <v>946</v>
      </c>
      <c r="CQ332" s="113" t="s">
        <v>946</v>
      </c>
      <c r="CR332" s="113" t="s">
        <v>946</v>
      </c>
      <c r="CS332" s="113" t="s">
        <v>946</v>
      </c>
      <c r="CT332" s="113" t="s">
        <v>946</v>
      </c>
      <c r="CU332" s="113" t="s">
        <v>946</v>
      </c>
      <c r="CV332" s="113" t="s">
        <v>946</v>
      </c>
      <c r="CW332" s="114" t="s">
        <v>946</v>
      </c>
      <c r="CX332" s="113" t="s">
        <v>946</v>
      </c>
      <c r="CY332" s="113" t="s">
        <v>946</v>
      </c>
      <c r="CZ332" s="113" t="s">
        <v>946</v>
      </c>
      <c r="DA332" s="113" t="s">
        <v>946</v>
      </c>
      <c r="DB332" s="113" t="s">
        <v>946</v>
      </c>
      <c r="DC332" s="111">
        <v>5.0000000000000002E-5</v>
      </c>
      <c r="DD332" s="111">
        <v>5.0000000000000002E-5</v>
      </c>
      <c r="DE332" s="111">
        <v>34171</v>
      </c>
      <c r="DF332" s="113" t="s">
        <v>946</v>
      </c>
      <c r="DG332" s="113" t="s">
        <v>946</v>
      </c>
      <c r="DH332" s="113" t="s">
        <v>946</v>
      </c>
      <c r="DI332" s="113" t="s">
        <v>946</v>
      </c>
      <c r="DJ332" s="113" t="s">
        <v>946</v>
      </c>
    </row>
    <row r="333" spans="34:114" ht="15" hidden="1" x14ac:dyDescent="0.25">
      <c r="AH333" s="111">
        <v>2.5000000000000001E-3</v>
      </c>
      <c r="AI333" s="110">
        <v>1.2999999999999999E-2</v>
      </c>
      <c r="AJ333" s="110">
        <v>7.0000000000000001E-3</v>
      </c>
      <c r="AK333" s="110">
        <v>0.03</v>
      </c>
      <c r="AL333" s="110">
        <v>8.9999999999999993E-3</v>
      </c>
      <c r="AM333" s="110">
        <v>1.7000000000000001E-2</v>
      </c>
      <c r="AN333" s="110">
        <v>8.9999999999999993E-3</v>
      </c>
      <c r="AO333" s="111">
        <v>2.5000000000000001E-3</v>
      </c>
      <c r="AP333" s="110">
        <v>1.0999999999999999E-2</v>
      </c>
      <c r="AQ333" s="111">
        <v>1.5E-3</v>
      </c>
      <c r="AR333" s="111">
        <v>2.5000000000000001E-3</v>
      </c>
      <c r="AS333" s="110">
        <v>8.9999999999999993E-3</v>
      </c>
      <c r="AT333" s="110">
        <v>1.4999999999999999E-2</v>
      </c>
      <c r="AU333" s="110">
        <v>1.7999999999999999E-2</v>
      </c>
      <c r="AV333" s="110">
        <v>7.0000000000000001E-3</v>
      </c>
      <c r="AW333" s="111">
        <v>2.5000000000000001E-3</v>
      </c>
      <c r="AX333" s="110">
        <v>2.3E-2</v>
      </c>
      <c r="AY333" s="111">
        <v>2.5000000000000001E-3</v>
      </c>
      <c r="AZ333" s="111">
        <v>2.5000000000000001E-3</v>
      </c>
      <c r="BY333" s="113" t="s">
        <v>946</v>
      </c>
      <c r="BZ333" s="113" t="s">
        <v>946</v>
      </c>
      <c r="CA333" s="113" t="s">
        <v>946</v>
      </c>
      <c r="CB333" s="113" t="s">
        <v>946</v>
      </c>
      <c r="CC333" s="113" t="s">
        <v>946</v>
      </c>
      <c r="CD333" s="113" t="s">
        <v>946</v>
      </c>
      <c r="CE333" s="113" t="s">
        <v>946</v>
      </c>
      <c r="CF333" s="113" t="s">
        <v>946</v>
      </c>
      <c r="CG333" s="113" t="s">
        <v>946</v>
      </c>
      <c r="CH333" s="113" t="s">
        <v>946</v>
      </c>
      <c r="CI333" s="113" t="s">
        <v>946</v>
      </c>
      <c r="CJ333" s="113" t="s">
        <v>946</v>
      </c>
      <c r="CK333" s="113" t="s">
        <v>946</v>
      </c>
      <c r="CL333" s="113" t="s">
        <v>946</v>
      </c>
      <c r="CM333" s="113" t="s">
        <v>946</v>
      </c>
      <c r="CN333" s="113" t="s">
        <v>946</v>
      </c>
      <c r="CO333" s="113"/>
      <c r="CP333" s="113" t="s">
        <v>946</v>
      </c>
      <c r="CQ333" s="113" t="s">
        <v>946</v>
      </c>
      <c r="CR333" s="113" t="s">
        <v>946</v>
      </c>
      <c r="CS333" s="113" t="s">
        <v>946</v>
      </c>
      <c r="CT333" s="113" t="s">
        <v>946</v>
      </c>
      <c r="CU333" s="113" t="s">
        <v>946</v>
      </c>
      <c r="CV333" s="113" t="s">
        <v>946</v>
      </c>
      <c r="CW333" s="114" t="s">
        <v>946</v>
      </c>
      <c r="CX333" s="113" t="s">
        <v>946</v>
      </c>
      <c r="CY333" s="113" t="s">
        <v>946</v>
      </c>
      <c r="CZ333" s="113" t="s">
        <v>946</v>
      </c>
      <c r="DA333" s="113" t="s">
        <v>946</v>
      </c>
      <c r="DB333" s="113" t="s">
        <v>946</v>
      </c>
      <c r="DC333" s="111">
        <v>5.0000000000000002E-5</v>
      </c>
      <c r="DD333" s="111">
        <v>5.0000000000000002E-5</v>
      </c>
      <c r="DE333" s="110">
        <v>3933</v>
      </c>
      <c r="DF333" s="113" t="s">
        <v>946</v>
      </c>
      <c r="DG333" s="113" t="s">
        <v>946</v>
      </c>
      <c r="DH333" s="113" t="s">
        <v>946</v>
      </c>
      <c r="DI333" s="113" t="s">
        <v>946</v>
      </c>
      <c r="DJ333" s="113" t="s">
        <v>946</v>
      </c>
    </row>
    <row r="334" spans="34:114" ht="15" hidden="1" x14ac:dyDescent="0.25">
      <c r="AH334" s="110">
        <v>3.7999999999999999E-2</v>
      </c>
      <c r="AI334" s="110">
        <v>4.4999999999999998E-2</v>
      </c>
      <c r="AJ334" s="110">
        <v>8.2000000000000003E-2</v>
      </c>
      <c r="AK334" s="110">
        <v>0.25700000000000001</v>
      </c>
      <c r="AL334" s="110">
        <v>7.8E-2</v>
      </c>
      <c r="AM334" s="110">
        <v>4.8000000000000001E-2</v>
      </c>
      <c r="AN334" s="110">
        <v>5.3999999999999999E-2</v>
      </c>
      <c r="AO334" s="111">
        <v>2.5000000000000001E-3</v>
      </c>
      <c r="AP334" s="110">
        <v>7.0999999999999994E-2</v>
      </c>
      <c r="AQ334" s="111">
        <v>1.5E-3</v>
      </c>
      <c r="AR334" s="111">
        <v>2.5000000000000001E-3</v>
      </c>
      <c r="AS334" s="111">
        <v>2.5000000000000001E-3</v>
      </c>
      <c r="AT334" s="110">
        <v>0.105</v>
      </c>
      <c r="AU334" s="110">
        <v>0.12</v>
      </c>
      <c r="AV334" s="110">
        <v>4.2999999999999997E-2</v>
      </c>
      <c r="AW334" s="110">
        <v>3.4000000000000002E-2</v>
      </c>
      <c r="AX334" s="110">
        <v>0.112</v>
      </c>
      <c r="AY334" s="111">
        <v>2.5000000000000001E-3</v>
      </c>
      <c r="AZ334" s="111">
        <v>2.5000000000000001E-3</v>
      </c>
      <c r="BY334" s="111">
        <v>2.5000000000000001E-2</v>
      </c>
      <c r="BZ334" s="111">
        <v>0.05</v>
      </c>
      <c r="CA334" s="110">
        <v>1.6</v>
      </c>
      <c r="CB334" s="111">
        <v>1.0000000000000001E-5</v>
      </c>
      <c r="CC334" s="111">
        <v>2.5000000000000001E-5</v>
      </c>
      <c r="CD334" s="111">
        <v>2.5000000000000001E-5</v>
      </c>
      <c r="CE334" s="111">
        <v>2.5000000000000001E-5</v>
      </c>
      <c r="CF334" s="111">
        <v>2.5000000000000001E-5</v>
      </c>
      <c r="CG334" s="111">
        <v>2.5000000000000001E-5</v>
      </c>
      <c r="CH334" s="111">
        <v>2.5000000000000001E-5</v>
      </c>
      <c r="CI334" s="111">
        <v>2.5000000000000001E-5</v>
      </c>
      <c r="CJ334" s="111">
        <v>5.0000000000000001E-3</v>
      </c>
      <c r="CK334" s="111">
        <v>1.4999999999999999E-4</v>
      </c>
      <c r="CL334" s="111">
        <v>5.0000000000000001E-4</v>
      </c>
      <c r="CM334" s="111">
        <v>5.0000000000000001E-4</v>
      </c>
      <c r="CN334" s="111">
        <v>5.0000000000000001E-4</v>
      </c>
      <c r="CO334" s="111"/>
      <c r="CP334" s="111">
        <v>2.9999999999999997E-4</v>
      </c>
      <c r="CQ334" s="111">
        <v>5.0000000000000001E-3</v>
      </c>
      <c r="CR334" s="111">
        <v>5.0000000000000001E-4</v>
      </c>
      <c r="CS334" s="111">
        <v>5.0000000000000001E-4</v>
      </c>
      <c r="CT334" s="111">
        <v>5.0000000000000002E-5</v>
      </c>
      <c r="CU334" s="111">
        <v>5.0000000000000002E-5</v>
      </c>
      <c r="CV334" s="111">
        <v>5.0000000000000002E-5</v>
      </c>
      <c r="CW334" s="114">
        <v>1.4</v>
      </c>
      <c r="CX334" s="111">
        <v>5.0000000000000002E-5</v>
      </c>
      <c r="CY334" s="111">
        <v>5.0000000000000002E-5</v>
      </c>
      <c r="CZ334" s="111">
        <v>5.0000000000000002E-5</v>
      </c>
      <c r="DA334" s="111">
        <v>5.0000000000000002E-5</v>
      </c>
      <c r="DB334" s="111">
        <v>5.0000000000000002E-5</v>
      </c>
      <c r="DC334" s="111">
        <v>5.0000000000000002E-5</v>
      </c>
      <c r="DD334" s="111">
        <v>5.0000000000000002E-5</v>
      </c>
      <c r="DE334" s="111">
        <v>37839</v>
      </c>
      <c r="DF334" s="111">
        <v>5.0000000000000001E-4</v>
      </c>
      <c r="DG334" s="111">
        <v>5.0000000000000002E-5</v>
      </c>
      <c r="DH334" s="111">
        <v>2.5000000000000001E-5</v>
      </c>
      <c r="DI334" s="111">
        <v>2.5000000000000001E-5</v>
      </c>
      <c r="DJ334" s="111">
        <v>5.0000000000000002E-5</v>
      </c>
    </row>
    <row r="335" spans="34:114" ht="15" hidden="1" x14ac:dyDescent="0.25">
      <c r="AH335" s="110">
        <v>6.4000000000000001E-2</v>
      </c>
      <c r="AI335" s="110">
        <v>0.11</v>
      </c>
      <c r="AJ335" s="110">
        <v>5.7000000000000002E-2</v>
      </c>
      <c r="AK335" s="110">
        <v>0.55100000000000005</v>
      </c>
      <c r="AL335" s="110">
        <v>0.24</v>
      </c>
      <c r="AM335" s="110">
        <v>0.127</v>
      </c>
      <c r="AN335" s="110">
        <v>0.17199999999999999</v>
      </c>
      <c r="AO335" s="111">
        <v>2.5000000000000001E-3</v>
      </c>
      <c r="AP335" s="110">
        <v>0.18099999999999999</v>
      </c>
      <c r="AQ335" s="111">
        <v>1.5E-3</v>
      </c>
      <c r="AR335" s="111">
        <v>2.5000000000000001E-3</v>
      </c>
      <c r="AS335" s="110">
        <v>0.27600000000000002</v>
      </c>
      <c r="AT335" s="110">
        <v>0.33100000000000002</v>
      </c>
      <c r="AU335" s="110">
        <v>0.28599999999999998</v>
      </c>
      <c r="AV335" s="110">
        <v>0.115</v>
      </c>
      <c r="AW335" s="110">
        <v>0.13700000000000001</v>
      </c>
      <c r="AX335" s="110">
        <v>0.23400000000000001</v>
      </c>
      <c r="AY335" s="110">
        <v>7.9000000000000001E-2</v>
      </c>
      <c r="AZ335" s="111">
        <v>2.5000000000000001E-3</v>
      </c>
      <c r="BY335" s="113" t="s">
        <v>946</v>
      </c>
      <c r="BZ335" s="113" t="s">
        <v>946</v>
      </c>
      <c r="CA335" s="113" t="s">
        <v>946</v>
      </c>
      <c r="CB335" s="113" t="s">
        <v>946</v>
      </c>
      <c r="CC335" s="113" t="s">
        <v>946</v>
      </c>
      <c r="CD335" s="113" t="s">
        <v>946</v>
      </c>
      <c r="CE335" s="113" t="s">
        <v>946</v>
      </c>
      <c r="CF335" s="113" t="s">
        <v>946</v>
      </c>
      <c r="CG335" s="113" t="s">
        <v>946</v>
      </c>
      <c r="CH335" s="113" t="s">
        <v>946</v>
      </c>
      <c r="CI335" s="113" t="s">
        <v>946</v>
      </c>
      <c r="CJ335" s="113" t="s">
        <v>946</v>
      </c>
      <c r="CK335" s="113" t="s">
        <v>946</v>
      </c>
      <c r="CL335" s="113" t="s">
        <v>946</v>
      </c>
      <c r="CM335" s="113" t="s">
        <v>946</v>
      </c>
      <c r="CN335" s="113" t="s">
        <v>946</v>
      </c>
      <c r="CO335" s="113"/>
      <c r="CP335" s="113" t="s">
        <v>946</v>
      </c>
      <c r="CQ335" s="113" t="s">
        <v>946</v>
      </c>
      <c r="CR335" s="113" t="s">
        <v>946</v>
      </c>
      <c r="CS335" s="113" t="s">
        <v>946</v>
      </c>
      <c r="CT335" s="113" t="s">
        <v>946</v>
      </c>
      <c r="CU335" s="113" t="s">
        <v>946</v>
      </c>
      <c r="CV335" s="113" t="s">
        <v>946</v>
      </c>
      <c r="CW335" s="114" t="s">
        <v>946</v>
      </c>
      <c r="CX335" s="113" t="s">
        <v>946</v>
      </c>
      <c r="CY335" s="113" t="s">
        <v>946</v>
      </c>
      <c r="CZ335" s="113" t="s">
        <v>946</v>
      </c>
      <c r="DA335" s="113" t="s">
        <v>946</v>
      </c>
      <c r="DB335" s="113" t="s">
        <v>946</v>
      </c>
      <c r="DC335" s="111">
        <v>5.0000000000000002E-5</v>
      </c>
      <c r="DD335" s="111">
        <v>5.0000000000000002E-5</v>
      </c>
      <c r="DE335" s="111">
        <v>17227</v>
      </c>
      <c r="DF335" s="113" t="s">
        <v>946</v>
      </c>
      <c r="DG335" s="113" t="s">
        <v>946</v>
      </c>
      <c r="DH335" s="113" t="s">
        <v>946</v>
      </c>
      <c r="DI335" s="113" t="s">
        <v>946</v>
      </c>
      <c r="DJ335" s="113" t="s">
        <v>946</v>
      </c>
    </row>
    <row r="336" spans="34:114" ht="15" hidden="1" x14ac:dyDescent="0.25">
      <c r="AH336" s="111">
        <v>2.5000000000000001E-3</v>
      </c>
      <c r="AI336" s="110">
        <v>3.1E-2</v>
      </c>
      <c r="AJ336" s="111">
        <v>2.5000000000000001E-3</v>
      </c>
      <c r="AK336" s="110">
        <v>0.13200000000000001</v>
      </c>
      <c r="AL336" s="110">
        <v>5.0999999999999997E-2</v>
      </c>
      <c r="AM336" s="110">
        <v>3.7999999999999999E-2</v>
      </c>
      <c r="AN336" s="110">
        <v>4.9000000000000002E-2</v>
      </c>
      <c r="AO336" s="111">
        <v>2.5000000000000001E-3</v>
      </c>
      <c r="AP336" s="110">
        <v>4.5999999999999999E-2</v>
      </c>
      <c r="AQ336" s="111">
        <v>1.5E-3</v>
      </c>
      <c r="AR336" s="111">
        <v>2.5000000000000001E-3</v>
      </c>
      <c r="AS336" s="110">
        <v>0.20899999999999999</v>
      </c>
      <c r="AT336" s="110">
        <v>8.4000000000000005E-2</v>
      </c>
      <c r="AU336" s="110">
        <v>8.3000000000000004E-2</v>
      </c>
      <c r="AV336" s="110">
        <v>3.3000000000000002E-2</v>
      </c>
      <c r="AW336" s="111">
        <v>2.5000000000000001E-3</v>
      </c>
      <c r="AX336" s="110">
        <v>9.8000000000000004E-2</v>
      </c>
      <c r="AY336" s="111">
        <v>2.5000000000000001E-3</v>
      </c>
      <c r="AZ336" s="111">
        <v>2.5000000000000001E-3</v>
      </c>
      <c r="BY336" s="113" t="s">
        <v>946</v>
      </c>
      <c r="BZ336" s="113" t="s">
        <v>946</v>
      </c>
      <c r="CA336" s="113" t="s">
        <v>946</v>
      </c>
      <c r="CB336" s="113" t="s">
        <v>946</v>
      </c>
      <c r="CC336" s="113" t="s">
        <v>946</v>
      </c>
      <c r="CD336" s="113" t="s">
        <v>946</v>
      </c>
      <c r="CE336" s="113" t="s">
        <v>946</v>
      </c>
      <c r="CF336" s="113" t="s">
        <v>946</v>
      </c>
      <c r="CG336" s="113" t="s">
        <v>946</v>
      </c>
      <c r="CH336" s="113" t="s">
        <v>946</v>
      </c>
      <c r="CI336" s="113" t="s">
        <v>946</v>
      </c>
      <c r="CJ336" s="113" t="s">
        <v>946</v>
      </c>
      <c r="CK336" s="113" t="s">
        <v>946</v>
      </c>
      <c r="CL336" s="113" t="s">
        <v>946</v>
      </c>
      <c r="CM336" s="113" t="s">
        <v>946</v>
      </c>
      <c r="CN336" s="113" t="s">
        <v>946</v>
      </c>
      <c r="CO336" s="113"/>
      <c r="CP336" s="113" t="s">
        <v>946</v>
      </c>
      <c r="CQ336" s="113" t="s">
        <v>946</v>
      </c>
      <c r="CR336" s="113" t="s">
        <v>946</v>
      </c>
      <c r="CS336" s="113" t="s">
        <v>946</v>
      </c>
      <c r="CT336" s="113" t="s">
        <v>946</v>
      </c>
      <c r="CU336" s="113" t="s">
        <v>946</v>
      </c>
      <c r="CV336" s="113" t="s">
        <v>946</v>
      </c>
      <c r="CW336" s="114" t="s">
        <v>946</v>
      </c>
      <c r="CX336" s="113" t="s">
        <v>946</v>
      </c>
      <c r="CY336" s="113" t="s">
        <v>946</v>
      </c>
      <c r="CZ336" s="113" t="s">
        <v>946</v>
      </c>
      <c r="DA336" s="113" t="s">
        <v>946</v>
      </c>
      <c r="DB336" s="113" t="s">
        <v>946</v>
      </c>
      <c r="DC336" s="111">
        <v>5.0000000000000002E-5</v>
      </c>
      <c r="DD336" s="111">
        <v>5.0000000000000002E-5</v>
      </c>
      <c r="DE336" s="110">
        <v>268.60000000000002</v>
      </c>
      <c r="DF336" s="113" t="s">
        <v>946</v>
      </c>
      <c r="DG336" s="113" t="s">
        <v>946</v>
      </c>
      <c r="DH336" s="113" t="s">
        <v>946</v>
      </c>
      <c r="DI336" s="113" t="s">
        <v>946</v>
      </c>
      <c r="DJ336" s="113" t="s">
        <v>946</v>
      </c>
    </row>
    <row r="337" spans="34:114" ht="15" hidden="1" x14ac:dyDescent="0.25">
      <c r="AH337" s="110">
        <v>4.3999999999999997E-2</v>
      </c>
      <c r="AI337" s="110">
        <v>4.5999999999999999E-2</v>
      </c>
      <c r="AJ337" s="110">
        <v>4.1000000000000002E-2</v>
      </c>
      <c r="AK337" s="110">
        <v>0.28599999999999998</v>
      </c>
      <c r="AL337" s="110">
        <v>9.9000000000000005E-2</v>
      </c>
      <c r="AM337" s="110">
        <v>5.3999999999999999E-2</v>
      </c>
      <c r="AN337" s="110">
        <v>6.9000000000000006E-2</v>
      </c>
      <c r="AO337" s="111">
        <v>2.5000000000000001E-3</v>
      </c>
      <c r="AP337" s="110">
        <v>0.20300000000000001</v>
      </c>
      <c r="AQ337" s="111">
        <v>1.5E-3</v>
      </c>
      <c r="AR337" s="111">
        <v>2.5000000000000001E-3</v>
      </c>
      <c r="AS337" s="111">
        <v>2.5000000000000001E-3</v>
      </c>
      <c r="AT337" s="110">
        <v>0.14799999999999999</v>
      </c>
      <c r="AU337" s="110">
        <v>0.14199999999999999</v>
      </c>
      <c r="AV337" s="110">
        <v>6.3E-2</v>
      </c>
      <c r="AW337" s="111">
        <v>2.5000000000000001E-3</v>
      </c>
      <c r="AX337" s="110">
        <v>0.13800000000000001</v>
      </c>
      <c r="AY337" s="111">
        <v>2.5000000000000001E-3</v>
      </c>
      <c r="AZ337" s="111">
        <v>2.5000000000000001E-3</v>
      </c>
      <c r="BY337" s="113" t="s">
        <v>946</v>
      </c>
      <c r="BZ337" s="113" t="s">
        <v>946</v>
      </c>
      <c r="CA337" s="113" t="s">
        <v>946</v>
      </c>
      <c r="CB337" s="113" t="s">
        <v>946</v>
      </c>
      <c r="CC337" s="113" t="s">
        <v>946</v>
      </c>
      <c r="CD337" s="113" t="s">
        <v>946</v>
      </c>
      <c r="CE337" s="113" t="s">
        <v>946</v>
      </c>
      <c r="CF337" s="113" t="s">
        <v>946</v>
      </c>
      <c r="CG337" s="113" t="s">
        <v>946</v>
      </c>
      <c r="CH337" s="113" t="s">
        <v>946</v>
      </c>
      <c r="CI337" s="113" t="s">
        <v>946</v>
      </c>
      <c r="CJ337" s="113" t="s">
        <v>946</v>
      </c>
      <c r="CK337" s="113" t="s">
        <v>946</v>
      </c>
      <c r="CL337" s="113" t="s">
        <v>946</v>
      </c>
      <c r="CM337" s="113" t="s">
        <v>946</v>
      </c>
      <c r="CN337" s="113" t="s">
        <v>946</v>
      </c>
      <c r="CO337" s="113"/>
      <c r="CP337" s="113" t="s">
        <v>946</v>
      </c>
      <c r="CQ337" s="113" t="s">
        <v>946</v>
      </c>
      <c r="CR337" s="113" t="s">
        <v>946</v>
      </c>
      <c r="CS337" s="113" t="s">
        <v>946</v>
      </c>
      <c r="CT337" s="113" t="s">
        <v>946</v>
      </c>
      <c r="CU337" s="113" t="s">
        <v>946</v>
      </c>
      <c r="CV337" s="113" t="s">
        <v>946</v>
      </c>
      <c r="CW337" s="114" t="s">
        <v>946</v>
      </c>
      <c r="CX337" s="113" t="s">
        <v>946</v>
      </c>
      <c r="CY337" s="113" t="s">
        <v>946</v>
      </c>
      <c r="CZ337" s="113" t="s">
        <v>946</v>
      </c>
      <c r="DA337" s="113" t="s">
        <v>946</v>
      </c>
      <c r="DB337" s="113" t="s">
        <v>946</v>
      </c>
      <c r="DC337" s="111">
        <v>5.0000000000000002E-5</v>
      </c>
      <c r="DD337" s="111">
        <v>5.0000000000000002E-5</v>
      </c>
      <c r="DE337" s="111">
        <v>25931</v>
      </c>
      <c r="DF337" s="113" t="s">
        <v>946</v>
      </c>
      <c r="DG337" s="113" t="s">
        <v>946</v>
      </c>
      <c r="DH337" s="113" t="s">
        <v>946</v>
      </c>
      <c r="DI337" s="113" t="s">
        <v>946</v>
      </c>
      <c r="DJ337" s="113" t="s">
        <v>946</v>
      </c>
    </row>
    <row r="338" spans="34:114" ht="15" hidden="1" x14ac:dyDescent="0.25">
      <c r="AH338" s="110">
        <v>0.18</v>
      </c>
      <c r="AI338" s="110">
        <v>0.127</v>
      </c>
      <c r="AJ338" s="111">
        <v>2.5000000000000001E-3</v>
      </c>
      <c r="AK338" s="110">
        <v>0.45300000000000001</v>
      </c>
      <c r="AL338" s="110">
        <v>0.21</v>
      </c>
      <c r="AM338" s="110">
        <v>0.125</v>
      </c>
      <c r="AN338" s="110">
        <v>0.159</v>
      </c>
      <c r="AO338" s="111">
        <v>2.5000000000000001E-3</v>
      </c>
      <c r="AP338" s="111">
        <v>2.5000000000000001E-3</v>
      </c>
      <c r="AQ338" s="110">
        <v>4.5999999999999999E-2</v>
      </c>
      <c r="AR338" s="111">
        <v>2.5000000000000001E-3</v>
      </c>
      <c r="AS338" s="110">
        <v>0.25600000000000001</v>
      </c>
      <c r="AT338" s="110">
        <v>0.27500000000000002</v>
      </c>
      <c r="AU338" s="110">
        <v>0.26600000000000001</v>
      </c>
      <c r="AV338" s="110">
        <v>9.9000000000000005E-2</v>
      </c>
      <c r="AW338" s="110">
        <v>0.153</v>
      </c>
      <c r="AX338" s="110">
        <v>0.17599999999999999</v>
      </c>
      <c r="AY338" s="111">
        <v>2.5000000000000001E-3</v>
      </c>
      <c r="AZ338" s="111">
        <v>2.5000000000000001E-3</v>
      </c>
      <c r="BY338" s="113" t="s">
        <v>946</v>
      </c>
      <c r="BZ338" s="113" t="s">
        <v>946</v>
      </c>
      <c r="CA338" s="113" t="s">
        <v>946</v>
      </c>
      <c r="CB338" s="113" t="s">
        <v>946</v>
      </c>
      <c r="CC338" s="113" t="s">
        <v>946</v>
      </c>
      <c r="CD338" s="113" t="s">
        <v>946</v>
      </c>
      <c r="CE338" s="113" t="s">
        <v>946</v>
      </c>
      <c r="CF338" s="113" t="s">
        <v>946</v>
      </c>
      <c r="CG338" s="113" t="s">
        <v>946</v>
      </c>
      <c r="CH338" s="113" t="s">
        <v>946</v>
      </c>
      <c r="CI338" s="113" t="s">
        <v>946</v>
      </c>
      <c r="CJ338" s="113" t="s">
        <v>946</v>
      </c>
      <c r="CK338" s="113" t="s">
        <v>946</v>
      </c>
      <c r="CL338" s="113" t="s">
        <v>946</v>
      </c>
      <c r="CM338" s="113" t="s">
        <v>946</v>
      </c>
      <c r="CN338" s="113" t="s">
        <v>946</v>
      </c>
      <c r="CO338" s="113"/>
      <c r="CP338" s="113" t="s">
        <v>946</v>
      </c>
      <c r="CQ338" s="113" t="s">
        <v>946</v>
      </c>
      <c r="CR338" s="113" t="s">
        <v>946</v>
      </c>
      <c r="CS338" s="113" t="s">
        <v>946</v>
      </c>
      <c r="CT338" s="113" t="s">
        <v>946</v>
      </c>
      <c r="CU338" s="113" t="s">
        <v>946</v>
      </c>
      <c r="CV338" s="113" t="s">
        <v>946</v>
      </c>
      <c r="CW338" s="114" t="s">
        <v>946</v>
      </c>
      <c r="CX338" s="113" t="s">
        <v>946</v>
      </c>
      <c r="CY338" s="113" t="s">
        <v>946</v>
      </c>
      <c r="CZ338" s="113" t="s">
        <v>946</v>
      </c>
      <c r="DA338" s="113" t="s">
        <v>946</v>
      </c>
      <c r="DB338" s="113" t="s">
        <v>946</v>
      </c>
      <c r="DC338" s="111">
        <v>5.0000000000000002E-5</v>
      </c>
      <c r="DD338" s="111">
        <v>5.0000000000000002E-5</v>
      </c>
      <c r="DE338" s="111">
        <v>26840</v>
      </c>
      <c r="DF338" s="113" t="s">
        <v>946</v>
      </c>
      <c r="DG338" s="113" t="s">
        <v>946</v>
      </c>
      <c r="DH338" s="113" t="s">
        <v>946</v>
      </c>
      <c r="DI338" s="113" t="s">
        <v>946</v>
      </c>
      <c r="DJ338" s="113" t="s">
        <v>946</v>
      </c>
    </row>
    <row r="339" spans="34:114" ht="15" hidden="1" x14ac:dyDescent="0.25">
      <c r="AH339" s="110">
        <v>5.2999999999999999E-2</v>
      </c>
      <c r="AI339" s="110">
        <v>5.8000000000000003E-2</v>
      </c>
      <c r="AJ339" s="111">
        <v>2.5000000000000001E-3</v>
      </c>
      <c r="AK339" s="110">
        <v>0.253</v>
      </c>
      <c r="AL339" s="110">
        <v>2.8000000000000001E-2</v>
      </c>
      <c r="AM339" s="110">
        <v>3.9E-2</v>
      </c>
      <c r="AN339" s="110">
        <v>4.8000000000000001E-2</v>
      </c>
      <c r="AO339" s="111">
        <v>2.5000000000000001E-3</v>
      </c>
      <c r="AP339" s="110">
        <v>0.13400000000000001</v>
      </c>
      <c r="AQ339" s="110">
        <v>1.2999999999999999E-2</v>
      </c>
      <c r="AR339" s="110">
        <v>1.4999999999999999E-2</v>
      </c>
      <c r="AS339" s="110">
        <v>1.6E-2</v>
      </c>
      <c r="AT339" s="110">
        <v>8.3000000000000004E-2</v>
      </c>
      <c r="AU339" s="110">
        <v>8.8999999999999996E-2</v>
      </c>
      <c r="AV339" s="110">
        <v>3.4000000000000002E-2</v>
      </c>
      <c r="AW339" s="110">
        <v>0.64700000000000002</v>
      </c>
      <c r="AX339" s="110">
        <v>5.8999999999999997E-2</v>
      </c>
      <c r="AY339" s="111">
        <v>2.5000000000000001E-3</v>
      </c>
      <c r="AZ339" s="111">
        <v>2.5000000000000001E-3</v>
      </c>
      <c r="BY339" s="113" t="s">
        <v>946</v>
      </c>
      <c r="BZ339" s="113" t="s">
        <v>946</v>
      </c>
      <c r="CA339" s="113" t="s">
        <v>946</v>
      </c>
      <c r="CB339" s="113" t="s">
        <v>946</v>
      </c>
      <c r="CC339" s="113" t="s">
        <v>946</v>
      </c>
      <c r="CD339" s="113" t="s">
        <v>946</v>
      </c>
      <c r="CE339" s="113" t="s">
        <v>946</v>
      </c>
      <c r="CF339" s="113" t="s">
        <v>946</v>
      </c>
      <c r="CG339" s="113" t="s">
        <v>946</v>
      </c>
      <c r="CH339" s="113" t="s">
        <v>946</v>
      </c>
      <c r="CI339" s="113" t="s">
        <v>946</v>
      </c>
      <c r="CJ339" s="113" t="s">
        <v>946</v>
      </c>
      <c r="CK339" s="113" t="s">
        <v>946</v>
      </c>
      <c r="CL339" s="113" t="s">
        <v>946</v>
      </c>
      <c r="CM339" s="113" t="s">
        <v>946</v>
      </c>
      <c r="CN339" s="113" t="s">
        <v>946</v>
      </c>
      <c r="CO339" s="113"/>
      <c r="CP339" s="113" t="s">
        <v>946</v>
      </c>
      <c r="CQ339" s="113" t="s">
        <v>946</v>
      </c>
      <c r="CR339" s="113" t="s">
        <v>946</v>
      </c>
      <c r="CS339" s="113" t="s">
        <v>946</v>
      </c>
      <c r="CT339" s="113" t="s">
        <v>946</v>
      </c>
      <c r="CU339" s="113" t="s">
        <v>946</v>
      </c>
      <c r="CV339" s="113" t="s">
        <v>946</v>
      </c>
      <c r="CW339" s="114" t="s">
        <v>946</v>
      </c>
      <c r="CX339" s="113" t="s">
        <v>946</v>
      </c>
      <c r="CY339" s="113" t="s">
        <v>946</v>
      </c>
      <c r="CZ339" s="113" t="s">
        <v>946</v>
      </c>
      <c r="DA339" s="113" t="s">
        <v>946</v>
      </c>
      <c r="DB339" s="113" t="s">
        <v>946</v>
      </c>
      <c r="DC339" s="111">
        <v>5.0000000000000002E-5</v>
      </c>
      <c r="DD339" s="111">
        <v>5.0000000000000002E-5</v>
      </c>
      <c r="DE339" s="110">
        <v>3676</v>
      </c>
      <c r="DF339" s="113" t="s">
        <v>946</v>
      </c>
      <c r="DG339" s="113" t="s">
        <v>946</v>
      </c>
      <c r="DH339" s="113" t="s">
        <v>946</v>
      </c>
      <c r="DI339" s="113" t="s">
        <v>946</v>
      </c>
      <c r="DJ339" s="113" t="s">
        <v>946</v>
      </c>
    </row>
    <row r="340" spans="34:114" ht="15" hidden="1" x14ac:dyDescent="0.25">
      <c r="AH340" s="110">
        <v>9.1999999999999998E-2</v>
      </c>
      <c r="AI340" s="110">
        <v>0.105</v>
      </c>
      <c r="AJ340" s="110">
        <v>0.04</v>
      </c>
      <c r="AK340" s="110">
        <v>0.41599999999999998</v>
      </c>
      <c r="AL340" s="110">
        <v>0.28000000000000003</v>
      </c>
      <c r="AM340" s="110">
        <v>0.13600000000000001</v>
      </c>
      <c r="AN340" s="110">
        <v>0.16800000000000001</v>
      </c>
      <c r="AO340" s="111">
        <v>2.5000000000000001E-3</v>
      </c>
      <c r="AP340" s="110">
        <v>0.1</v>
      </c>
      <c r="AQ340" s="111">
        <v>1.5E-3</v>
      </c>
      <c r="AR340" s="111">
        <v>2.5000000000000001E-3</v>
      </c>
      <c r="AS340" s="110">
        <v>0.113</v>
      </c>
      <c r="AT340" s="110">
        <v>0.28199999999999997</v>
      </c>
      <c r="AU340" s="110">
        <v>0.26600000000000001</v>
      </c>
      <c r="AV340" s="110">
        <v>9.7000000000000003E-2</v>
      </c>
      <c r="AW340" s="110">
        <v>0.11600000000000001</v>
      </c>
      <c r="AX340" s="110">
        <v>0.22</v>
      </c>
      <c r="AY340" s="110">
        <v>4.8000000000000001E-2</v>
      </c>
      <c r="AZ340" s="111">
        <v>2.5000000000000001E-3</v>
      </c>
      <c r="BY340" s="113" t="s">
        <v>946</v>
      </c>
      <c r="BZ340" s="113" t="s">
        <v>946</v>
      </c>
      <c r="CA340" s="113" t="s">
        <v>946</v>
      </c>
      <c r="CB340" s="113" t="s">
        <v>946</v>
      </c>
      <c r="CC340" s="113" t="s">
        <v>946</v>
      </c>
      <c r="CD340" s="113" t="s">
        <v>946</v>
      </c>
      <c r="CE340" s="113" t="s">
        <v>946</v>
      </c>
      <c r="CF340" s="113" t="s">
        <v>946</v>
      </c>
      <c r="CG340" s="113" t="s">
        <v>946</v>
      </c>
      <c r="CH340" s="113" t="s">
        <v>946</v>
      </c>
      <c r="CI340" s="113" t="s">
        <v>946</v>
      </c>
      <c r="CJ340" s="113" t="s">
        <v>946</v>
      </c>
      <c r="CK340" s="113" t="s">
        <v>946</v>
      </c>
      <c r="CL340" s="113" t="s">
        <v>946</v>
      </c>
      <c r="CM340" s="113" t="s">
        <v>946</v>
      </c>
      <c r="CN340" s="113" t="s">
        <v>946</v>
      </c>
      <c r="CO340" s="113"/>
      <c r="CP340" s="113" t="s">
        <v>946</v>
      </c>
      <c r="CQ340" s="113" t="s">
        <v>946</v>
      </c>
      <c r="CR340" s="113" t="s">
        <v>946</v>
      </c>
      <c r="CS340" s="113" t="s">
        <v>946</v>
      </c>
      <c r="CT340" s="113" t="s">
        <v>946</v>
      </c>
      <c r="CU340" s="113" t="s">
        <v>946</v>
      </c>
      <c r="CV340" s="113" t="s">
        <v>946</v>
      </c>
      <c r="CW340" s="114" t="s">
        <v>946</v>
      </c>
      <c r="CX340" s="113" t="s">
        <v>946</v>
      </c>
      <c r="CY340" s="113" t="s">
        <v>946</v>
      </c>
      <c r="CZ340" s="113" t="s">
        <v>946</v>
      </c>
      <c r="DA340" s="113" t="s">
        <v>946</v>
      </c>
      <c r="DB340" s="113" t="s">
        <v>946</v>
      </c>
      <c r="DC340" s="111">
        <v>5.0000000000000002E-5</v>
      </c>
      <c r="DD340" s="111">
        <v>5.0000000000000002E-5</v>
      </c>
      <c r="DE340" s="111">
        <v>28820</v>
      </c>
      <c r="DF340" s="113" t="s">
        <v>946</v>
      </c>
      <c r="DG340" s="113" t="s">
        <v>946</v>
      </c>
      <c r="DH340" s="113" t="s">
        <v>946</v>
      </c>
      <c r="DI340" s="113" t="s">
        <v>946</v>
      </c>
      <c r="DJ340" s="113" t="s">
        <v>946</v>
      </c>
    </row>
    <row r="341" spans="34:114" ht="15" hidden="1" x14ac:dyDescent="0.25">
      <c r="AH341" s="110">
        <v>0.1</v>
      </c>
      <c r="AI341" s="110">
        <v>6.0999999999999999E-2</v>
      </c>
      <c r="AJ341" s="110">
        <v>0.219</v>
      </c>
      <c r="AK341" s="110">
        <v>0.191</v>
      </c>
      <c r="AL341" s="110">
        <v>0.13</v>
      </c>
      <c r="AM341" s="110">
        <v>4.2999999999999997E-2</v>
      </c>
      <c r="AN341" s="110">
        <v>5.5E-2</v>
      </c>
      <c r="AO341" s="111">
        <v>2.5000000000000001E-3</v>
      </c>
      <c r="AP341" s="110">
        <v>8.4000000000000005E-2</v>
      </c>
      <c r="AQ341" s="111">
        <v>1.5E-3</v>
      </c>
      <c r="AR341" s="110">
        <v>0.04</v>
      </c>
      <c r="AS341" s="110">
        <v>0.26500000000000001</v>
      </c>
      <c r="AT341" s="110">
        <v>9.4E-2</v>
      </c>
      <c r="AU341" s="110">
        <v>0.121</v>
      </c>
      <c r="AV341" s="110">
        <v>4.2000000000000003E-2</v>
      </c>
      <c r="AW341" s="110">
        <v>4.4999999999999998E-2</v>
      </c>
      <c r="AX341" s="110">
        <v>0.11700000000000001</v>
      </c>
      <c r="AY341" s="110">
        <v>4.3999999999999997E-2</v>
      </c>
      <c r="AZ341" s="111">
        <v>2.5000000000000001E-3</v>
      </c>
      <c r="BY341" s="113" t="s">
        <v>946</v>
      </c>
      <c r="BZ341" s="113" t="s">
        <v>946</v>
      </c>
      <c r="CA341" s="113" t="s">
        <v>946</v>
      </c>
      <c r="CB341" s="113" t="s">
        <v>946</v>
      </c>
      <c r="CC341" s="113" t="s">
        <v>946</v>
      </c>
      <c r="CD341" s="113" t="s">
        <v>946</v>
      </c>
      <c r="CE341" s="113" t="s">
        <v>946</v>
      </c>
      <c r="CF341" s="113" t="s">
        <v>946</v>
      </c>
      <c r="CG341" s="113" t="s">
        <v>946</v>
      </c>
      <c r="CH341" s="113" t="s">
        <v>946</v>
      </c>
      <c r="CI341" s="113" t="s">
        <v>946</v>
      </c>
      <c r="CJ341" s="113" t="s">
        <v>946</v>
      </c>
      <c r="CK341" s="113" t="s">
        <v>946</v>
      </c>
      <c r="CL341" s="113" t="s">
        <v>946</v>
      </c>
      <c r="CM341" s="113" t="s">
        <v>946</v>
      </c>
      <c r="CN341" s="113" t="s">
        <v>946</v>
      </c>
      <c r="CO341" s="113"/>
      <c r="CP341" s="113" t="s">
        <v>946</v>
      </c>
      <c r="CQ341" s="113" t="s">
        <v>946</v>
      </c>
      <c r="CR341" s="113" t="s">
        <v>946</v>
      </c>
      <c r="CS341" s="113" t="s">
        <v>946</v>
      </c>
      <c r="CT341" s="113" t="s">
        <v>946</v>
      </c>
      <c r="CU341" s="113" t="s">
        <v>946</v>
      </c>
      <c r="CV341" s="113" t="s">
        <v>946</v>
      </c>
      <c r="CW341" s="114" t="s">
        <v>946</v>
      </c>
      <c r="CX341" s="113" t="s">
        <v>946</v>
      </c>
      <c r="CY341" s="113" t="s">
        <v>946</v>
      </c>
      <c r="CZ341" s="113" t="s">
        <v>946</v>
      </c>
      <c r="DA341" s="113" t="s">
        <v>946</v>
      </c>
      <c r="DB341" s="113" t="s">
        <v>946</v>
      </c>
      <c r="DC341" s="111">
        <v>5.0000000000000002E-5</v>
      </c>
      <c r="DD341" s="111">
        <v>5.0000000000000002E-5</v>
      </c>
      <c r="DE341" s="111">
        <v>35585</v>
      </c>
      <c r="DF341" s="113" t="s">
        <v>946</v>
      </c>
      <c r="DG341" s="113" t="s">
        <v>946</v>
      </c>
      <c r="DH341" s="113" t="s">
        <v>946</v>
      </c>
      <c r="DI341" s="113" t="s">
        <v>946</v>
      </c>
      <c r="DJ341" s="113" t="s">
        <v>946</v>
      </c>
    </row>
    <row r="342" spans="34:114" ht="15" hidden="1" x14ac:dyDescent="0.25">
      <c r="AH342" s="110">
        <v>7.0000000000000007E-2</v>
      </c>
      <c r="AI342" s="110">
        <v>0.157</v>
      </c>
      <c r="AJ342" s="110">
        <v>4.2000000000000003E-2</v>
      </c>
      <c r="AK342" s="110">
        <v>0.56699999999999995</v>
      </c>
      <c r="AL342" s="110">
        <v>0.24</v>
      </c>
      <c r="AM342" s="110">
        <v>0.183</v>
      </c>
      <c r="AN342" s="110">
        <v>0.20399999999999999</v>
      </c>
      <c r="AO342" s="110">
        <v>4.1000000000000002E-2</v>
      </c>
      <c r="AP342" s="110">
        <v>0.159</v>
      </c>
      <c r="AQ342" s="110">
        <v>1.7000000000000001E-2</v>
      </c>
      <c r="AR342" s="110">
        <v>2.3E-2</v>
      </c>
      <c r="AS342" s="111">
        <v>2.5000000000000001E-3</v>
      </c>
      <c r="AT342" s="110">
        <v>0.48099999999999998</v>
      </c>
      <c r="AU342" s="110">
        <v>0.34300000000000003</v>
      </c>
      <c r="AV342" s="110">
        <v>0.127</v>
      </c>
      <c r="AW342" s="110">
        <v>0.191</v>
      </c>
      <c r="AX342" s="110">
        <v>0.22700000000000001</v>
      </c>
      <c r="AY342" s="110">
        <v>0.03</v>
      </c>
      <c r="AZ342" s="111">
        <v>2.5000000000000001E-3</v>
      </c>
      <c r="BY342" s="113" t="s">
        <v>946</v>
      </c>
      <c r="BZ342" s="113" t="s">
        <v>946</v>
      </c>
      <c r="CA342" s="113" t="s">
        <v>946</v>
      </c>
      <c r="CB342" s="113" t="s">
        <v>946</v>
      </c>
      <c r="CC342" s="113" t="s">
        <v>946</v>
      </c>
      <c r="CD342" s="113" t="s">
        <v>946</v>
      </c>
      <c r="CE342" s="113" t="s">
        <v>946</v>
      </c>
      <c r="CF342" s="113" t="s">
        <v>946</v>
      </c>
      <c r="CG342" s="113" t="s">
        <v>946</v>
      </c>
      <c r="CH342" s="113" t="s">
        <v>946</v>
      </c>
      <c r="CI342" s="113" t="s">
        <v>946</v>
      </c>
      <c r="CJ342" s="113" t="s">
        <v>946</v>
      </c>
      <c r="CK342" s="113" t="s">
        <v>946</v>
      </c>
      <c r="CL342" s="113" t="s">
        <v>946</v>
      </c>
      <c r="CM342" s="113" t="s">
        <v>946</v>
      </c>
      <c r="CN342" s="113" t="s">
        <v>946</v>
      </c>
      <c r="CO342" s="113"/>
      <c r="CP342" s="113" t="s">
        <v>946</v>
      </c>
      <c r="CQ342" s="113" t="s">
        <v>946</v>
      </c>
      <c r="CR342" s="113" t="s">
        <v>946</v>
      </c>
      <c r="CS342" s="113" t="s">
        <v>946</v>
      </c>
      <c r="CT342" s="113" t="s">
        <v>946</v>
      </c>
      <c r="CU342" s="113" t="s">
        <v>946</v>
      </c>
      <c r="CV342" s="113" t="s">
        <v>946</v>
      </c>
      <c r="CW342" s="114" t="s">
        <v>946</v>
      </c>
      <c r="CX342" s="113" t="s">
        <v>946</v>
      </c>
      <c r="CY342" s="113" t="s">
        <v>946</v>
      </c>
      <c r="CZ342" s="113" t="s">
        <v>946</v>
      </c>
      <c r="DA342" s="113" t="s">
        <v>946</v>
      </c>
      <c r="DB342" s="113" t="s">
        <v>946</v>
      </c>
      <c r="DC342" s="111">
        <v>5.0000000000000002E-5</v>
      </c>
      <c r="DD342" s="111">
        <v>5.0000000000000002E-5</v>
      </c>
      <c r="DE342" s="111">
        <v>5241</v>
      </c>
      <c r="DF342" s="113" t="s">
        <v>946</v>
      </c>
      <c r="DG342" s="113" t="s">
        <v>946</v>
      </c>
      <c r="DH342" s="113" t="s">
        <v>946</v>
      </c>
      <c r="DI342" s="113" t="s">
        <v>946</v>
      </c>
      <c r="DJ342" s="113" t="s">
        <v>946</v>
      </c>
    </row>
    <row r="343" spans="34:114" ht="15" hidden="1" x14ac:dyDescent="0.25">
      <c r="AH343" s="110">
        <v>0.1</v>
      </c>
      <c r="AI343" s="110">
        <v>0.12</v>
      </c>
      <c r="AJ343" s="111">
        <v>2.5000000000000001E-3</v>
      </c>
      <c r="AK343" s="110">
        <v>0.38500000000000001</v>
      </c>
      <c r="AL343" s="110">
        <v>0.14000000000000001</v>
      </c>
      <c r="AM343" s="110">
        <v>7.5999999999999998E-2</v>
      </c>
      <c r="AN343" s="110">
        <v>0.09</v>
      </c>
      <c r="AO343" s="110">
        <v>5.1999999999999998E-2</v>
      </c>
      <c r="AP343" s="110">
        <v>7.0000000000000007E-2</v>
      </c>
      <c r="AQ343" s="111">
        <v>1.5E-3</v>
      </c>
      <c r="AR343" s="111">
        <v>2.5000000000000001E-3</v>
      </c>
      <c r="AS343" s="110">
        <v>7.1999999999999995E-2</v>
      </c>
      <c r="AT343" s="110">
        <v>0.215</v>
      </c>
      <c r="AU343" s="110">
        <v>0.20799999999999999</v>
      </c>
      <c r="AV343" s="110">
        <v>7.1999999999999995E-2</v>
      </c>
      <c r="AW343" s="110">
        <v>0.113</v>
      </c>
      <c r="AX343" s="110">
        <v>0.11899999999999999</v>
      </c>
      <c r="AY343" s="111">
        <v>2.5000000000000001E-3</v>
      </c>
      <c r="AZ343" s="111">
        <v>2.5000000000000001E-3</v>
      </c>
      <c r="BY343" s="110">
        <v>2.04</v>
      </c>
      <c r="BZ343" s="111">
        <v>0.05</v>
      </c>
      <c r="CA343" s="110">
        <v>1.4</v>
      </c>
      <c r="CB343" s="111">
        <v>1.0000000000000001E-5</v>
      </c>
      <c r="CC343" s="111">
        <v>2.5000000000000001E-5</v>
      </c>
      <c r="CD343" s="111">
        <v>2.5000000000000001E-5</v>
      </c>
      <c r="CE343" s="111">
        <v>2.5000000000000001E-5</v>
      </c>
      <c r="CF343" s="111">
        <v>2.5000000000000001E-5</v>
      </c>
      <c r="CG343" s="111">
        <v>2.5000000000000001E-5</v>
      </c>
      <c r="CH343" s="111">
        <v>2.5000000000000001E-5</v>
      </c>
      <c r="CI343" s="111">
        <v>2.5000000000000001E-5</v>
      </c>
      <c r="CJ343" s="111">
        <v>5.0000000000000001E-3</v>
      </c>
      <c r="CK343" s="111">
        <v>1.4999999999999999E-4</v>
      </c>
      <c r="CL343" s="111">
        <v>5.0000000000000001E-4</v>
      </c>
      <c r="CM343" s="111">
        <v>5.0000000000000001E-4</v>
      </c>
      <c r="CN343" s="111">
        <v>5.0000000000000001E-4</v>
      </c>
      <c r="CO343" s="111"/>
      <c r="CP343" s="111">
        <v>2.9999999999999997E-4</v>
      </c>
      <c r="CQ343" s="111">
        <v>5.0000000000000001E-3</v>
      </c>
      <c r="CR343" s="111">
        <v>5.0000000000000001E-4</v>
      </c>
      <c r="CS343" s="111">
        <v>5.0000000000000001E-4</v>
      </c>
      <c r="CT343" s="111">
        <v>5.0000000000000002E-5</v>
      </c>
      <c r="CU343" s="111">
        <v>5.0000000000000002E-5</v>
      </c>
      <c r="CV343" s="111">
        <v>5.0000000000000002E-5</v>
      </c>
      <c r="CW343" s="114">
        <v>2.2999999999999998</v>
      </c>
      <c r="CX343" s="111">
        <v>5.0000000000000002E-5</v>
      </c>
      <c r="CY343" s="111">
        <v>5.0000000000000002E-5</v>
      </c>
      <c r="CZ343" s="111">
        <v>5.0000000000000002E-5</v>
      </c>
      <c r="DA343" s="111">
        <v>5.0000000000000002E-5</v>
      </c>
      <c r="DB343" s="111">
        <v>5.0000000000000002E-5</v>
      </c>
      <c r="DC343" s="111">
        <v>5.0000000000000002E-5</v>
      </c>
      <c r="DD343" s="111">
        <v>5.0000000000000002E-5</v>
      </c>
      <c r="DE343" s="111">
        <v>15877</v>
      </c>
      <c r="DF343" s="111">
        <v>5.0000000000000001E-4</v>
      </c>
      <c r="DG343" s="111">
        <v>5.0000000000000002E-5</v>
      </c>
      <c r="DH343" s="111">
        <v>2.5000000000000001E-5</v>
      </c>
      <c r="DI343" s="111">
        <v>2.5000000000000001E-5</v>
      </c>
      <c r="DJ343" s="111">
        <v>5.0000000000000002E-5</v>
      </c>
    </row>
    <row r="344" spans="34:114" ht="15" hidden="1" x14ac:dyDescent="0.25">
      <c r="AH344" s="110">
        <v>0.16</v>
      </c>
      <c r="AI344" s="110">
        <v>0.14199999999999999</v>
      </c>
      <c r="AJ344" s="110">
        <v>8.7999999999999995E-2</v>
      </c>
      <c r="AK344" s="110">
        <v>0.52400000000000002</v>
      </c>
      <c r="AL344" s="110">
        <v>0.18</v>
      </c>
      <c r="AM344" s="110">
        <v>0.115</v>
      </c>
      <c r="AN344" s="110">
        <v>0.14000000000000001</v>
      </c>
      <c r="AO344" s="111">
        <v>2.5000000000000001E-3</v>
      </c>
      <c r="AP344" s="110">
        <v>0.13300000000000001</v>
      </c>
      <c r="AQ344" s="111">
        <v>1.5E-3</v>
      </c>
      <c r="AR344" s="111">
        <v>2.5000000000000001E-3</v>
      </c>
      <c r="AS344" s="110">
        <v>0.36899999999999999</v>
      </c>
      <c r="AT344" s="110">
        <v>0.255</v>
      </c>
      <c r="AU344" s="110">
        <v>0.26100000000000001</v>
      </c>
      <c r="AV344" s="110">
        <v>9.8000000000000004E-2</v>
      </c>
      <c r="AW344" s="110">
        <v>0.127</v>
      </c>
      <c r="AX344" s="110">
        <v>0.26200000000000001</v>
      </c>
      <c r="AY344" s="110">
        <v>5.1999999999999998E-2</v>
      </c>
      <c r="AZ344" s="111">
        <v>2.5000000000000001E-3</v>
      </c>
      <c r="BY344" s="113" t="s">
        <v>946</v>
      </c>
      <c r="BZ344" s="113" t="s">
        <v>946</v>
      </c>
      <c r="CA344" s="113" t="s">
        <v>946</v>
      </c>
      <c r="CB344" s="113" t="s">
        <v>946</v>
      </c>
      <c r="CC344" s="113" t="s">
        <v>946</v>
      </c>
      <c r="CD344" s="113" t="s">
        <v>946</v>
      </c>
      <c r="CE344" s="113" t="s">
        <v>946</v>
      </c>
      <c r="CF344" s="113" t="s">
        <v>946</v>
      </c>
      <c r="CG344" s="113" t="s">
        <v>946</v>
      </c>
      <c r="CH344" s="113" t="s">
        <v>946</v>
      </c>
      <c r="CI344" s="113" t="s">
        <v>946</v>
      </c>
      <c r="CJ344" s="113" t="s">
        <v>946</v>
      </c>
      <c r="CK344" s="113" t="s">
        <v>946</v>
      </c>
      <c r="CL344" s="113" t="s">
        <v>946</v>
      </c>
      <c r="CM344" s="113" t="s">
        <v>946</v>
      </c>
      <c r="CN344" s="113" t="s">
        <v>946</v>
      </c>
      <c r="CO344" s="113"/>
      <c r="CP344" s="113" t="s">
        <v>946</v>
      </c>
      <c r="CQ344" s="113" t="s">
        <v>946</v>
      </c>
      <c r="CR344" s="113" t="s">
        <v>946</v>
      </c>
      <c r="CS344" s="113" t="s">
        <v>946</v>
      </c>
      <c r="CT344" s="113" t="s">
        <v>946</v>
      </c>
      <c r="CU344" s="113" t="s">
        <v>946</v>
      </c>
      <c r="CV344" s="113" t="s">
        <v>946</v>
      </c>
      <c r="CW344" s="114" t="s">
        <v>946</v>
      </c>
      <c r="CX344" s="113" t="s">
        <v>946</v>
      </c>
      <c r="CY344" s="113" t="s">
        <v>946</v>
      </c>
      <c r="CZ344" s="113" t="s">
        <v>946</v>
      </c>
      <c r="DA344" s="113" t="s">
        <v>946</v>
      </c>
      <c r="DB344" s="113" t="s">
        <v>946</v>
      </c>
      <c r="DC344" s="111">
        <v>5.0000000000000002E-5</v>
      </c>
      <c r="DD344" s="111">
        <v>5.0000000000000002E-5</v>
      </c>
      <c r="DE344" s="111">
        <v>15603</v>
      </c>
      <c r="DF344" s="113" t="s">
        <v>946</v>
      </c>
      <c r="DG344" s="113" t="s">
        <v>946</v>
      </c>
      <c r="DH344" s="113" t="s">
        <v>946</v>
      </c>
      <c r="DI344" s="113" t="s">
        <v>946</v>
      </c>
      <c r="DJ344" s="113" t="s">
        <v>946</v>
      </c>
    </row>
    <row r="345" spans="34:114" ht="15" hidden="1" x14ac:dyDescent="0.25">
      <c r="AH345" s="110">
        <v>1.53</v>
      </c>
      <c r="AI345" s="110">
        <v>0.13200000000000001</v>
      </c>
      <c r="AJ345" s="111">
        <v>2.5000000000000001E-3</v>
      </c>
      <c r="AK345" s="110">
        <v>0.49</v>
      </c>
      <c r="AL345" s="110">
        <v>0.12</v>
      </c>
      <c r="AM345" s="110">
        <v>7.0000000000000007E-2</v>
      </c>
      <c r="AN345" s="110">
        <v>0.10100000000000001</v>
      </c>
      <c r="AO345" s="110">
        <v>3.5999999999999997E-2</v>
      </c>
      <c r="AP345" s="110">
        <v>0.10100000000000001</v>
      </c>
      <c r="AQ345" s="111">
        <v>1.5E-3</v>
      </c>
      <c r="AR345" s="111">
        <v>2.5000000000000001E-3</v>
      </c>
      <c r="AS345" s="110">
        <v>0.121</v>
      </c>
      <c r="AT345" s="110">
        <v>0.28799999999999998</v>
      </c>
      <c r="AU345" s="110">
        <v>0.22900000000000001</v>
      </c>
      <c r="AV345" s="110">
        <v>8.6999999999999994E-2</v>
      </c>
      <c r="AW345" s="110">
        <v>0.123</v>
      </c>
      <c r="AX345" s="110">
        <v>0.154</v>
      </c>
      <c r="AY345" s="111">
        <v>2.5000000000000001E-3</v>
      </c>
      <c r="AZ345" s="111">
        <v>2.5000000000000001E-3</v>
      </c>
      <c r="BY345" s="113" t="s">
        <v>946</v>
      </c>
      <c r="BZ345" s="113" t="s">
        <v>946</v>
      </c>
      <c r="CA345" s="113" t="s">
        <v>946</v>
      </c>
      <c r="CB345" s="113" t="s">
        <v>946</v>
      </c>
      <c r="CC345" s="113" t="s">
        <v>946</v>
      </c>
      <c r="CD345" s="113" t="s">
        <v>946</v>
      </c>
      <c r="CE345" s="113" t="s">
        <v>946</v>
      </c>
      <c r="CF345" s="113" t="s">
        <v>946</v>
      </c>
      <c r="CG345" s="113" t="s">
        <v>946</v>
      </c>
      <c r="CH345" s="113" t="s">
        <v>946</v>
      </c>
      <c r="CI345" s="113" t="s">
        <v>946</v>
      </c>
      <c r="CJ345" s="113" t="s">
        <v>946</v>
      </c>
      <c r="CK345" s="113" t="s">
        <v>946</v>
      </c>
      <c r="CL345" s="113" t="s">
        <v>946</v>
      </c>
      <c r="CM345" s="113" t="s">
        <v>946</v>
      </c>
      <c r="CN345" s="113" t="s">
        <v>946</v>
      </c>
      <c r="CO345" s="113"/>
      <c r="CP345" s="113" t="s">
        <v>946</v>
      </c>
      <c r="CQ345" s="113" t="s">
        <v>946</v>
      </c>
      <c r="CR345" s="113" t="s">
        <v>946</v>
      </c>
      <c r="CS345" s="113" t="s">
        <v>946</v>
      </c>
      <c r="CT345" s="113" t="s">
        <v>946</v>
      </c>
      <c r="CU345" s="113" t="s">
        <v>946</v>
      </c>
      <c r="CV345" s="113" t="s">
        <v>946</v>
      </c>
      <c r="CW345" s="114" t="s">
        <v>946</v>
      </c>
      <c r="CX345" s="113" t="s">
        <v>946</v>
      </c>
      <c r="CY345" s="113" t="s">
        <v>946</v>
      </c>
      <c r="CZ345" s="113" t="s">
        <v>946</v>
      </c>
      <c r="DA345" s="113" t="s">
        <v>946</v>
      </c>
      <c r="DB345" s="113" t="s">
        <v>946</v>
      </c>
      <c r="DC345" s="111">
        <v>5.0000000000000002E-5</v>
      </c>
      <c r="DD345" s="111">
        <v>5.0000000000000002E-5</v>
      </c>
      <c r="DE345" s="111">
        <v>5431</v>
      </c>
      <c r="DF345" s="113" t="s">
        <v>946</v>
      </c>
      <c r="DG345" s="113" t="s">
        <v>946</v>
      </c>
      <c r="DH345" s="113" t="s">
        <v>946</v>
      </c>
      <c r="DI345" s="113" t="s">
        <v>946</v>
      </c>
      <c r="DJ345" s="113" t="s">
        <v>946</v>
      </c>
    </row>
    <row r="346" spans="34:114" ht="15" hidden="1" x14ac:dyDescent="0.25">
      <c r="AH346" s="110">
        <v>5.8999999999999997E-2</v>
      </c>
      <c r="AI346" s="110">
        <v>0.22800000000000001</v>
      </c>
      <c r="AJ346" s="110">
        <v>5.8999999999999997E-2</v>
      </c>
      <c r="AK346" s="110">
        <v>0.84699999999999998</v>
      </c>
      <c r="AL346" s="110">
        <v>0.35</v>
      </c>
      <c r="AM346" s="110">
        <v>0.22500000000000001</v>
      </c>
      <c r="AN346" s="110">
        <v>0.26300000000000001</v>
      </c>
      <c r="AO346" s="111">
        <v>2.5000000000000001E-3</v>
      </c>
      <c r="AP346" s="110">
        <v>0.25800000000000001</v>
      </c>
      <c r="AQ346" s="111">
        <v>1.5E-3</v>
      </c>
      <c r="AR346" s="111">
        <v>2.5000000000000001E-3</v>
      </c>
      <c r="AS346" s="110">
        <v>0.10100000000000001</v>
      </c>
      <c r="AT346" s="110">
        <v>0.52400000000000002</v>
      </c>
      <c r="AU346" s="110">
        <v>0.44500000000000001</v>
      </c>
      <c r="AV346" s="110">
        <v>0.191</v>
      </c>
      <c r="AW346" s="110">
        <v>0.16800000000000001</v>
      </c>
      <c r="AX346" s="110">
        <v>0.35299999999999998</v>
      </c>
      <c r="AY346" s="110">
        <v>0.11</v>
      </c>
      <c r="AZ346" s="111">
        <v>2.5000000000000001E-3</v>
      </c>
      <c r="BY346" s="113" t="s">
        <v>946</v>
      </c>
      <c r="BZ346" s="113" t="s">
        <v>946</v>
      </c>
      <c r="CA346" s="113" t="s">
        <v>946</v>
      </c>
      <c r="CB346" s="113" t="s">
        <v>946</v>
      </c>
      <c r="CC346" s="113" t="s">
        <v>946</v>
      </c>
      <c r="CD346" s="113" t="s">
        <v>946</v>
      </c>
      <c r="CE346" s="113" t="s">
        <v>946</v>
      </c>
      <c r="CF346" s="113" t="s">
        <v>946</v>
      </c>
      <c r="CG346" s="113" t="s">
        <v>946</v>
      </c>
      <c r="CH346" s="113" t="s">
        <v>946</v>
      </c>
      <c r="CI346" s="113" t="s">
        <v>946</v>
      </c>
      <c r="CJ346" s="113" t="s">
        <v>946</v>
      </c>
      <c r="CK346" s="113" t="s">
        <v>946</v>
      </c>
      <c r="CL346" s="113" t="s">
        <v>946</v>
      </c>
      <c r="CM346" s="113" t="s">
        <v>946</v>
      </c>
      <c r="CN346" s="113" t="s">
        <v>946</v>
      </c>
      <c r="CO346" s="113"/>
      <c r="CP346" s="113" t="s">
        <v>946</v>
      </c>
      <c r="CQ346" s="113" t="s">
        <v>946</v>
      </c>
      <c r="CR346" s="113" t="s">
        <v>946</v>
      </c>
      <c r="CS346" s="113" t="s">
        <v>946</v>
      </c>
      <c r="CT346" s="113" t="s">
        <v>946</v>
      </c>
      <c r="CU346" s="113" t="s">
        <v>946</v>
      </c>
      <c r="CV346" s="113" t="s">
        <v>946</v>
      </c>
      <c r="CW346" s="114" t="s">
        <v>946</v>
      </c>
      <c r="CX346" s="113" t="s">
        <v>946</v>
      </c>
      <c r="CY346" s="113" t="s">
        <v>946</v>
      </c>
      <c r="CZ346" s="113" t="s">
        <v>946</v>
      </c>
      <c r="DA346" s="113" t="s">
        <v>946</v>
      </c>
      <c r="DB346" s="113" t="s">
        <v>946</v>
      </c>
      <c r="DC346" s="111">
        <v>5.0000000000000002E-5</v>
      </c>
      <c r="DD346" s="111">
        <v>5.0000000000000002E-5</v>
      </c>
      <c r="DE346" s="111">
        <v>32295</v>
      </c>
      <c r="DF346" s="113" t="s">
        <v>946</v>
      </c>
      <c r="DG346" s="113" t="s">
        <v>946</v>
      </c>
      <c r="DH346" s="113" t="s">
        <v>946</v>
      </c>
      <c r="DI346" s="113" t="s">
        <v>946</v>
      </c>
      <c r="DJ346" s="113" t="s">
        <v>946</v>
      </c>
    </row>
    <row r="347" spans="34:114" ht="15" hidden="1" x14ac:dyDescent="0.25">
      <c r="AH347" s="110">
        <v>6.2E-2</v>
      </c>
      <c r="AI347" s="110">
        <v>8.7999999999999995E-2</v>
      </c>
      <c r="AJ347" s="110">
        <v>3.4000000000000002E-2</v>
      </c>
      <c r="AK347" s="110">
        <v>0.36399999999999999</v>
      </c>
      <c r="AL347" s="110">
        <v>0.16</v>
      </c>
      <c r="AM347" s="110">
        <v>8.4000000000000005E-2</v>
      </c>
      <c r="AN347" s="110">
        <v>0.107</v>
      </c>
      <c r="AO347" s="111">
        <v>2.5000000000000001E-3</v>
      </c>
      <c r="AP347" s="110">
        <v>9.8000000000000004E-2</v>
      </c>
      <c r="AQ347" s="111">
        <v>1.5E-3</v>
      </c>
      <c r="AR347" s="111">
        <v>2.5000000000000001E-3</v>
      </c>
      <c r="AS347" s="110">
        <v>0.26300000000000001</v>
      </c>
      <c r="AT347" s="110">
        <v>0.191</v>
      </c>
      <c r="AU347" s="110">
        <v>0.187</v>
      </c>
      <c r="AV347" s="110">
        <v>7.8E-2</v>
      </c>
      <c r="AW347" s="110">
        <v>6.9000000000000006E-2</v>
      </c>
      <c r="AX347" s="110">
        <v>0.16700000000000001</v>
      </c>
      <c r="AY347" s="110">
        <v>4.5999999999999999E-2</v>
      </c>
      <c r="AZ347" s="111">
        <v>2.5000000000000001E-3</v>
      </c>
      <c r="BY347" s="113" t="s">
        <v>946</v>
      </c>
      <c r="BZ347" s="113" t="s">
        <v>946</v>
      </c>
      <c r="CA347" s="113" t="s">
        <v>946</v>
      </c>
      <c r="CB347" s="113" t="s">
        <v>946</v>
      </c>
      <c r="CC347" s="113" t="s">
        <v>946</v>
      </c>
      <c r="CD347" s="113" t="s">
        <v>946</v>
      </c>
      <c r="CE347" s="113" t="s">
        <v>946</v>
      </c>
      <c r="CF347" s="113" t="s">
        <v>946</v>
      </c>
      <c r="CG347" s="113" t="s">
        <v>946</v>
      </c>
      <c r="CH347" s="113" t="s">
        <v>946</v>
      </c>
      <c r="CI347" s="113" t="s">
        <v>946</v>
      </c>
      <c r="CJ347" s="113" t="s">
        <v>946</v>
      </c>
      <c r="CK347" s="113" t="s">
        <v>946</v>
      </c>
      <c r="CL347" s="113" t="s">
        <v>946</v>
      </c>
      <c r="CM347" s="113" t="s">
        <v>946</v>
      </c>
      <c r="CN347" s="113" t="s">
        <v>946</v>
      </c>
      <c r="CO347" s="113"/>
      <c r="CP347" s="113" t="s">
        <v>946</v>
      </c>
      <c r="CQ347" s="113" t="s">
        <v>946</v>
      </c>
      <c r="CR347" s="113" t="s">
        <v>946</v>
      </c>
      <c r="CS347" s="113" t="s">
        <v>946</v>
      </c>
      <c r="CT347" s="113" t="s">
        <v>946</v>
      </c>
      <c r="CU347" s="113" t="s">
        <v>946</v>
      </c>
      <c r="CV347" s="113" t="s">
        <v>946</v>
      </c>
      <c r="CW347" s="114" t="s">
        <v>946</v>
      </c>
      <c r="CX347" s="113" t="s">
        <v>946</v>
      </c>
      <c r="CY347" s="113" t="s">
        <v>946</v>
      </c>
      <c r="CZ347" s="113" t="s">
        <v>946</v>
      </c>
      <c r="DA347" s="113" t="s">
        <v>946</v>
      </c>
      <c r="DB347" s="113" t="s">
        <v>946</v>
      </c>
      <c r="DC347" s="111">
        <v>5.0000000000000002E-5</v>
      </c>
      <c r="DD347" s="111">
        <v>5.0000000000000002E-5</v>
      </c>
      <c r="DE347" s="111">
        <v>73777</v>
      </c>
      <c r="DF347" s="113" t="s">
        <v>946</v>
      </c>
      <c r="DG347" s="113" t="s">
        <v>946</v>
      </c>
      <c r="DH347" s="113" t="s">
        <v>946</v>
      </c>
      <c r="DI347" s="113" t="s">
        <v>946</v>
      </c>
      <c r="DJ347" s="113" t="s">
        <v>946</v>
      </c>
    </row>
    <row r="348" spans="34:114" ht="15" hidden="1" x14ac:dyDescent="0.25">
      <c r="AH348" s="110">
        <v>6.4000000000000001E-2</v>
      </c>
      <c r="AI348" s="110">
        <v>0.13700000000000001</v>
      </c>
      <c r="AJ348" s="110">
        <v>4.9000000000000002E-2</v>
      </c>
      <c r="AK348" s="110">
        <v>0.53100000000000003</v>
      </c>
      <c r="AL348" s="110">
        <v>0.21</v>
      </c>
      <c r="AM348" s="110">
        <v>9.6000000000000002E-2</v>
      </c>
      <c r="AN348" s="110">
        <v>0.127</v>
      </c>
      <c r="AO348" s="111">
        <v>2.5000000000000001E-3</v>
      </c>
      <c r="AP348" s="110">
        <v>9.9000000000000005E-2</v>
      </c>
      <c r="AQ348" s="111">
        <v>1.5E-3</v>
      </c>
      <c r="AR348" s="110">
        <v>4.3999999999999997E-2</v>
      </c>
      <c r="AS348" s="110">
        <v>0.35799999999999998</v>
      </c>
      <c r="AT348" s="110">
        <v>0.254</v>
      </c>
      <c r="AU348" s="110">
        <v>0.22500000000000001</v>
      </c>
      <c r="AV348" s="110">
        <v>8.4000000000000005E-2</v>
      </c>
      <c r="AW348" s="110">
        <v>0.114</v>
      </c>
      <c r="AX348" s="110">
        <v>0.152</v>
      </c>
      <c r="AY348" s="110">
        <v>4.5999999999999999E-2</v>
      </c>
      <c r="AZ348" s="111">
        <v>2.5000000000000001E-3</v>
      </c>
      <c r="BY348" s="110">
        <v>1.28</v>
      </c>
      <c r="BZ348" s="111">
        <v>0.05</v>
      </c>
      <c r="CA348" s="111">
        <v>0.5</v>
      </c>
      <c r="CB348" s="111">
        <v>1.0000000000000001E-5</v>
      </c>
      <c r="CC348" s="111">
        <v>2.5000000000000001E-5</v>
      </c>
      <c r="CD348" s="111">
        <v>2.5000000000000001E-5</v>
      </c>
      <c r="CE348" s="111">
        <v>2.5000000000000001E-5</v>
      </c>
      <c r="CF348" s="111">
        <v>2.5000000000000001E-5</v>
      </c>
      <c r="CG348" s="111">
        <v>2.5000000000000001E-5</v>
      </c>
      <c r="CH348" s="111">
        <v>2.5000000000000001E-5</v>
      </c>
      <c r="CI348" s="111">
        <v>2.5000000000000001E-5</v>
      </c>
      <c r="CJ348" s="111">
        <v>5.0000000000000001E-3</v>
      </c>
      <c r="CK348" s="111">
        <v>1.4999999999999999E-4</v>
      </c>
      <c r="CL348" s="111">
        <v>5.0000000000000001E-4</v>
      </c>
      <c r="CM348" s="111">
        <v>5.0000000000000001E-4</v>
      </c>
      <c r="CN348" s="111">
        <v>5.0000000000000001E-4</v>
      </c>
      <c r="CO348" s="111"/>
      <c r="CP348" s="111">
        <v>2.9999999999999997E-4</v>
      </c>
      <c r="CQ348" s="111">
        <v>5.0000000000000001E-3</v>
      </c>
      <c r="CR348" s="111">
        <v>5.0000000000000001E-4</v>
      </c>
      <c r="CS348" s="111">
        <v>5.0000000000000001E-4</v>
      </c>
      <c r="CT348" s="111">
        <v>5.0000000000000002E-5</v>
      </c>
      <c r="CU348" s="111">
        <v>5.0000000000000002E-5</v>
      </c>
      <c r="CV348" s="111">
        <v>5.0000000000000002E-5</v>
      </c>
      <c r="CW348" s="114">
        <v>1.8</v>
      </c>
      <c r="CX348" s="111">
        <v>5.0000000000000002E-5</v>
      </c>
      <c r="CY348" s="111">
        <v>5.0000000000000002E-5</v>
      </c>
      <c r="CZ348" s="111">
        <v>5.0000000000000002E-5</v>
      </c>
      <c r="DA348" s="111">
        <v>5.0000000000000002E-5</v>
      </c>
      <c r="DB348" s="111">
        <v>5.0000000000000002E-5</v>
      </c>
      <c r="DC348" s="111">
        <v>5.0000000000000002E-5</v>
      </c>
      <c r="DD348" s="111">
        <v>5.0000000000000002E-5</v>
      </c>
      <c r="DE348" s="111">
        <v>20828</v>
      </c>
      <c r="DF348" s="111">
        <v>5.0000000000000001E-4</v>
      </c>
      <c r="DG348" s="111">
        <v>5.0000000000000002E-5</v>
      </c>
      <c r="DH348" s="111">
        <v>2.5000000000000001E-5</v>
      </c>
      <c r="DI348" s="111">
        <v>2.5000000000000001E-5</v>
      </c>
      <c r="DJ348" s="111">
        <v>5.0000000000000002E-5</v>
      </c>
    </row>
    <row r="349" spans="34:114" ht="15" hidden="1" x14ac:dyDescent="0.25">
      <c r="AH349" s="110">
        <v>6.7000000000000004E-2</v>
      </c>
      <c r="AI349" s="110">
        <v>0.14799999999999999</v>
      </c>
      <c r="AJ349" s="110">
        <v>3.1E-2</v>
      </c>
      <c r="AK349" s="110">
        <v>0.47499999999999998</v>
      </c>
      <c r="AL349" s="110">
        <v>0.17</v>
      </c>
      <c r="AM349" s="110">
        <v>0.11700000000000001</v>
      </c>
      <c r="AN349" s="110">
        <v>0.16900000000000001</v>
      </c>
      <c r="AO349" s="110">
        <v>2.7E-2</v>
      </c>
      <c r="AP349" s="110">
        <v>0.17599999999999999</v>
      </c>
      <c r="AQ349" s="110">
        <v>2.3E-2</v>
      </c>
      <c r="AR349" s="110">
        <v>1.6E-2</v>
      </c>
      <c r="AS349" s="111">
        <v>2.5000000000000001E-3</v>
      </c>
      <c r="AT349" s="110">
        <v>0.38800000000000001</v>
      </c>
      <c r="AU349" s="110">
        <v>0.313</v>
      </c>
      <c r="AV349" s="110">
        <v>0.121</v>
      </c>
      <c r="AW349" s="110">
        <v>0.17699999999999999</v>
      </c>
      <c r="AX349" s="110">
        <v>0.23799999999999999</v>
      </c>
      <c r="AY349" s="110">
        <v>2.5000000000000001E-2</v>
      </c>
      <c r="AZ349" s="111">
        <v>2.5000000000000001E-3</v>
      </c>
      <c r="BY349" s="113" t="s">
        <v>946</v>
      </c>
      <c r="BZ349" s="113" t="s">
        <v>946</v>
      </c>
      <c r="CA349" s="113" t="s">
        <v>946</v>
      </c>
      <c r="CB349" s="113" t="s">
        <v>946</v>
      </c>
      <c r="CC349" s="113" t="s">
        <v>946</v>
      </c>
      <c r="CD349" s="113" t="s">
        <v>946</v>
      </c>
      <c r="CE349" s="113" t="s">
        <v>946</v>
      </c>
      <c r="CF349" s="113" t="s">
        <v>946</v>
      </c>
      <c r="CG349" s="113" t="s">
        <v>946</v>
      </c>
      <c r="CH349" s="113" t="s">
        <v>946</v>
      </c>
      <c r="CI349" s="113" t="s">
        <v>946</v>
      </c>
      <c r="CJ349" s="113" t="s">
        <v>946</v>
      </c>
      <c r="CK349" s="113" t="s">
        <v>946</v>
      </c>
      <c r="CL349" s="113" t="s">
        <v>946</v>
      </c>
      <c r="CM349" s="113" t="s">
        <v>946</v>
      </c>
      <c r="CN349" s="113" t="s">
        <v>946</v>
      </c>
      <c r="CO349" s="113"/>
      <c r="CP349" s="113" t="s">
        <v>946</v>
      </c>
      <c r="CQ349" s="113" t="s">
        <v>946</v>
      </c>
      <c r="CR349" s="113" t="s">
        <v>946</v>
      </c>
      <c r="CS349" s="113" t="s">
        <v>946</v>
      </c>
      <c r="CT349" s="113" t="s">
        <v>946</v>
      </c>
      <c r="CU349" s="113" t="s">
        <v>946</v>
      </c>
      <c r="CV349" s="113" t="s">
        <v>946</v>
      </c>
      <c r="CW349" s="114" t="s">
        <v>946</v>
      </c>
      <c r="CX349" s="113" t="s">
        <v>946</v>
      </c>
      <c r="CY349" s="113" t="s">
        <v>946</v>
      </c>
      <c r="CZ349" s="113" t="s">
        <v>946</v>
      </c>
      <c r="DA349" s="113" t="s">
        <v>946</v>
      </c>
      <c r="DB349" s="113" t="s">
        <v>946</v>
      </c>
      <c r="DC349" s="111">
        <v>5.0000000000000002E-5</v>
      </c>
      <c r="DD349" s="111">
        <v>5.0000000000000002E-5</v>
      </c>
      <c r="DE349" s="111">
        <v>9342</v>
      </c>
      <c r="DF349" s="113" t="s">
        <v>946</v>
      </c>
      <c r="DG349" s="113" t="s">
        <v>946</v>
      </c>
      <c r="DH349" s="113" t="s">
        <v>946</v>
      </c>
      <c r="DI349" s="113" t="s">
        <v>946</v>
      </c>
      <c r="DJ349" s="113" t="s">
        <v>946</v>
      </c>
    </row>
    <row r="350" spans="34:114" ht="15" hidden="1" x14ac:dyDescent="0.25">
      <c r="AH350" s="110">
        <v>9.5000000000000001E-2</v>
      </c>
      <c r="AI350" s="110">
        <v>9.1999999999999998E-2</v>
      </c>
      <c r="AJ350" s="111">
        <v>2.5000000000000001E-3</v>
      </c>
      <c r="AK350" s="110">
        <v>0.16500000000000001</v>
      </c>
      <c r="AL350" s="111">
        <v>2.5000000000000001E-3</v>
      </c>
      <c r="AM350" s="110">
        <v>0.04</v>
      </c>
      <c r="AN350" s="110">
        <v>0.06</v>
      </c>
      <c r="AO350" s="111">
        <v>2.5000000000000001E-3</v>
      </c>
      <c r="AP350" s="110">
        <v>5.3999999999999999E-2</v>
      </c>
      <c r="AQ350" s="110">
        <v>7.0000000000000001E-3</v>
      </c>
      <c r="AR350" s="111">
        <v>2.5000000000000001E-3</v>
      </c>
      <c r="AS350" s="111">
        <v>2.5000000000000001E-3</v>
      </c>
      <c r="AT350" s="110">
        <v>0.51</v>
      </c>
      <c r="AU350" s="110">
        <v>0.11700000000000001</v>
      </c>
      <c r="AV350" s="110">
        <v>4.4999999999999998E-2</v>
      </c>
      <c r="AW350" s="110">
        <v>8.1000000000000003E-2</v>
      </c>
      <c r="AX350" s="110">
        <v>9.2999999999999999E-2</v>
      </c>
      <c r="AY350" s="111">
        <v>2.5000000000000001E-3</v>
      </c>
      <c r="AZ350" s="111">
        <v>2.5000000000000001E-3</v>
      </c>
      <c r="BY350" s="113" t="s">
        <v>946</v>
      </c>
      <c r="BZ350" s="113" t="s">
        <v>946</v>
      </c>
      <c r="CA350" s="113" t="s">
        <v>946</v>
      </c>
      <c r="CB350" s="113" t="s">
        <v>946</v>
      </c>
      <c r="CC350" s="113" t="s">
        <v>946</v>
      </c>
      <c r="CD350" s="113" t="s">
        <v>946</v>
      </c>
      <c r="CE350" s="113" t="s">
        <v>946</v>
      </c>
      <c r="CF350" s="113" t="s">
        <v>946</v>
      </c>
      <c r="CG350" s="113" t="s">
        <v>946</v>
      </c>
      <c r="CH350" s="113" t="s">
        <v>946</v>
      </c>
      <c r="CI350" s="113" t="s">
        <v>946</v>
      </c>
      <c r="CJ350" s="113" t="s">
        <v>946</v>
      </c>
      <c r="CK350" s="113" t="s">
        <v>946</v>
      </c>
      <c r="CL350" s="113" t="s">
        <v>946</v>
      </c>
      <c r="CM350" s="113" t="s">
        <v>946</v>
      </c>
      <c r="CN350" s="113" t="s">
        <v>946</v>
      </c>
      <c r="CO350" s="113"/>
      <c r="CP350" s="113" t="s">
        <v>946</v>
      </c>
      <c r="CQ350" s="113" t="s">
        <v>946</v>
      </c>
      <c r="CR350" s="113" t="s">
        <v>946</v>
      </c>
      <c r="CS350" s="113" t="s">
        <v>946</v>
      </c>
      <c r="CT350" s="113" t="s">
        <v>946</v>
      </c>
      <c r="CU350" s="113" t="s">
        <v>946</v>
      </c>
      <c r="CV350" s="113" t="s">
        <v>946</v>
      </c>
      <c r="CW350" s="114" t="s">
        <v>946</v>
      </c>
      <c r="CX350" s="113" t="s">
        <v>946</v>
      </c>
      <c r="CY350" s="113" t="s">
        <v>946</v>
      </c>
      <c r="CZ350" s="113" t="s">
        <v>946</v>
      </c>
      <c r="DA350" s="113" t="s">
        <v>946</v>
      </c>
      <c r="DB350" s="113" t="s">
        <v>946</v>
      </c>
      <c r="DC350" s="111">
        <v>5.0000000000000002E-5</v>
      </c>
      <c r="DD350" s="111">
        <v>5.0000000000000002E-5</v>
      </c>
      <c r="DE350" s="110">
        <v>4425</v>
      </c>
      <c r="DF350" s="113" t="s">
        <v>946</v>
      </c>
      <c r="DG350" s="113" t="s">
        <v>946</v>
      </c>
      <c r="DH350" s="113" t="s">
        <v>946</v>
      </c>
      <c r="DI350" s="113" t="s">
        <v>946</v>
      </c>
      <c r="DJ350" s="113" t="s">
        <v>946</v>
      </c>
    </row>
    <row r="351" spans="34:114" ht="15" hidden="1" x14ac:dyDescent="0.25">
      <c r="AH351" s="110">
        <v>6.0999999999999999E-2</v>
      </c>
      <c r="AI351" s="110">
        <v>0.19800000000000001</v>
      </c>
      <c r="AJ351" s="110">
        <v>0.193</v>
      </c>
      <c r="AK351" s="110">
        <v>0.80700000000000005</v>
      </c>
      <c r="AL351" s="110">
        <v>0.35</v>
      </c>
      <c r="AM351" s="110">
        <v>0.182</v>
      </c>
      <c r="AN351" s="110">
        <v>0.23899999999999999</v>
      </c>
      <c r="AO351" s="111">
        <v>2.5000000000000001E-3</v>
      </c>
      <c r="AP351" s="110">
        <v>0.25700000000000001</v>
      </c>
      <c r="AQ351" s="111">
        <v>1.5E-3</v>
      </c>
      <c r="AR351" s="111">
        <v>2.5000000000000001E-3</v>
      </c>
      <c r="AS351" s="110">
        <v>9.8000000000000004E-2</v>
      </c>
      <c r="AT351" s="110">
        <v>0.47699999999999998</v>
      </c>
      <c r="AU351" s="110">
        <v>0.39400000000000002</v>
      </c>
      <c r="AV351" s="110">
        <v>0.16900000000000001</v>
      </c>
      <c r="AW351" s="110">
        <v>0.16300000000000001</v>
      </c>
      <c r="AX351" s="110">
        <v>0.36199999999999999</v>
      </c>
      <c r="AY351" s="110">
        <v>0.11</v>
      </c>
      <c r="AZ351" s="111">
        <v>2.5000000000000001E-3</v>
      </c>
      <c r="BY351" s="113" t="s">
        <v>946</v>
      </c>
      <c r="BZ351" s="113" t="s">
        <v>946</v>
      </c>
      <c r="CA351" s="113" t="s">
        <v>946</v>
      </c>
      <c r="CB351" s="113" t="s">
        <v>946</v>
      </c>
      <c r="CC351" s="113" t="s">
        <v>946</v>
      </c>
      <c r="CD351" s="113" t="s">
        <v>946</v>
      </c>
      <c r="CE351" s="113" t="s">
        <v>946</v>
      </c>
      <c r="CF351" s="113" t="s">
        <v>946</v>
      </c>
      <c r="CG351" s="113" t="s">
        <v>946</v>
      </c>
      <c r="CH351" s="113" t="s">
        <v>946</v>
      </c>
      <c r="CI351" s="113" t="s">
        <v>946</v>
      </c>
      <c r="CJ351" s="113" t="s">
        <v>946</v>
      </c>
      <c r="CK351" s="113" t="s">
        <v>946</v>
      </c>
      <c r="CL351" s="113" t="s">
        <v>946</v>
      </c>
      <c r="CM351" s="113" t="s">
        <v>946</v>
      </c>
      <c r="CN351" s="113" t="s">
        <v>946</v>
      </c>
      <c r="CO351" s="113"/>
      <c r="CP351" s="113" t="s">
        <v>946</v>
      </c>
      <c r="CQ351" s="113" t="s">
        <v>946</v>
      </c>
      <c r="CR351" s="113" t="s">
        <v>946</v>
      </c>
      <c r="CS351" s="113" t="s">
        <v>946</v>
      </c>
      <c r="CT351" s="113" t="s">
        <v>946</v>
      </c>
      <c r="CU351" s="113" t="s">
        <v>946</v>
      </c>
      <c r="CV351" s="113" t="s">
        <v>946</v>
      </c>
      <c r="CW351" s="114" t="s">
        <v>946</v>
      </c>
      <c r="CX351" s="113" t="s">
        <v>946</v>
      </c>
      <c r="CY351" s="113" t="s">
        <v>946</v>
      </c>
      <c r="CZ351" s="113" t="s">
        <v>946</v>
      </c>
      <c r="DA351" s="113" t="s">
        <v>946</v>
      </c>
      <c r="DB351" s="113" t="s">
        <v>946</v>
      </c>
      <c r="DC351" s="111">
        <v>5.0000000000000002E-5</v>
      </c>
      <c r="DD351" s="111">
        <v>5.0000000000000002E-5</v>
      </c>
      <c r="DE351" s="111">
        <v>26972</v>
      </c>
      <c r="DF351" s="113" t="s">
        <v>946</v>
      </c>
      <c r="DG351" s="113" t="s">
        <v>946</v>
      </c>
      <c r="DH351" s="113" t="s">
        <v>946</v>
      </c>
      <c r="DI351" s="113" t="s">
        <v>946</v>
      </c>
      <c r="DJ351" s="113" t="s">
        <v>946</v>
      </c>
    </row>
    <row r="352" spans="34:114" ht="15" hidden="1" x14ac:dyDescent="0.25">
      <c r="AH352" s="110">
        <v>6.9000000000000006E-2</v>
      </c>
      <c r="AI352" s="110">
        <v>0.313</v>
      </c>
      <c r="AJ352" s="110">
        <v>7.0999999999999994E-2</v>
      </c>
      <c r="AK352" s="110">
        <v>1.2</v>
      </c>
      <c r="AL352" s="110">
        <v>0.53</v>
      </c>
      <c r="AM352" s="110">
        <v>0.247</v>
      </c>
      <c r="AN352" s="110">
        <v>0.35299999999999998</v>
      </c>
      <c r="AO352" s="111">
        <v>2.5000000000000001E-3</v>
      </c>
      <c r="AP352" s="110">
        <v>0.43</v>
      </c>
      <c r="AQ352" s="110">
        <v>3.5999999999999997E-2</v>
      </c>
      <c r="AR352" s="111">
        <v>2.5000000000000001E-3</v>
      </c>
      <c r="AS352" s="110">
        <v>0.26900000000000002</v>
      </c>
      <c r="AT352" s="110">
        <v>0.61599999999999999</v>
      </c>
      <c r="AU352" s="110">
        <v>0.70199999999999996</v>
      </c>
      <c r="AV352" s="110">
        <v>0.27500000000000002</v>
      </c>
      <c r="AW352" s="110">
        <v>0.32600000000000001</v>
      </c>
      <c r="AX352" s="110">
        <v>0.54800000000000004</v>
      </c>
      <c r="AY352" s="110">
        <v>0.159</v>
      </c>
      <c r="AZ352" s="111">
        <v>2.5000000000000001E-3</v>
      </c>
      <c r="BY352" s="113" t="s">
        <v>946</v>
      </c>
      <c r="BZ352" s="113" t="s">
        <v>946</v>
      </c>
      <c r="CA352" s="113" t="s">
        <v>946</v>
      </c>
      <c r="CB352" s="113" t="s">
        <v>946</v>
      </c>
      <c r="CC352" s="113" t="s">
        <v>946</v>
      </c>
      <c r="CD352" s="113" t="s">
        <v>946</v>
      </c>
      <c r="CE352" s="113" t="s">
        <v>946</v>
      </c>
      <c r="CF352" s="113" t="s">
        <v>946</v>
      </c>
      <c r="CG352" s="113" t="s">
        <v>946</v>
      </c>
      <c r="CH352" s="113" t="s">
        <v>946</v>
      </c>
      <c r="CI352" s="113" t="s">
        <v>946</v>
      </c>
      <c r="CJ352" s="113" t="s">
        <v>946</v>
      </c>
      <c r="CK352" s="113" t="s">
        <v>946</v>
      </c>
      <c r="CL352" s="113" t="s">
        <v>946</v>
      </c>
      <c r="CM352" s="113" t="s">
        <v>946</v>
      </c>
      <c r="CN352" s="113" t="s">
        <v>946</v>
      </c>
      <c r="CO352" s="113"/>
      <c r="CP352" s="113" t="s">
        <v>946</v>
      </c>
      <c r="CQ352" s="113" t="s">
        <v>946</v>
      </c>
      <c r="CR352" s="113" t="s">
        <v>946</v>
      </c>
      <c r="CS352" s="113" t="s">
        <v>946</v>
      </c>
      <c r="CT352" s="113" t="s">
        <v>946</v>
      </c>
      <c r="CU352" s="113" t="s">
        <v>946</v>
      </c>
      <c r="CV352" s="113" t="s">
        <v>946</v>
      </c>
      <c r="CW352" s="114" t="s">
        <v>946</v>
      </c>
      <c r="CX352" s="113" t="s">
        <v>946</v>
      </c>
      <c r="CY352" s="113" t="s">
        <v>946</v>
      </c>
      <c r="CZ352" s="113" t="s">
        <v>946</v>
      </c>
      <c r="DA352" s="113" t="s">
        <v>946</v>
      </c>
      <c r="DB352" s="113" t="s">
        <v>946</v>
      </c>
      <c r="DC352" s="111">
        <v>5.0000000000000002E-5</v>
      </c>
      <c r="DD352" s="111">
        <v>5.0000000000000002E-5</v>
      </c>
      <c r="DE352" s="111">
        <v>28813</v>
      </c>
      <c r="DF352" s="113" t="s">
        <v>946</v>
      </c>
      <c r="DG352" s="113" t="s">
        <v>946</v>
      </c>
      <c r="DH352" s="113" t="s">
        <v>946</v>
      </c>
      <c r="DI352" s="113" t="s">
        <v>946</v>
      </c>
      <c r="DJ352" s="113" t="s">
        <v>946</v>
      </c>
    </row>
    <row r="353" spans="34:114" ht="15" hidden="1" x14ac:dyDescent="0.25">
      <c r="AH353" s="110">
        <v>0.2</v>
      </c>
      <c r="AI353" s="110">
        <v>0.14299999999999999</v>
      </c>
      <c r="AJ353" s="111">
        <v>2.5000000000000001E-3</v>
      </c>
      <c r="AK353" s="110">
        <v>0.46800000000000003</v>
      </c>
      <c r="AL353" s="110">
        <v>0.22</v>
      </c>
      <c r="AM353" s="110">
        <v>0.1</v>
      </c>
      <c r="AN353" s="110">
        <v>0.17</v>
      </c>
      <c r="AO353" s="111">
        <v>2.5000000000000001E-3</v>
      </c>
      <c r="AP353" s="110">
        <v>0.24299999999999999</v>
      </c>
      <c r="AQ353" s="111">
        <v>1.5E-3</v>
      </c>
      <c r="AR353" s="111">
        <v>2.5000000000000001E-3</v>
      </c>
      <c r="AS353" s="111">
        <v>2.5000000000000001E-3</v>
      </c>
      <c r="AT353" s="110">
        <v>0.34300000000000003</v>
      </c>
      <c r="AU353" s="110">
        <v>0.379</v>
      </c>
      <c r="AV353" s="110">
        <v>0.17699999999999999</v>
      </c>
      <c r="AW353" s="110">
        <v>0.21199999999999999</v>
      </c>
      <c r="AX353" s="110">
        <v>0.38</v>
      </c>
      <c r="AY353" s="111">
        <v>2.5000000000000001E-3</v>
      </c>
      <c r="AZ353" s="111">
        <v>2.5000000000000001E-3</v>
      </c>
      <c r="BY353" s="113" t="s">
        <v>946</v>
      </c>
      <c r="BZ353" s="113" t="s">
        <v>946</v>
      </c>
      <c r="CA353" s="113" t="s">
        <v>946</v>
      </c>
      <c r="CB353" s="113" t="s">
        <v>946</v>
      </c>
      <c r="CC353" s="113" t="s">
        <v>946</v>
      </c>
      <c r="CD353" s="113" t="s">
        <v>946</v>
      </c>
      <c r="CE353" s="113" t="s">
        <v>946</v>
      </c>
      <c r="CF353" s="113" t="s">
        <v>946</v>
      </c>
      <c r="CG353" s="113" t="s">
        <v>946</v>
      </c>
      <c r="CH353" s="113" t="s">
        <v>946</v>
      </c>
      <c r="CI353" s="113" t="s">
        <v>946</v>
      </c>
      <c r="CJ353" s="113" t="s">
        <v>946</v>
      </c>
      <c r="CK353" s="113" t="s">
        <v>946</v>
      </c>
      <c r="CL353" s="113" t="s">
        <v>946</v>
      </c>
      <c r="CM353" s="113" t="s">
        <v>946</v>
      </c>
      <c r="CN353" s="113" t="s">
        <v>946</v>
      </c>
      <c r="CO353" s="113"/>
      <c r="CP353" s="113" t="s">
        <v>946</v>
      </c>
      <c r="CQ353" s="113" t="s">
        <v>946</v>
      </c>
      <c r="CR353" s="113" t="s">
        <v>946</v>
      </c>
      <c r="CS353" s="113" t="s">
        <v>946</v>
      </c>
      <c r="CT353" s="113" t="s">
        <v>946</v>
      </c>
      <c r="CU353" s="113" t="s">
        <v>946</v>
      </c>
      <c r="CV353" s="113" t="s">
        <v>946</v>
      </c>
      <c r="CW353" s="114" t="s">
        <v>946</v>
      </c>
      <c r="CX353" s="113" t="s">
        <v>946</v>
      </c>
      <c r="CY353" s="113" t="s">
        <v>946</v>
      </c>
      <c r="CZ353" s="113" t="s">
        <v>946</v>
      </c>
      <c r="DA353" s="113" t="s">
        <v>946</v>
      </c>
      <c r="DB353" s="113" t="s">
        <v>946</v>
      </c>
      <c r="DC353" s="111">
        <v>5.0000000000000002E-5</v>
      </c>
      <c r="DD353" s="111">
        <v>5.0000000000000002E-5</v>
      </c>
      <c r="DE353" s="111">
        <v>8343</v>
      </c>
      <c r="DF353" s="113" t="s">
        <v>946</v>
      </c>
      <c r="DG353" s="113" t="s">
        <v>946</v>
      </c>
      <c r="DH353" s="113" t="s">
        <v>946</v>
      </c>
      <c r="DI353" s="113" t="s">
        <v>946</v>
      </c>
      <c r="DJ353" s="113" t="s">
        <v>946</v>
      </c>
    </row>
    <row r="354" spans="34:114" ht="15" hidden="1" x14ac:dyDescent="0.25">
      <c r="AH354" s="110">
        <v>7.8E-2</v>
      </c>
      <c r="AI354" s="110">
        <v>0.20100000000000001</v>
      </c>
      <c r="AJ354" s="110">
        <v>5.2999999999999999E-2</v>
      </c>
      <c r="AK354" s="110">
        <v>0.91900000000000004</v>
      </c>
      <c r="AL354" s="110">
        <v>0.45</v>
      </c>
      <c r="AM354" s="110">
        <v>0.28199999999999997</v>
      </c>
      <c r="AN354" s="110">
        <v>0.32900000000000001</v>
      </c>
      <c r="AO354" s="110">
        <v>4.5999999999999999E-2</v>
      </c>
      <c r="AP354" s="110">
        <v>0.17100000000000001</v>
      </c>
      <c r="AQ354" s="110">
        <v>0.03</v>
      </c>
      <c r="AR354" s="110">
        <v>3.2000000000000001E-2</v>
      </c>
      <c r="AS354" s="110">
        <v>0.124</v>
      </c>
      <c r="AT354" s="110">
        <v>0.56899999999999995</v>
      </c>
      <c r="AU354" s="110">
        <v>0.47399999999999998</v>
      </c>
      <c r="AV354" s="110">
        <v>0.20899999999999999</v>
      </c>
      <c r="AW354" s="110">
        <v>0.23</v>
      </c>
      <c r="AX354" s="110">
        <v>0.216</v>
      </c>
      <c r="AY354" s="110">
        <v>0.104</v>
      </c>
      <c r="AZ354" s="111">
        <v>2.5000000000000001E-3</v>
      </c>
      <c r="BY354" s="113" t="s">
        <v>946</v>
      </c>
      <c r="BZ354" s="113" t="s">
        <v>946</v>
      </c>
      <c r="CA354" s="113" t="s">
        <v>946</v>
      </c>
      <c r="CB354" s="113" t="s">
        <v>946</v>
      </c>
      <c r="CC354" s="113" t="s">
        <v>946</v>
      </c>
      <c r="CD354" s="113" t="s">
        <v>946</v>
      </c>
      <c r="CE354" s="113" t="s">
        <v>946</v>
      </c>
      <c r="CF354" s="113" t="s">
        <v>946</v>
      </c>
      <c r="CG354" s="113" t="s">
        <v>946</v>
      </c>
      <c r="CH354" s="113" t="s">
        <v>946</v>
      </c>
      <c r="CI354" s="113" t="s">
        <v>946</v>
      </c>
      <c r="CJ354" s="113" t="s">
        <v>946</v>
      </c>
      <c r="CK354" s="113" t="s">
        <v>946</v>
      </c>
      <c r="CL354" s="113" t="s">
        <v>946</v>
      </c>
      <c r="CM354" s="113" t="s">
        <v>946</v>
      </c>
      <c r="CN354" s="113" t="s">
        <v>946</v>
      </c>
      <c r="CO354" s="113"/>
      <c r="CP354" s="113" t="s">
        <v>946</v>
      </c>
      <c r="CQ354" s="113" t="s">
        <v>946</v>
      </c>
      <c r="CR354" s="113" t="s">
        <v>946</v>
      </c>
      <c r="CS354" s="113" t="s">
        <v>946</v>
      </c>
      <c r="CT354" s="113" t="s">
        <v>946</v>
      </c>
      <c r="CU354" s="113" t="s">
        <v>946</v>
      </c>
      <c r="CV354" s="113" t="s">
        <v>946</v>
      </c>
      <c r="CW354" s="114" t="s">
        <v>946</v>
      </c>
      <c r="CX354" s="113" t="s">
        <v>946</v>
      </c>
      <c r="CY354" s="113" t="s">
        <v>946</v>
      </c>
      <c r="CZ354" s="113" t="s">
        <v>946</v>
      </c>
      <c r="DA354" s="113" t="s">
        <v>946</v>
      </c>
      <c r="DB354" s="113" t="s">
        <v>946</v>
      </c>
      <c r="DC354" s="111">
        <v>5.0000000000000002E-5</v>
      </c>
      <c r="DD354" s="111">
        <v>5.0000000000000002E-5</v>
      </c>
      <c r="DE354" s="111">
        <v>40259</v>
      </c>
      <c r="DF354" s="113" t="s">
        <v>946</v>
      </c>
      <c r="DG354" s="113" t="s">
        <v>946</v>
      </c>
      <c r="DH354" s="113" t="s">
        <v>946</v>
      </c>
      <c r="DI354" s="113" t="s">
        <v>946</v>
      </c>
      <c r="DJ354" s="113" t="s">
        <v>946</v>
      </c>
    </row>
    <row r="355" spans="34:114" ht="15" hidden="1" x14ac:dyDescent="0.25">
      <c r="AH355" s="110">
        <v>0.13</v>
      </c>
      <c r="AI355" s="110">
        <v>6.6000000000000003E-2</v>
      </c>
      <c r="AJ355" s="111">
        <v>2.5000000000000001E-3</v>
      </c>
      <c r="AK355" s="110">
        <v>0.17199999999999999</v>
      </c>
      <c r="AL355" s="110">
        <v>5.0999999999999997E-2</v>
      </c>
      <c r="AM355" s="110">
        <v>3.6999999999999998E-2</v>
      </c>
      <c r="AN355" s="110">
        <v>5.5E-2</v>
      </c>
      <c r="AO355" s="111">
        <v>2.5000000000000001E-3</v>
      </c>
      <c r="AP355" s="110">
        <v>5.1999999999999998E-2</v>
      </c>
      <c r="AQ355" s="110">
        <v>1.2999999999999999E-2</v>
      </c>
      <c r="AR355" s="111">
        <v>2.5000000000000001E-3</v>
      </c>
      <c r="AS355" s="111">
        <v>2.5000000000000001E-3</v>
      </c>
      <c r="AT355" s="110">
        <v>0.307</v>
      </c>
      <c r="AU355" s="110">
        <v>9.4E-2</v>
      </c>
      <c r="AV355" s="110">
        <v>3.5000000000000003E-2</v>
      </c>
      <c r="AW355" s="110">
        <v>5.5E-2</v>
      </c>
      <c r="AX355" s="110">
        <v>8.2000000000000003E-2</v>
      </c>
      <c r="AY355" s="111">
        <v>2.5000000000000001E-3</v>
      </c>
      <c r="AZ355" s="111">
        <v>2.5000000000000001E-3</v>
      </c>
      <c r="BY355" s="113" t="s">
        <v>946</v>
      </c>
      <c r="BZ355" s="113" t="s">
        <v>946</v>
      </c>
      <c r="CA355" s="113" t="s">
        <v>946</v>
      </c>
      <c r="CB355" s="113" t="s">
        <v>946</v>
      </c>
      <c r="CC355" s="113" t="s">
        <v>946</v>
      </c>
      <c r="CD355" s="113" t="s">
        <v>946</v>
      </c>
      <c r="CE355" s="113" t="s">
        <v>946</v>
      </c>
      <c r="CF355" s="113" t="s">
        <v>946</v>
      </c>
      <c r="CG355" s="113" t="s">
        <v>946</v>
      </c>
      <c r="CH355" s="113" t="s">
        <v>946</v>
      </c>
      <c r="CI355" s="113" t="s">
        <v>946</v>
      </c>
      <c r="CJ355" s="113" t="s">
        <v>946</v>
      </c>
      <c r="CK355" s="113" t="s">
        <v>946</v>
      </c>
      <c r="CL355" s="113" t="s">
        <v>946</v>
      </c>
      <c r="CM355" s="113" t="s">
        <v>946</v>
      </c>
      <c r="CN355" s="113" t="s">
        <v>946</v>
      </c>
      <c r="CO355" s="113"/>
      <c r="CP355" s="113" t="s">
        <v>946</v>
      </c>
      <c r="CQ355" s="113" t="s">
        <v>946</v>
      </c>
      <c r="CR355" s="113" t="s">
        <v>946</v>
      </c>
      <c r="CS355" s="113" t="s">
        <v>946</v>
      </c>
      <c r="CT355" s="113" t="s">
        <v>946</v>
      </c>
      <c r="CU355" s="113" t="s">
        <v>946</v>
      </c>
      <c r="CV355" s="113" t="s">
        <v>946</v>
      </c>
      <c r="CW355" s="114" t="s">
        <v>946</v>
      </c>
      <c r="CX355" s="113" t="s">
        <v>946</v>
      </c>
      <c r="CY355" s="113" t="s">
        <v>946</v>
      </c>
      <c r="CZ355" s="113" t="s">
        <v>946</v>
      </c>
      <c r="DA355" s="113" t="s">
        <v>946</v>
      </c>
      <c r="DB355" s="113" t="s">
        <v>946</v>
      </c>
      <c r="DC355" s="111">
        <v>5.0000000000000002E-5</v>
      </c>
      <c r="DD355" s="111">
        <v>5.0000000000000002E-5</v>
      </c>
      <c r="DE355" s="111">
        <v>14316</v>
      </c>
      <c r="DF355" s="113" t="s">
        <v>946</v>
      </c>
      <c r="DG355" s="113" t="s">
        <v>946</v>
      </c>
      <c r="DH355" s="113" t="s">
        <v>946</v>
      </c>
      <c r="DI355" s="113" t="s">
        <v>946</v>
      </c>
      <c r="DJ355" s="113" t="s">
        <v>946</v>
      </c>
    </row>
    <row r="356" spans="34:114" ht="15" hidden="1" x14ac:dyDescent="0.25">
      <c r="AH356" s="110">
        <v>8.5000000000000006E-2</v>
      </c>
      <c r="AI356" s="110">
        <v>4.2000000000000003E-2</v>
      </c>
      <c r="AJ356" s="110">
        <v>0.06</v>
      </c>
      <c r="AK356" s="110">
        <v>0.23799999999999999</v>
      </c>
      <c r="AL356" s="110">
        <v>8.6999999999999994E-2</v>
      </c>
      <c r="AM356" s="110">
        <v>5.0999999999999997E-2</v>
      </c>
      <c r="AN356" s="110">
        <v>0.06</v>
      </c>
      <c r="AO356" s="111">
        <v>2.5000000000000001E-3</v>
      </c>
      <c r="AP356" s="110">
        <v>5.8000000000000003E-2</v>
      </c>
      <c r="AQ356" s="111">
        <v>1.5E-3</v>
      </c>
      <c r="AR356" s="111">
        <v>2.5000000000000001E-3</v>
      </c>
      <c r="AS356" s="110">
        <v>0.629</v>
      </c>
      <c r="AT356" s="110">
        <v>0.107</v>
      </c>
      <c r="AU356" s="110">
        <v>0.115</v>
      </c>
      <c r="AV356" s="110">
        <v>4.3999999999999997E-2</v>
      </c>
      <c r="AW356" s="110">
        <v>4.2999999999999997E-2</v>
      </c>
      <c r="AX356" s="110">
        <v>9.0999999999999998E-2</v>
      </c>
      <c r="AY356" s="111">
        <v>2.5000000000000001E-3</v>
      </c>
      <c r="AZ356" s="111">
        <v>2.5000000000000001E-3</v>
      </c>
      <c r="BY356" s="113" t="s">
        <v>946</v>
      </c>
      <c r="BZ356" s="113" t="s">
        <v>946</v>
      </c>
      <c r="CA356" s="113" t="s">
        <v>946</v>
      </c>
      <c r="CB356" s="113" t="s">
        <v>946</v>
      </c>
      <c r="CC356" s="113" t="s">
        <v>946</v>
      </c>
      <c r="CD356" s="113" t="s">
        <v>946</v>
      </c>
      <c r="CE356" s="113" t="s">
        <v>946</v>
      </c>
      <c r="CF356" s="113" t="s">
        <v>946</v>
      </c>
      <c r="CG356" s="113" t="s">
        <v>946</v>
      </c>
      <c r="CH356" s="113" t="s">
        <v>946</v>
      </c>
      <c r="CI356" s="113" t="s">
        <v>946</v>
      </c>
      <c r="CJ356" s="113" t="s">
        <v>946</v>
      </c>
      <c r="CK356" s="113" t="s">
        <v>946</v>
      </c>
      <c r="CL356" s="113" t="s">
        <v>946</v>
      </c>
      <c r="CM356" s="113" t="s">
        <v>946</v>
      </c>
      <c r="CN356" s="113" t="s">
        <v>946</v>
      </c>
      <c r="CO356" s="113"/>
      <c r="CP356" s="113" t="s">
        <v>946</v>
      </c>
      <c r="CQ356" s="113" t="s">
        <v>946</v>
      </c>
      <c r="CR356" s="113" t="s">
        <v>946</v>
      </c>
      <c r="CS356" s="113" t="s">
        <v>946</v>
      </c>
      <c r="CT356" s="113" t="s">
        <v>946</v>
      </c>
      <c r="CU356" s="113" t="s">
        <v>946</v>
      </c>
      <c r="CV356" s="113" t="s">
        <v>946</v>
      </c>
      <c r="CW356" s="114" t="s">
        <v>946</v>
      </c>
      <c r="CX356" s="113" t="s">
        <v>946</v>
      </c>
      <c r="CY356" s="113" t="s">
        <v>946</v>
      </c>
      <c r="CZ356" s="113" t="s">
        <v>946</v>
      </c>
      <c r="DA356" s="113" t="s">
        <v>946</v>
      </c>
      <c r="DB356" s="113" t="s">
        <v>946</v>
      </c>
      <c r="DC356" s="111">
        <v>5.0000000000000002E-5</v>
      </c>
      <c r="DD356" s="111">
        <v>5.0000000000000002E-5</v>
      </c>
      <c r="DE356" s="111">
        <v>12862</v>
      </c>
      <c r="DF356" s="113" t="s">
        <v>946</v>
      </c>
      <c r="DG356" s="113" t="s">
        <v>946</v>
      </c>
      <c r="DH356" s="113" t="s">
        <v>946</v>
      </c>
      <c r="DI356" s="113" t="s">
        <v>946</v>
      </c>
      <c r="DJ356" s="113" t="s">
        <v>946</v>
      </c>
    </row>
    <row r="357" spans="34:114" ht="15" hidden="1" x14ac:dyDescent="0.25">
      <c r="AH357" s="110">
        <v>0.18</v>
      </c>
      <c r="AI357" s="110">
        <v>0.42699999999999999</v>
      </c>
      <c r="AJ357" s="110">
        <v>0.30099999999999999</v>
      </c>
      <c r="AK357" s="110">
        <v>1.51</v>
      </c>
      <c r="AL357" s="110">
        <v>0.64</v>
      </c>
      <c r="AM357" s="110">
        <v>0.31900000000000001</v>
      </c>
      <c r="AN357" s="110">
        <v>0.41699999999999998</v>
      </c>
      <c r="AO357" s="111">
        <v>2.5000000000000001E-3</v>
      </c>
      <c r="AP357" s="110">
        <v>0.44500000000000001</v>
      </c>
      <c r="AQ357" s="111">
        <v>1.5E-3</v>
      </c>
      <c r="AR357" s="111">
        <v>2.5000000000000001E-3</v>
      </c>
      <c r="AS357" s="111">
        <v>2.5000000000000001E-3</v>
      </c>
      <c r="AT357" s="110">
        <v>0.77400000000000002</v>
      </c>
      <c r="AU357" s="110">
        <v>0.80400000000000005</v>
      </c>
      <c r="AV357" s="110">
        <v>0.33600000000000002</v>
      </c>
      <c r="AW357" s="110">
        <v>0.38600000000000001</v>
      </c>
      <c r="AX357" s="110">
        <v>0.64100000000000001</v>
      </c>
      <c r="AY357" s="110">
        <v>0.16300000000000001</v>
      </c>
      <c r="AZ357" s="111">
        <v>2.5000000000000001E-3</v>
      </c>
      <c r="BY357" s="113" t="s">
        <v>946</v>
      </c>
      <c r="BZ357" s="113" t="s">
        <v>946</v>
      </c>
      <c r="CA357" s="113" t="s">
        <v>946</v>
      </c>
      <c r="CB357" s="113" t="s">
        <v>946</v>
      </c>
      <c r="CC357" s="113" t="s">
        <v>946</v>
      </c>
      <c r="CD357" s="113" t="s">
        <v>946</v>
      </c>
      <c r="CE357" s="113" t="s">
        <v>946</v>
      </c>
      <c r="CF357" s="113" t="s">
        <v>946</v>
      </c>
      <c r="CG357" s="113" t="s">
        <v>946</v>
      </c>
      <c r="CH357" s="113" t="s">
        <v>946</v>
      </c>
      <c r="CI357" s="113" t="s">
        <v>946</v>
      </c>
      <c r="CJ357" s="113" t="s">
        <v>946</v>
      </c>
      <c r="CK357" s="113" t="s">
        <v>946</v>
      </c>
      <c r="CL357" s="113" t="s">
        <v>946</v>
      </c>
      <c r="CM357" s="113" t="s">
        <v>946</v>
      </c>
      <c r="CN357" s="113" t="s">
        <v>946</v>
      </c>
      <c r="CO357" s="113"/>
      <c r="CP357" s="113" t="s">
        <v>946</v>
      </c>
      <c r="CQ357" s="113" t="s">
        <v>946</v>
      </c>
      <c r="CR357" s="113" t="s">
        <v>946</v>
      </c>
      <c r="CS357" s="113" t="s">
        <v>946</v>
      </c>
      <c r="CT357" s="113" t="s">
        <v>946</v>
      </c>
      <c r="CU357" s="113" t="s">
        <v>946</v>
      </c>
      <c r="CV357" s="113" t="s">
        <v>946</v>
      </c>
      <c r="CW357" s="114" t="s">
        <v>946</v>
      </c>
      <c r="CX357" s="113" t="s">
        <v>946</v>
      </c>
      <c r="CY357" s="113" t="s">
        <v>946</v>
      </c>
      <c r="CZ357" s="113" t="s">
        <v>946</v>
      </c>
      <c r="DA357" s="113" t="s">
        <v>946</v>
      </c>
      <c r="DB357" s="113" t="s">
        <v>946</v>
      </c>
      <c r="DC357" s="111">
        <v>5.0000000000000002E-5</v>
      </c>
      <c r="DD357" s="111">
        <v>5.0000000000000002E-5</v>
      </c>
      <c r="DE357" s="111">
        <v>52867</v>
      </c>
      <c r="DF357" s="113" t="s">
        <v>946</v>
      </c>
      <c r="DG357" s="113" t="s">
        <v>946</v>
      </c>
      <c r="DH357" s="113" t="s">
        <v>946</v>
      </c>
      <c r="DI357" s="113" t="s">
        <v>946</v>
      </c>
      <c r="DJ357" s="113" t="s">
        <v>946</v>
      </c>
    </row>
    <row r="358" spans="34:114" ht="15" hidden="1" x14ac:dyDescent="0.25">
      <c r="AH358" s="110">
        <v>8.7999999999999995E-2</v>
      </c>
      <c r="AI358" s="110">
        <v>0.34200000000000003</v>
      </c>
      <c r="AJ358" s="111">
        <v>2.5000000000000001E-3</v>
      </c>
      <c r="AK358" s="110">
        <v>0.23499999999999999</v>
      </c>
      <c r="AL358" s="110">
        <v>9.4E-2</v>
      </c>
      <c r="AM358" s="111">
        <v>2.5000000000000001E-3</v>
      </c>
      <c r="AN358" s="110">
        <v>7.0999999999999994E-2</v>
      </c>
      <c r="AO358" s="111">
        <v>2.5000000000000001E-3</v>
      </c>
      <c r="AP358" s="110">
        <v>9.0999999999999998E-2</v>
      </c>
      <c r="AQ358" s="111">
        <v>1.5E-3</v>
      </c>
      <c r="AR358" s="111">
        <v>2.5000000000000001E-3</v>
      </c>
      <c r="AS358" s="111">
        <v>2.5000000000000001E-3</v>
      </c>
      <c r="AT358" s="110">
        <v>0.26300000000000001</v>
      </c>
      <c r="AU358" s="110">
        <v>0.182</v>
      </c>
      <c r="AV358" s="110">
        <v>7.6999999999999999E-2</v>
      </c>
      <c r="AW358" s="110">
        <v>0.49299999999999999</v>
      </c>
      <c r="AX358" s="110">
        <v>0.13900000000000001</v>
      </c>
      <c r="AY358" s="111">
        <v>2.5000000000000001E-3</v>
      </c>
      <c r="AZ358" s="111">
        <v>2.5000000000000001E-3</v>
      </c>
      <c r="BY358" s="111">
        <v>2.5000000000000001E-2</v>
      </c>
      <c r="BZ358" s="111">
        <v>0.05</v>
      </c>
      <c r="CA358" s="111">
        <v>0.5</v>
      </c>
      <c r="CB358" s="111">
        <v>1.0000000000000001E-5</v>
      </c>
      <c r="CC358" s="111">
        <v>2.5000000000000001E-5</v>
      </c>
      <c r="CD358" s="111">
        <v>2.5000000000000001E-5</v>
      </c>
      <c r="CE358" s="111">
        <v>2.5000000000000001E-5</v>
      </c>
      <c r="CF358" s="111">
        <v>2.5000000000000001E-5</v>
      </c>
      <c r="CG358" s="111">
        <v>2.5000000000000001E-5</v>
      </c>
      <c r="CH358" s="111">
        <v>2.5000000000000001E-5</v>
      </c>
      <c r="CI358" s="111">
        <v>2.5000000000000001E-5</v>
      </c>
      <c r="CJ358" s="111">
        <v>5.0000000000000001E-3</v>
      </c>
      <c r="CK358" s="111">
        <v>1.4999999999999999E-4</v>
      </c>
      <c r="CL358" s="111">
        <v>5.0000000000000001E-4</v>
      </c>
      <c r="CM358" s="111">
        <v>5.0000000000000001E-4</v>
      </c>
      <c r="CN358" s="111">
        <v>5.0000000000000001E-4</v>
      </c>
      <c r="CO358" s="111"/>
      <c r="CP358" s="111">
        <v>2.9999999999999997E-4</v>
      </c>
      <c r="CQ358" s="111">
        <v>5.0000000000000001E-3</v>
      </c>
      <c r="CR358" s="111">
        <v>5.0000000000000001E-4</v>
      </c>
      <c r="CS358" s="111">
        <v>5.0000000000000001E-4</v>
      </c>
      <c r="CT358" s="111">
        <v>5.0000000000000002E-5</v>
      </c>
      <c r="CU358" s="111">
        <v>5.0000000000000002E-5</v>
      </c>
      <c r="CV358" s="111">
        <v>5.0000000000000002E-5</v>
      </c>
      <c r="CW358" s="114">
        <v>1.5</v>
      </c>
      <c r="CX358" s="111">
        <v>5.0000000000000002E-5</v>
      </c>
      <c r="CY358" s="111">
        <v>5.0000000000000002E-5</v>
      </c>
      <c r="CZ358" s="111">
        <v>5.0000000000000002E-5</v>
      </c>
      <c r="DA358" s="111">
        <v>5.0000000000000002E-5</v>
      </c>
      <c r="DB358" s="111">
        <v>5.0000000000000002E-5</v>
      </c>
      <c r="DC358" s="111">
        <v>5.0000000000000002E-5</v>
      </c>
      <c r="DD358" s="111">
        <v>5.0000000000000002E-5</v>
      </c>
      <c r="DE358" s="110">
        <v>1092</v>
      </c>
      <c r="DF358" s="111">
        <v>5.0000000000000001E-4</v>
      </c>
      <c r="DG358" s="111">
        <v>5.0000000000000002E-5</v>
      </c>
      <c r="DH358" s="111">
        <v>2.5000000000000001E-5</v>
      </c>
      <c r="DI358" s="111">
        <v>2.5000000000000001E-5</v>
      </c>
      <c r="DJ358" s="111">
        <v>5.0000000000000002E-5</v>
      </c>
    </row>
    <row r="359" spans="34:114" ht="15" hidden="1" x14ac:dyDescent="0.25">
      <c r="AH359" s="110">
        <v>0.12</v>
      </c>
      <c r="AI359" s="111">
        <v>2.5000000000000001E-3</v>
      </c>
      <c r="AJ359" s="111">
        <v>2.5000000000000001E-3</v>
      </c>
      <c r="AK359" s="110">
        <v>0.192</v>
      </c>
      <c r="AL359" s="111">
        <v>2.5000000000000001E-3</v>
      </c>
      <c r="AM359" s="111">
        <v>2.5000000000000001E-3</v>
      </c>
      <c r="AN359" s="111">
        <v>2.5000000000000001E-3</v>
      </c>
      <c r="AO359" s="111">
        <v>2.5000000000000001E-3</v>
      </c>
      <c r="AP359" s="111">
        <v>2.5000000000000001E-3</v>
      </c>
      <c r="AQ359" s="111">
        <v>1.5E-3</v>
      </c>
      <c r="AR359" s="111">
        <v>2.5000000000000001E-3</v>
      </c>
      <c r="AS359" s="111">
        <v>2.5000000000000001E-3</v>
      </c>
      <c r="AT359" s="111">
        <v>2.5000000000000001E-3</v>
      </c>
      <c r="AU359" s="111">
        <v>2.5000000000000001E-3</v>
      </c>
      <c r="AV359" s="111">
        <v>2.5000000000000001E-3</v>
      </c>
      <c r="AW359" s="111">
        <v>2.5000000000000001E-3</v>
      </c>
      <c r="AX359" s="110">
        <v>0.10100000000000001</v>
      </c>
      <c r="AY359" s="111">
        <v>2.5000000000000001E-3</v>
      </c>
      <c r="AZ359" s="111">
        <v>2.5000000000000001E-3</v>
      </c>
      <c r="BY359" s="113" t="s">
        <v>946</v>
      </c>
      <c r="BZ359" s="113" t="s">
        <v>946</v>
      </c>
      <c r="CA359" s="113" t="s">
        <v>946</v>
      </c>
      <c r="CB359" s="113" t="s">
        <v>946</v>
      </c>
      <c r="CC359" s="113" t="s">
        <v>946</v>
      </c>
      <c r="CD359" s="113" t="s">
        <v>946</v>
      </c>
      <c r="CE359" s="113" t="s">
        <v>946</v>
      </c>
      <c r="CF359" s="113" t="s">
        <v>946</v>
      </c>
      <c r="CG359" s="113" t="s">
        <v>946</v>
      </c>
      <c r="CH359" s="113" t="s">
        <v>946</v>
      </c>
      <c r="CI359" s="113" t="s">
        <v>946</v>
      </c>
      <c r="CJ359" s="113" t="s">
        <v>946</v>
      </c>
      <c r="CK359" s="113" t="s">
        <v>946</v>
      </c>
      <c r="CL359" s="113" t="s">
        <v>946</v>
      </c>
      <c r="CM359" s="113" t="s">
        <v>946</v>
      </c>
      <c r="CN359" s="113" t="s">
        <v>946</v>
      </c>
      <c r="CO359" s="113"/>
      <c r="CP359" s="113" t="s">
        <v>946</v>
      </c>
      <c r="CQ359" s="113" t="s">
        <v>946</v>
      </c>
      <c r="CR359" s="113" t="s">
        <v>946</v>
      </c>
      <c r="CS359" s="113" t="s">
        <v>946</v>
      </c>
      <c r="CT359" s="113" t="s">
        <v>946</v>
      </c>
      <c r="CU359" s="113" t="s">
        <v>946</v>
      </c>
      <c r="CV359" s="113" t="s">
        <v>946</v>
      </c>
      <c r="CW359" s="114" t="s">
        <v>946</v>
      </c>
      <c r="CX359" s="113" t="s">
        <v>946</v>
      </c>
      <c r="CY359" s="113" t="s">
        <v>946</v>
      </c>
      <c r="CZ359" s="113" t="s">
        <v>946</v>
      </c>
      <c r="DA359" s="113" t="s">
        <v>946</v>
      </c>
      <c r="DB359" s="113" t="s">
        <v>946</v>
      </c>
      <c r="DC359" s="111">
        <v>5.0000000000000002E-5</v>
      </c>
      <c r="DD359" s="111">
        <v>5.0000000000000002E-5</v>
      </c>
      <c r="DE359" s="111">
        <v>25687</v>
      </c>
      <c r="DF359" s="113" t="s">
        <v>946</v>
      </c>
      <c r="DG359" s="113" t="s">
        <v>946</v>
      </c>
      <c r="DH359" s="113" t="s">
        <v>946</v>
      </c>
      <c r="DI359" s="113" t="s">
        <v>946</v>
      </c>
      <c r="DJ359" s="113" t="s">
        <v>946</v>
      </c>
    </row>
    <row r="360" spans="34:114" ht="15" hidden="1" x14ac:dyDescent="0.25">
      <c r="AH360" s="110">
        <v>1.4E-2</v>
      </c>
      <c r="AI360" s="110">
        <v>1.4999999999999999E-2</v>
      </c>
      <c r="AJ360" s="110">
        <v>8.0000000000000002E-3</v>
      </c>
      <c r="AK360" s="110">
        <v>9.1999999999999998E-2</v>
      </c>
      <c r="AL360" s="110">
        <v>3.2000000000000001E-2</v>
      </c>
      <c r="AM360" s="110">
        <v>0.02</v>
      </c>
      <c r="AN360" s="110">
        <v>3.1E-2</v>
      </c>
      <c r="AO360" s="111">
        <v>2.5000000000000001E-3</v>
      </c>
      <c r="AP360" s="110">
        <v>3.6999999999999998E-2</v>
      </c>
      <c r="AQ360" s="111">
        <v>1.5E-3</v>
      </c>
      <c r="AR360" s="111">
        <v>2.5000000000000001E-3</v>
      </c>
      <c r="AS360" s="111">
        <v>2.5000000000000001E-3</v>
      </c>
      <c r="AT360" s="110">
        <v>5.0999999999999997E-2</v>
      </c>
      <c r="AU360" s="110">
        <v>6.3E-2</v>
      </c>
      <c r="AV360" s="110">
        <v>2.1999999999999999E-2</v>
      </c>
      <c r="AW360" s="110">
        <v>2.5000000000000001E-2</v>
      </c>
      <c r="AX360" s="110">
        <v>5.5E-2</v>
      </c>
      <c r="AY360" s="110">
        <v>1.2999999999999999E-2</v>
      </c>
      <c r="AZ360" s="111">
        <v>2.5000000000000001E-3</v>
      </c>
      <c r="BY360" s="113" t="s">
        <v>946</v>
      </c>
      <c r="BZ360" s="113" t="s">
        <v>946</v>
      </c>
      <c r="CA360" s="113" t="s">
        <v>946</v>
      </c>
      <c r="CB360" s="113" t="s">
        <v>946</v>
      </c>
      <c r="CC360" s="113" t="s">
        <v>946</v>
      </c>
      <c r="CD360" s="113" t="s">
        <v>946</v>
      </c>
      <c r="CE360" s="113" t="s">
        <v>946</v>
      </c>
      <c r="CF360" s="113" t="s">
        <v>946</v>
      </c>
      <c r="CG360" s="113" t="s">
        <v>946</v>
      </c>
      <c r="CH360" s="113" t="s">
        <v>946</v>
      </c>
      <c r="CI360" s="113" t="s">
        <v>946</v>
      </c>
      <c r="CJ360" s="113" t="s">
        <v>946</v>
      </c>
      <c r="CK360" s="113" t="s">
        <v>946</v>
      </c>
      <c r="CL360" s="113" t="s">
        <v>946</v>
      </c>
      <c r="CM360" s="113" t="s">
        <v>946</v>
      </c>
      <c r="CN360" s="113" t="s">
        <v>946</v>
      </c>
      <c r="CO360" s="113"/>
      <c r="CP360" s="113" t="s">
        <v>946</v>
      </c>
      <c r="CQ360" s="113" t="s">
        <v>946</v>
      </c>
      <c r="CR360" s="113" t="s">
        <v>946</v>
      </c>
      <c r="CS360" s="113" t="s">
        <v>946</v>
      </c>
      <c r="CT360" s="113" t="s">
        <v>946</v>
      </c>
      <c r="CU360" s="113" t="s">
        <v>946</v>
      </c>
      <c r="CV360" s="113" t="s">
        <v>946</v>
      </c>
      <c r="CW360" s="114" t="s">
        <v>946</v>
      </c>
      <c r="CX360" s="113" t="s">
        <v>946</v>
      </c>
      <c r="CY360" s="113" t="s">
        <v>946</v>
      </c>
      <c r="CZ360" s="113" t="s">
        <v>946</v>
      </c>
      <c r="DA360" s="113" t="s">
        <v>946</v>
      </c>
      <c r="DB360" s="113" t="s">
        <v>946</v>
      </c>
      <c r="DC360" s="111">
        <v>5.0000000000000002E-5</v>
      </c>
      <c r="DD360" s="111">
        <v>5.0000000000000002E-5</v>
      </c>
      <c r="DE360" s="111">
        <v>6378</v>
      </c>
      <c r="DF360" s="113" t="s">
        <v>946</v>
      </c>
      <c r="DG360" s="113" t="s">
        <v>946</v>
      </c>
      <c r="DH360" s="113" t="s">
        <v>946</v>
      </c>
      <c r="DI360" s="113" t="s">
        <v>946</v>
      </c>
      <c r="DJ360" s="113" t="s">
        <v>946</v>
      </c>
    </row>
    <row r="361" spans="34:114" ht="15" hidden="1" x14ac:dyDescent="0.25">
      <c r="AH361" s="110">
        <v>0.09</v>
      </c>
      <c r="AI361" s="110">
        <v>0.104</v>
      </c>
      <c r="AJ361" s="110">
        <v>4.9000000000000002E-2</v>
      </c>
      <c r="AK361" s="110">
        <v>0.42399999999999999</v>
      </c>
      <c r="AL361" s="110">
        <v>0.16</v>
      </c>
      <c r="AM361" s="110">
        <v>9.2999999999999999E-2</v>
      </c>
      <c r="AN361" s="110">
        <v>8.5000000000000006E-2</v>
      </c>
      <c r="AO361" s="111">
        <v>2.5000000000000001E-3</v>
      </c>
      <c r="AP361" s="110">
        <v>5.3999999999999999E-2</v>
      </c>
      <c r="AQ361" s="111">
        <v>1.5E-3</v>
      </c>
      <c r="AR361" s="111">
        <v>2.5000000000000001E-3</v>
      </c>
      <c r="AS361" s="110">
        <v>5.3999999999999999E-2</v>
      </c>
      <c r="AT361" s="110">
        <v>0.223</v>
      </c>
      <c r="AU361" s="110">
        <v>0.16800000000000001</v>
      </c>
      <c r="AV361" s="110">
        <v>6.5000000000000002E-2</v>
      </c>
      <c r="AW361" s="110">
        <v>0.08</v>
      </c>
      <c r="AX361" s="110">
        <v>6.0999999999999999E-2</v>
      </c>
      <c r="AY361" s="110">
        <v>2.5999999999999999E-2</v>
      </c>
      <c r="AZ361" s="111">
        <v>2.5000000000000001E-3</v>
      </c>
      <c r="BY361" s="113" t="s">
        <v>946</v>
      </c>
      <c r="BZ361" s="113" t="s">
        <v>946</v>
      </c>
      <c r="CA361" s="113" t="s">
        <v>946</v>
      </c>
      <c r="CB361" s="113" t="s">
        <v>946</v>
      </c>
      <c r="CC361" s="113" t="s">
        <v>946</v>
      </c>
      <c r="CD361" s="113" t="s">
        <v>946</v>
      </c>
      <c r="CE361" s="113" t="s">
        <v>946</v>
      </c>
      <c r="CF361" s="113" t="s">
        <v>946</v>
      </c>
      <c r="CG361" s="113" t="s">
        <v>946</v>
      </c>
      <c r="CH361" s="113" t="s">
        <v>946</v>
      </c>
      <c r="CI361" s="113" t="s">
        <v>946</v>
      </c>
      <c r="CJ361" s="113" t="s">
        <v>946</v>
      </c>
      <c r="CK361" s="113" t="s">
        <v>946</v>
      </c>
      <c r="CL361" s="113" t="s">
        <v>946</v>
      </c>
      <c r="CM361" s="113" t="s">
        <v>946</v>
      </c>
      <c r="CN361" s="113" t="s">
        <v>946</v>
      </c>
      <c r="CO361" s="113"/>
      <c r="CP361" s="113" t="s">
        <v>946</v>
      </c>
      <c r="CQ361" s="113" t="s">
        <v>946</v>
      </c>
      <c r="CR361" s="113" t="s">
        <v>946</v>
      </c>
      <c r="CS361" s="113" t="s">
        <v>946</v>
      </c>
      <c r="CT361" s="113" t="s">
        <v>946</v>
      </c>
      <c r="CU361" s="113" t="s">
        <v>946</v>
      </c>
      <c r="CV361" s="113" t="s">
        <v>946</v>
      </c>
      <c r="CW361" s="114" t="s">
        <v>946</v>
      </c>
      <c r="CX361" s="113" t="s">
        <v>946</v>
      </c>
      <c r="CY361" s="113" t="s">
        <v>946</v>
      </c>
      <c r="CZ361" s="113" t="s">
        <v>946</v>
      </c>
      <c r="DA361" s="113" t="s">
        <v>946</v>
      </c>
      <c r="DB361" s="113" t="s">
        <v>946</v>
      </c>
      <c r="DC361" s="111">
        <v>5.0000000000000002E-5</v>
      </c>
      <c r="DD361" s="111">
        <v>5.0000000000000002E-5</v>
      </c>
      <c r="DE361" s="111">
        <v>14441</v>
      </c>
      <c r="DF361" s="113" t="s">
        <v>946</v>
      </c>
      <c r="DG361" s="113" t="s">
        <v>946</v>
      </c>
      <c r="DH361" s="113" t="s">
        <v>946</v>
      </c>
      <c r="DI361" s="113" t="s">
        <v>946</v>
      </c>
      <c r="DJ361" s="113" t="s">
        <v>946</v>
      </c>
    </row>
    <row r="362" spans="34:114" ht="15" hidden="1" x14ac:dyDescent="0.25">
      <c r="AH362" s="110">
        <v>0.19</v>
      </c>
      <c r="AI362" s="110">
        <v>7.4999999999999997E-2</v>
      </c>
      <c r="AJ362" s="111">
        <v>2.5000000000000001E-3</v>
      </c>
      <c r="AK362" s="110">
        <v>0.16600000000000001</v>
      </c>
      <c r="AL362" s="110">
        <v>4.9000000000000002E-2</v>
      </c>
      <c r="AM362" s="110">
        <v>2.4E-2</v>
      </c>
      <c r="AN362" s="110">
        <v>3.5999999999999997E-2</v>
      </c>
      <c r="AO362" s="111">
        <v>2.5000000000000001E-3</v>
      </c>
      <c r="AP362" s="110">
        <v>3.6999999999999998E-2</v>
      </c>
      <c r="AQ362" s="111">
        <v>1.5E-3</v>
      </c>
      <c r="AR362" s="110">
        <v>2.1999999999999999E-2</v>
      </c>
      <c r="AS362" s="111">
        <v>2.5000000000000001E-3</v>
      </c>
      <c r="AT362" s="110">
        <v>0.19800000000000001</v>
      </c>
      <c r="AU362" s="110">
        <v>7.3999999999999996E-2</v>
      </c>
      <c r="AV362" s="110">
        <v>2.5999999999999999E-2</v>
      </c>
      <c r="AW362" s="110">
        <v>0.04</v>
      </c>
      <c r="AX362" s="110">
        <v>5.5E-2</v>
      </c>
      <c r="AY362" s="111">
        <v>2.5000000000000001E-3</v>
      </c>
      <c r="AZ362" s="111">
        <v>2.5000000000000001E-3</v>
      </c>
      <c r="BY362" s="113" t="s">
        <v>946</v>
      </c>
      <c r="BZ362" s="113" t="s">
        <v>946</v>
      </c>
      <c r="CA362" s="113" t="s">
        <v>946</v>
      </c>
      <c r="CB362" s="113" t="s">
        <v>946</v>
      </c>
      <c r="CC362" s="113" t="s">
        <v>946</v>
      </c>
      <c r="CD362" s="113" t="s">
        <v>946</v>
      </c>
      <c r="CE362" s="113" t="s">
        <v>946</v>
      </c>
      <c r="CF362" s="113" t="s">
        <v>946</v>
      </c>
      <c r="CG362" s="113" t="s">
        <v>946</v>
      </c>
      <c r="CH362" s="113" t="s">
        <v>946</v>
      </c>
      <c r="CI362" s="113" t="s">
        <v>946</v>
      </c>
      <c r="CJ362" s="113" t="s">
        <v>946</v>
      </c>
      <c r="CK362" s="113" t="s">
        <v>946</v>
      </c>
      <c r="CL362" s="113" t="s">
        <v>946</v>
      </c>
      <c r="CM362" s="113" t="s">
        <v>946</v>
      </c>
      <c r="CN362" s="113" t="s">
        <v>946</v>
      </c>
      <c r="CO362" s="113"/>
      <c r="CP362" s="113" t="s">
        <v>946</v>
      </c>
      <c r="CQ362" s="113" t="s">
        <v>946</v>
      </c>
      <c r="CR362" s="113" t="s">
        <v>946</v>
      </c>
      <c r="CS362" s="113" t="s">
        <v>946</v>
      </c>
      <c r="CT362" s="113" t="s">
        <v>946</v>
      </c>
      <c r="CU362" s="113" t="s">
        <v>946</v>
      </c>
      <c r="CV362" s="113" t="s">
        <v>946</v>
      </c>
      <c r="CW362" s="114" t="s">
        <v>946</v>
      </c>
      <c r="CX362" s="113" t="s">
        <v>946</v>
      </c>
      <c r="CY362" s="113" t="s">
        <v>946</v>
      </c>
      <c r="CZ362" s="113" t="s">
        <v>946</v>
      </c>
      <c r="DA362" s="113" t="s">
        <v>946</v>
      </c>
      <c r="DB362" s="113" t="s">
        <v>946</v>
      </c>
      <c r="DC362" s="111">
        <v>5.0000000000000002E-5</v>
      </c>
      <c r="DD362" s="111">
        <v>5.0000000000000002E-5</v>
      </c>
      <c r="DE362" s="111">
        <v>5795</v>
      </c>
      <c r="DF362" s="113" t="s">
        <v>946</v>
      </c>
      <c r="DG362" s="113" t="s">
        <v>946</v>
      </c>
      <c r="DH362" s="113" t="s">
        <v>946</v>
      </c>
      <c r="DI362" s="113" t="s">
        <v>946</v>
      </c>
      <c r="DJ362" s="113" t="s">
        <v>946</v>
      </c>
    </row>
    <row r="363" spans="34:114" ht="15" hidden="1" x14ac:dyDescent="0.25">
      <c r="AH363" s="111">
        <v>2.5000000000000001E-3</v>
      </c>
      <c r="AI363" s="110">
        <v>5.0999999999999997E-2</v>
      </c>
      <c r="AJ363" s="111">
        <v>2.5000000000000001E-3</v>
      </c>
      <c r="AK363" s="110">
        <v>0.184</v>
      </c>
      <c r="AL363" s="110">
        <v>5.3999999999999999E-2</v>
      </c>
      <c r="AM363" s="110">
        <v>3.2000000000000001E-2</v>
      </c>
      <c r="AN363" s="110">
        <v>4.4999999999999998E-2</v>
      </c>
      <c r="AO363" s="111">
        <v>2.5000000000000001E-3</v>
      </c>
      <c r="AP363" s="110">
        <v>5.5E-2</v>
      </c>
      <c r="AQ363" s="111">
        <v>1.5E-3</v>
      </c>
      <c r="AR363" s="111">
        <v>2.5000000000000001E-3</v>
      </c>
      <c r="AS363" s="111">
        <v>2.5000000000000001E-3</v>
      </c>
      <c r="AT363" s="110">
        <v>0.11899999999999999</v>
      </c>
      <c r="AU363" s="110">
        <v>9.6000000000000002E-2</v>
      </c>
      <c r="AV363" s="110">
        <v>3.4000000000000002E-2</v>
      </c>
      <c r="AW363" s="110">
        <v>0.05</v>
      </c>
      <c r="AX363" s="110">
        <v>0.11700000000000001</v>
      </c>
      <c r="AY363" s="111">
        <v>2.5000000000000001E-3</v>
      </c>
      <c r="AZ363" s="111">
        <v>2.5000000000000001E-3</v>
      </c>
      <c r="BY363" s="113" t="s">
        <v>946</v>
      </c>
      <c r="BZ363" s="113" t="s">
        <v>946</v>
      </c>
      <c r="CA363" s="113" t="s">
        <v>946</v>
      </c>
      <c r="CB363" s="113" t="s">
        <v>946</v>
      </c>
      <c r="CC363" s="113" t="s">
        <v>946</v>
      </c>
      <c r="CD363" s="113" t="s">
        <v>946</v>
      </c>
      <c r="CE363" s="113" t="s">
        <v>946</v>
      </c>
      <c r="CF363" s="113" t="s">
        <v>946</v>
      </c>
      <c r="CG363" s="113" t="s">
        <v>946</v>
      </c>
      <c r="CH363" s="113" t="s">
        <v>946</v>
      </c>
      <c r="CI363" s="113" t="s">
        <v>946</v>
      </c>
      <c r="CJ363" s="113" t="s">
        <v>946</v>
      </c>
      <c r="CK363" s="113" t="s">
        <v>946</v>
      </c>
      <c r="CL363" s="113" t="s">
        <v>946</v>
      </c>
      <c r="CM363" s="113" t="s">
        <v>946</v>
      </c>
      <c r="CN363" s="113" t="s">
        <v>946</v>
      </c>
      <c r="CO363" s="113"/>
      <c r="CP363" s="113" t="s">
        <v>946</v>
      </c>
      <c r="CQ363" s="113" t="s">
        <v>946</v>
      </c>
      <c r="CR363" s="113" t="s">
        <v>946</v>
      </c>
      <c r="CS363" s="113" t="s">
        <v>946</v>
      </c>
      <c r="CT363" s="113" t="s">
        <v>946</v>
      </c>
      <c r="CU363" s="113" t="s">
        <v>946</v>
      </c>
      <c r="CV363" s="113" t="s">
        <v>946</v>
      </c>
      <c r="CW363" s="114" t="s">
        <v>946</v>
      </c>
      <c r="CX363" s="113" t="s">
        <v>946</v>
      </c>
      <c r="CY363" s="113" t="s">
        <v>946</v>
      </c>
      <c r="CZ363" s="113" t="s">
        <v>946</v>
      </c>
      <c r="DA363" s="113" t="s">
        <v>946</v>
      </c>
      <c r="DB363" s="113" t="s">
        <v>946</v>
      </c>
      <c r="DC363" s="111">
        <v>5.0000000000000002E-5</v>
      </c>
      <c r="DD363" s="111">
        <v>5.0000000000000002E-5</v>
      </c>
      <c r="DE363" s="110">
        <v>1165</v>
      </c>
      <c r="DF363" s="113" t="s">
        <v>946</v>
      </c>
      <c r="DG363" s="113" t="s">
        <v>946</v>
      </c>
      <c r="DH363" s="113" t="s">
        <v>946</v>
      </c>
      <c r="DI363" s="113" t="s">
        <v>946</v>
      </c>
      <c r="DJ363" s="113" t="s">
        <v>946</v>
      </c>
    </row>
    <row r="364" spans="34:114" ht="15" hidden="1" x14ac:dyDescent="0.25">
      <c r="AH364" s="110">
        <v>7.9000000000000001E-2</v>
      </c>
      <c r="AI364" s="110">
        <v>0.16200000000000001</v>
      </c>
      <c r="AJ364" s="110">
        <v>5.5E-2</v>
      </c>
      <c r="AK364" s="110">
        <v>0.48799999999999999</v>
      </c>
      <c r="AL364" s="110">
        <v>0.22</v>
      </c>
      <c r="AM364" s="110">
        <v>0.14000000000000001</v>
      </c>
      <c r="AN364" s="110">
        <v>0.184</v>
      </c>
      <c r="AO364" s="111">
        <v>2.5000000000000001E-3</v>
      </c>
      <c r="AP364" s="110">
        <v>0.192</v>
      </c>
      <c r="AQ364" s="110">
        <v>2.4E-2</v>
      </c>
      <c r="AR364" s="111">
        <v>2.5000000000000001E-3</v>
      </c>
      <c r="AS364" s="110">
        <v>0.151</v>
      </c>
      <c r="AT364" s="110">
        <v>0.308</v>
      </c>
      <c r="AU364" s="110">
        <v>0.06</v>
      </c>
      <c r="AV364" s="110">
        <v>0.125</v>
      </c>
      <c r="AW364" s="110">
        <v>0.749</v>
      </c>
      <c r="AX364" s="110">
        <v>0.22700000000000001</v>
      </c>
      <c r="AY364" s="110">
        <v>8.4000000000000005E-2</v>
      </c>
      <c r="AZ364" s="111">
        <v>2.5000000000000001E-3</v>
      </c>
      <c r="BY364" s="113" t="s">
        <v>946</v>
      </c>
      <c r="BZ364" s="113" t="s">
        <v>946</v>
      </c>
      <c r="CA364" s="113" t="s">
        <v>946</v>
      </c>
      <c r="CB364" s="113" t="s">
        <v>946</v>
      </c>
      <c r="CC364" s="113" t="s">
        <v>946</v>
      </c>
      <c r="CD364" s="113" t="s">
        <v>946</v>
      </c>
      <c r="CE364" s="113" t="s">
        <v>946</v>
      </c>
      <c r="CF364" s="113" t="s">
        <v>946</v>
      </c>
      <c r="CG364" s="113" t="s">
        <v>946</v>
      </c>
      <c r="CH364" s="113" t="s">
        <v>946</v>
      </c>
      <c r="CI364" s="113" t="s">
        <v>946</v>
      </c>
      <c r="CJ364" s="113" t="s">
        <v>946</v>
      </c>
      <c r="CK364" s="113" t="s">
        <v>946</v>
      </c>
      <c r="CL364" s="113" t="s">
        <v>946</v>
      </c>
      <c r="CM364" s="113" t="s">
        <v>946</v>
      </c>
      <c r="CN364" s="113" t="s">
        <v>946</v>
      </c>
      <c r="CO364" s="113"/>
      <c r="CP364" s="113" t="s">
        <v>946</v>
      </c>
      <c r="CQ364" s="113" t="s">
        <v>946</v>
      </c>
      <c r="CR364" s="113" t="s">
        <v>946</v>
      </c>
      <c r="CS364" s="113" t="s">
        <v>946</v>
      </c>
      <c r="CT364" s="113" t="s">
        <v>946</v>
      </c>
      <c r="CU364" s="113" t="s">
        <v>946</v>
      </c>
      <c r="CV364" s="113" t="s">
        <v>946</v>
      </c>
      <c r="CW364" s="114" t="s">
        <v>946</v>
      </c>
      <c r="CX364" s="113" t="s">
        <v>946</v>
      </c>
      <c r="CY364" s="113" t="s">
        <v>946</v>
      </c>
      <c r="CZ364" s="113" t="s">
        <v>946</v>
      </c>
      <c r="DA364" s="113" t="s">
        <v>946</v>
      </c>
      <c r="DB364" s="113" t="s">
        <v>946</v>
      </c>
      <c r="DC364" s="111">
        <v>5.0000000000000002E-5</v>
      </c>
      <c r="DD364" s="111">
        <v>5.0000000000000002E-5</v>
      </c>
      <c r="DE364" s="111">
        <v>77785</v>
      </c>
      <c r="DF364" s="113" t="s">
        <v>946</v>
      </c>
      <c r="DG364" s="113" t="s">
        <v>946</v>
      </c>
      <c r="DH364" s="113" t="s">
        <v>946</v>
      </c>
      <c r="DI364" s="113" t="s">
        <v>946</v>
      </c>
      <c r="DJ364" s="113" t="s">
        <v>946</v>
      </c>
    </row>
    <row r="365" spans="34:114" ht="15" hidden="1" x14ac:dyDescent="0.25">
      <c r="AH365" s="110">
        <v>2.5999999999999999E-2</v>
      </c>
      <c r="AI365" s="110">
        <v>1.6E-2</v>
      </c>
      <c r="AJ365" s="111">
        <v>2.5000000000000001E-3</v>
      </c>
      <c r="AK365" s="111">
        <v>2.5000000000000001E-3</v>
      </c>
      <c r="AL365" s="111">
        <v>2.5000000000000001E-3</v>
      </c>
      <c r="AM365" s="111">
        <v>2.5000000000000001E-3</v>
      </c>
      <c r="AN365" s="111">
        <v>2.5000000000000001E-3</v>
      </c>
      <c r="AO365" s="111">
        <v>2.5000000000000001E-3</v>
      </c>
      <c r="AP365" s="111">
        <v>2.5000000000000001E-3</v>
      </c>
      <c r="AQ365" s="111">
        <v>1.5E-3</v>
      </c>
      <c r="AR365" s="111">
        <v>2.5000000000000001E-3</v>
      </c>
      <c r="AS365" s="111">
        <v>2.5000000000000001E-3</v>
      </c>
      <c r="AT365" s="111">
        <v>2.5000000000000001E-3</v>
      </c>
      <c r="AU365" s="111">
        <v>2.5000000000000001E-3</v>
      </c>
      <c r="AV365" s="111">
        <v>2.5000000000000001E-3</v>
      </c>
      <c r="AW365" s="111">
        <v>2.5000000000000001E-3</v>
      </c>
      <c r="AX365" s="111">
        <v>2.5000000000000001E-3</v>
      </c>
      <c r="AY365" s="111">
        <v>2.5000000000000001E-3</v>
      </c>
      <c r="AZ365" s="111">
        <v>2.5000000000000001E-3</v>
      </c>
      <c r="BY365" s="113" t="s">
        <v>946</v>
      </c>
      <c r="BZ365" s="113" t="s">
        <v>946</v>
      </c>
      <c r="CA365" s="113" t="s">
        <v>946</v>
      </c>
      <c r="CB365" s="113" t="s">
        <v>946</v>
      </c>
      <c r="CC365" s="113" t="s">
        <v>946</v>
      </c>
      <c r="CD365" s="113" t="s">
        <v>946</v>
      </c>
      <c r="CE365" s="113" t="s">
        <v>946</v>
      </c>
      <c r="CF365" s="113" t="s">
        <v>946</v>
      </c>
      <c r="CG365" s="113" t="s">
        <v>946</v>
      </c>
      <c r="CH365" s="113" t="s">
        <v>946</v>
      </c>
      <c r="CI365" s="113" t="s">
        <v>946</v>
      </c>
      <c r="CJ365" s="113" t="s">
        <v>946</v>
      </c>
      <c r="CK365" s="113" t="s">
        <v>946</v>
      </c>
      <c r="CL365" s="113" t="s">
        <v>946</v>
      </c>
      <c r="CM365" s="113" t="s">
        <v>946</v>
      </c>
      <c r="CN365" s="113" t="s">
        <v>946</v>
      </c>
      <c r="CO365" s="113"/>
      <c r="CP365" s="113" t="s">
        <v>946</v>
      </c>
      <c r="CQ365" s="113" t="s">
        <v>946</v>
      </c>
      <c r="CR365" s="113" t="s">
        <v>946</v>
      </c>
      <c r="CS365" s="113" t="s">
        <v>946</v>
      </c>
      <c r="CT365" s="113" t="s">
        <v>946</v>
      </c>
      <c r="CU365" s="113" t="s">
        <v>946</v>
      </c>
      <c r="CV365" s="113" t="s">
        <v>946</v>
      </c>
      <c r="CW365" s="114" t="s">
        <v>946</v>
      </c>
      <c r="CX365" s="113" t="s">
        <v>946</v>
      </c>
      <c r="CY365" s="113" t="s">
        <v>946</v>
      </c>
      <c r="CZ365" s="113" t="s">
        <v>946</v>
      </c>
      <c r="DA365" s="113" t="s">
        <v>946</v>
      </c>
      <c r="DB365" s="113" t="s">
        <v>946</v>
      </c>
      <c r="DC365" s="111">
        <v>5.0000000000000002E-5</v>
      </c>
      <c r="DD365" s="111">
        <v>5.0000000000000002E-5</v>
      </c>
      <c r="DE365" s="111">
        <v>6357</v>
      </c>
      <c r="DF365" s="113" t="s">
        <v>946</v>
      </c>
      <c r="DG365" s="113" t="s">
        <v>946</v>
      </c>
      <c r="DH365" s="113" t="s">
        <v>946</v>
      </c>
      <c r="DI365" s="113" t="s">
        <v>946</v>
      </c>
      <c r="DJ365" s="113" t="s">
        <v>946</v>
      </c>
    </row>
    <row r="366" spans="34:114" ht="15" hidden="1" x14ac:dyDescent="0.25">
      <c r="AH366" s="110">
        <v>8.3000000000000004E-2</v>
      </c>
      <c r="AI366" s="110">
        <v>0.10299999999999999</v>
      </c>
      <c r="AJ366" s="110">
        <v>5.6000000000000001E-2</v>
      </c>
      <c r="AK366" s="110">
        <v>0.54500000000000004</v>
      </c>
      <c r="AL366" s="110">
        <v>0.28999999999999998</v>
      </c>
      <c r="AM366" s="110">
        <v>0.186</v>
      </c>
      <c r="AN366" s="110">
        <v>0.20100000000000001</v>
      </c>
      <c r="AO366" s="111">
        <v>2.5000000000000001E-3</v>
      </c>
      <c r="AP366" s="110">
        <v>0.14699999999999999</v>
      </c>
      <c r="AQ366" s="110">
        <v>3.2000000000000001E-2</v>
      </c>
      <c r="AR366" s="111">
        <v>2.5000000000000001E-3</v>
      </c>
      <c r="AS366" s="111">
        <v>2.5000000000000001E-3</v>
      </c>
      <c r="AT366" s="110">
        <v>0.33800000000000002</v>
      </c>
      <c r="AU366" s="110">
        <v>0.32900000000000001</v>
      </c>
      <c r="AV366" s="110">
        <v>0.13500000000000001</v>
      </c>
      <c r="AW366" s="110">
        <v>0.14099999999999999</v>
      </c>
      <c r="AX366" s="110">
        <v>0.23499999999999999</v>
      </c>
      <c r="AY366" s="110">
        <v>7.5999999999999998E-2</v>
      </c>
      <c r="AZ366" s="111">
        <v>2.5000000000000001E-3</v>
      </c>
      <c r="BY366" s="113" t="s">
        <v>946</v>
      </c>
      <c r="BZ366" s="113" t="s">
        <v>946</v>
      </c>
      <c r="CA366" s="113" t="s">
        <v>946</v>
      </c>
      <c r="CB366" s="113" t="s">
        <v>946</v>
      </c>
      <c r="CC366" s="113" t="s">
        <v>946</v>
      </c>
      <c r="CD366" s="113" t="s">
        <v>946</v>
      </c>
      <c r="CE366" s="113" t="s">
        <v>946</v>
      </c>
      <c r="CF366" s="113" t="s">
        <v>946</v>
      </c>
      <c r="CG366" s="113" t="s">
        <v>946</v>
      </c>
      <c r="CH366" s="113" t="s">
        <v>946</v>
      </c>
      <c r="CI366" s="113" t="s">
        <v>946</v>
      </c>
      <c r="CJ366" s="113" t="s">
        <v>946</v>
      </c>
      <c r="CK366" s="113" t="s">
        <v>946</v>
      </c>
      <c r="CL366" s="113" t="s">
        <v>946</v>
      </c>
      <c r="CM366" s="113" t="s">
        <v>946</v>
      </c>
      <c r="CN366" s="113" t="s">
        <v>946</v>
      </c>
      <c r="CO366" s="113"/>
      <c r="CP366" s="113" t="s">
        <v>946</v>
      </c>
      <c r="CQ366" s="113" t="s">
        <v>946</v>
      </c>
      <c r="CR366" s="113" t="s">
        <v>946</v>
      </c>
      <c r="CS366" s="113" t="s">
        <v>946</v>
      </c>
      <c r="CT366" s="113" t="s">
        <v>946</v>
      </c>
      <c r="CU366" s="113" t="s">
        <v>946</v>
      </c>
      <c r="CV366" s="113" t="s">
        <v>946</v>
      </c>
      <c r="CW366" s="114" t="s">
        <v>946</v>
      </c>
      <c r="CX366" s="113" t="s">
        <v>946</v>
      </c>
      <c r="CY366" s="113" t="s">
        <v>946</v>
      </c>
      <c r="CZ366" s="113" t="s">
        <v>946</v>
      </c>
      <c r="DA366" s="113" t="s">
        <v>946</v>
      </c>
      <c r="DB366" s="113" t="s">
        <v>946</v>
      </c>
      <c r="DC366" s="111">
        <v>5.0000000000000002E-5</v>
      </c>
      <c r="DD366" s="111">
        <v>5.0000000000000002E-5</v>
      </c>
      <c r="DE366" s="111">
        <v>10004</v>
      </c>
      <c r="DF366" s="113" t="s">
        <v>946</v>
      </c>
      <c r="DG366" s="113" t="s">
        <v>946</v>
      </c>
      <c r="DH366" s="113" t="s">
        <v>946</v>
      </c>
      <c r="DI366" s="113" t="s">
        <v>946</v>
      </c>
      <c r="DJ366" s="113" t="s">
        <v>946</v>
      </c>
    </row>
    <row r="367" spans="34:114" ht="15" hidden="1" x14ac:dyDescent="0.25">
      <c r="AH367" s="110">
        <v>8.5000000000000006E-2</v>
      </c>
      <c r="AI367" s="110">
        <v>0.27600000000000002</v>
      </c>
      <c r="AJ367" s="110">
        <v>7.6999999999999999E-2</v>
      </c>
      <c r="AK367" s="110">
        <v>1.31</v>
      </c>
      <c r="AL367" s="110">
        <v>0.62</v>
      </c>
      <c r="AM367" s="110">
        <v>0.42699999999999999</v>
      </c>
      <c r="AN367" s="110">
        <v>0.46899999999999997</v>
      </c>
      <c r="AO367" s="110">
        <v>7.0000000000000007E-2</v>
      </c>
      <c r="AP367" s="110">
        <v>0.40200000000000002</v>
      </c>
      <c r="AQ367" s="111">
        <v>1.5E-3</v>
      </c>
      <c r="AR367" s="110">
        <v>2.5999999999999999E-2</v>
      </c>
      <c r="AS367" s="110">
        <v>0.19700000000000001</v>
      </c>
      <c r="AT367" s="110">
        <v>0.92700000000000005</v>
      </c>
      <c r="AU367" s="110">
        <v>0.77200000000000002</v>
      </c>
      <c r="AV367" s="110">
        <v>0.33500000000000002</v>
      </c>
      <c r="AW367" s="110">
        <v>0.37</v>
      </c>
      <c r="AX367" s="110">
        <v>0.44800000000000001</v>
      </c>
      <c r="AY367" s="110">
        <v>0.19400000000000001</v>
      </c>
      <c r="AZ367" s="111">
        <v>2.5000000000000001E-3</v>
      </c>
      <c r="BY367" s="113" t="s">
        <v>946</v>
      </c>
      <c r="BZ367" s="113" t="s">
        <v>946</v>
      </c>
      <c r="CA367" s="113" t="s">
        <v>946</v>
      </c>
      <c r="CB367" s="113" t="s">
        <v>946</v>
      </c>
      <c r="CC367" s="113" t="s">
        <v>946</v>
      </c>
      <c r="CD367" s="113" t="s">
        <v>946</v>
      </c>
      <c r="CE367" s="113" t="s">
        <v>946</v>
      </c>
      <c r="CF367" s="113" t="s">
        <v>946</v>
      </c>
      <c r="CG367" s="113" t="s">
        <v>946</v>
      </c>
      <c r="CH367" s="113" t="s">
        <v>946</v>
      </c>
      <c r="CI367" s="113" t="s">
        <v>946</v>
      </c>
      <c r="CJ367" s="113" t="s">
        <v>946</v>
      </c>
      <c r="CK367" s="113" t="s">
        <v>946</v>
      </c>
      <c r="CL367" s="113" t="s">
        <v>946</v>
      </c>
      <c r="CM367" s="113" t="s">
        <v>946</v>
      </c>
      <c r="CN367" s="113" t="s">
        <v>946</v>
      </c>
      <c r="CO367" s="113"/>
      <c r="CP367" s="113" t="s">
        <v>946</v>
      </c>
      <c r="CQ367" s="113" t="s">
        <v>946</v>
      </c>
      <c r="CR367" s="113" t="s">
        <v>946</v>
      </c>
      <c r="CS367" s="113" t="s">
        <v>946</v>
      </c>
      <c r="CT367" s="113" t="s">
        <v>946</v>
      </c>
      <c r="CU367" s="113" t="s">
        <v>946</v>
      </c>
      <c r="CV367" s="113" t="s">
        <v>946</v>
      </c>
      <c r="CW367" s="114" t="s">
        <v>946</v>
      </c>
      <c r="CX367" s="113" t="s">
        <v>946</v>
      </c>
      <c r="CY367" s="113" t="s">
        <v>946</v>
      </c>
      <c r="CZ367" s="113" t="s">
        <v>946</v>
      </c>
      <c r="DA367" s="113" t="s">
        <v>946</v>
      </c>
      <c r="DB367" s="113" t="s">
        <v>946</v>
      </c>
      <c r="DC367" s="111">
        <v>5.0000000000000002E-5</v>
      </c>
      <c r="DD367" s="111">
        <v>5.0000000000000002E-5</v>
      </c>
      <c r="DE367" s="111">
        <v>10174</v>
      </c>
      <c r="DF367" s="113" t="s">
        <v>946</v>
      </c>
      <c r="DG367" s="113" t="s">
        <v>946</v>
      </c>
      <c r="DH367" s="113" t="s">
        <v>946</v>
      </c>
      <c r="DI367" s="113" t="s">
        <v>946</v>
      </c>
      <c r="DJ367" s="113" t="s">
        <v>946</v>
      </c>
    </row>
    <row r="368" spans="34:114" ht="15" hidden="1" x14ac:dyDescent="0.25">
      <c r="AH368" s="110">
        <v>6.6000000000000003E-2</v>
      </c>
      <c r="AI368" s="110">
        <v>4.5999999999999999E-2</v>
      </c>
      <c r="AJ368" s="110">
        <v>1.4999999999999999E-2</v>
      </c>
      <c r="AK368" s="110">
        <v>0.16800000000000001</v>
      </c>
      <c r="AL368" s="110">
        <v>8.6999999999999994E-2</v>
      </c>
      <c r="AM368" s="110">
        <v>6.5000000000000002E-2</v>
      </c>
      <c r="AN368" s="110">
        <v>0.113</v>
      </c>
      <c r="AO368" s="110">
        <v>2.5000000000000001E-2</v>
      </c>
      <c r="AP368" s="110">
        <v>0.10299999999999999</v>
      </c>
      <c r="AQ368" s="111">
        <v>1.5E-3</v>
      </c>
      <c r="AR368" s="111">
        <v>2.5000000000000001E-3</v>
      </c>
      <c r="AS368" s="111">
        <v>2.5000000000000001E-3</v>
      </c>
      <c r="AT368" s="110">
        <v>0.154</v>
      </c>
      <c r="AU368" s="110">
        <v>0.16900000000000001</v>
      </c>
      <c r="AV368" s="110">
        <v>6.4000000000000001E-2</v>
      </c>
      <c r="AW368" s="110">
        <v>0.111</v>
      </c>
      <c r="AX368" s="110">
        <v>0.154</v>
      </c>
      <c r="AY368" s="110">
        <v>2.1999999999999999E-2</v>
      </c>
      <c r="AZ368" s="111">
        <v>2.5000000000000001E-3</v>
      </c>
      <c r="BY368" s="113" t="s">
        <v>946</v>
      </c>
      <c r="BZ368" s="113" t="s">
        <v>946</v>
      </c>
      <c r="CA368" s="113" t="s">
        <v>946</v>
      </c>
      <c r="CB368" s="113" t="s">
        <v>946</v>
      </c>
      <c r="CC368" s="113" t="s">
        <v>946</v>
      </c>
      <c r="CD368" s="113" t="s">
        <v>946</v>
      </c>
      <c r="CE368" s="113" t="s">
        <v>946</v>
      </c>
      <c r="CF368" s="113" t="s">
        <v>946</v>
      </c>
      <c r="CG368" s="113" t="s">
        <v>946</v>
      </c>
      <c r="CH368" s="113" t="s">
        <v>946</v>
      </c>
      <c r="CI368" s="113" t="s">
        <v>946</v>
      </c>
      <c r="CJ368" s="113" t="s">
        <v>946</v>
      </c>
      <c r="CK368" s="113" t="s">
        <v>946</v>
      </c>
      <c r="CL368" s="113" t="s">
        <v>946</v>
      </c>
      <c r="CM368" s="113" t="s">
        <v>946</v>
      </c>
      <c r="CN368" s="113" t="s">
        <v>946</v>
      </c>
      <c r="CO368" s="113"/>
      <c r="CP368" s="113" t="s">
        <v>946</v>
      </c>
      <c r="CQ368" s="113" t="s">
        <v>946</v>
      </c>
      <c r="CR368" s="113" t="s">
        <v>946</v>
      </c>
      <c r="CS368" s="113" t="s">
        <v>946</v>
      </c>
      <c r="CT368" s="113" t="s">
        <v>946</v>
      </c>
      <c r="CU368" s="113" t="s">
        <v>946</v>
      </c>
      <c r="CV368" s="113" t="s">
        <v>946</v>
      </c>
      <c r="CW368" s="114" t="s">
        <v>946</v>
      </c>
      <c r="CX368" s="113" t="s">
        <v>946</v>
      </c>
      <c r="CY368" s="113" t="s">
        <v>946</v>
      </c>
      <c r="CZ368" s="113" t="s">
        <v>946</v>
      </c>
      <c r="DA368" s="113" t="s">
        <v>946</v>
      </c>
      <c r="DB368" s="113" t="s">
        <v>946</v>
      </c>
      <c r="DC368" s="111">
        <v>5.0000000000000002E-5</v>
      </c>
      <c r="DD368" s="111">
        <v>5.0000000000000002E-5</v>
      </c>
      <c r="DE368" s="111">
        <v>8222</v>
      </c>
      <c r="DF368" s="113" t="s">
        <v>946</v>
      </c>
      <c r="DG368" s="113" t="s">
        <v>946</v>
      </c>
      <c r="DH368" s="113" t="s">
        <v>946</v>
      </c>
      <c r="DI368" s="113" t="s">
        <v>946</v>
      </c>
      <c r="DJ368" s="113" t="s">
        <v>946</v>
      </c>
    </row>
    <row r="369" spans="34:114" ht="15" hidden="1" x14ac:dyDescent="0.25">
      <c r="AH369" s="110">
        <v>5.5E-2</v>
      </c>
      <c r="AI369" s="110">
        <v>9.8000000000000004E-2</v>
      </c>
      <c r="AJ369" s="111">
        <v>2.5000000000000001E-3</v>
      </c>
      <c r="AK369" s="110">
        <v>0.34899999999999998</v>
      </c>
      <c r="AL369" s="110">
        <v>0.1</v>
      </c>
      <c r="AM369" s="110">
        <v>0.22</v>
      </c>
      <c r="AN369" s="110">
        <v>0.12</v>
      </c>
      <c r="AO369" s="111">
        <v>2.5000000000000001E-3</v>
      </c>
      <c r="AP369" s="110">
        <v>0.16900000000000001</v>
      </c>
      <c r="AQ369" s="111">
        <v>1.5E-3</v>
      </c>
      <c r="AR369" s="111">
        <v>2.5000000000000001E-3</v>
      </c>
      <c r="AS369" s="111">
        <v>2.5000000000000001E-3</v>
      </c>
      <c r="AT369" s="110">
        <v>0.28000000000000003</v>
      </c>
      <c r="AU369" s="110">
        <v>0.30499999999999999</v>
      </c>
      <c r="AV369" s="110">
        <v>0.11</v>
      </c>
      <c r="AW369" s="110">
        <v>0.16600000000000001</v>
      </c>
      <c r="AX369" s="110">
        <v>0.253</v>
      </c>
      <c r="AY369" s="111">
        <v>2.5000000000000001E-3</v>
      </c>
      <c r="AZ369" s="111">
        <v>2.5000000000000001E-3</v>
      </c>
      <c r="BY369" s="113" t="s">
        <v>946</v>
      </c>
      <c r="BZ369" s="113" t="s">
        <v>946</v>
      </c>
      <c r="CA369" s="113" t="s">
        <v>946</v>
      </c>
      <c r="CB369" s="113" t="s">
        <v>946</v>
      </c>
      <c r="CC369" s="113" t="s">
        <v>946</v>
      </c>
      <c r="CD369" s="113" t="s">
        <v>946</v>
      </c>
      <c r="CE369" s="113" t="s">
        <v>946</v>
      </c>
      <c r="CF369" s="113" t="s">
        <v>946</v>
      </c>
      <c r="CG369" s="113" t="s">
        <v>946</v>
      </c>
      <c r="CH369" s="113" t="s">
        <v>946</v>
      </c>
      <c r="CI369" s="113" t="s">
        <v>946</v>
      </c>
      <c r="CJ369" s="113" t="s">
        <v>946</v>
      </c>
      <c r="CK369" s="113" t="s">
        <v>946</v>
      </c>
      <c r="CL369" s="113" t="s">
        <v>946</v>
      </c>
      <c r="CM369" s="113" t="s">
        <v>946</v>
      </c>
      <c r="CN369" s="113" t="s">
        <v>946</v>
      </c>
      <c r="CO369" s="113"/>
      <c r="CP369" s="113" t="s">
        <v>946</v>
      </c>
      <c r="CQ369" s="113" t="s">
        <v>946</v>
      </c>
      <c r="CR369" s="113" t="s">
        <v>946</v>
      </c>
      <c r="CS369" s="113" t="s">
        <v>946</v>
      </c>
      <c r="CT369" s="113" t="s">
        <v>946</v>
      </c>
      <c r="CU369" s="113" t="s">
        <v>946</v>
      </c>
      <c r="CV369" s="113" t="s">
        <v>946</v>
      </c>
      <c r="CW369" s="114" t="s">
        <v>946</v>
      </c>
      <c r="CX369" s="113" t="s">
        <v>946</v>
      </c>
      <c r="CY369" s="113" t="s">
        <v>946</v>
      </c>
      <c r="CZ369" s="113" t="s">
        <v>946</v>
      </c>
      <c r="DA369" s="113" t="s">
        <v>946</v>
      </c>
      <c r="DB369" s="113" t="s">
        <v>946</v>
      </c>
      <c r="DC369" s="111">
        <v>5.0000000000000002E-5</v>
      </c>
      <c r="DD369" s="111">
        <v>5.0000000000000002E-5</v>
      </c>
      <c r="DE369" s="110">
        <v>4391</v>
      </c>
      <c r="DF369" s="113" t="s">
        <v>946</v>
      </c>
      <c r="DG369" s="113" t="s">
        <v>946</v>
      </c>
      <c r="DH369" s="113" t="s">
        <v>946</v>
      </c>
      <c r="DI369" s="113" t="s">
        <v>946</v>
      </c>
      <c r="DJ369" s="113" t="s">
        <v>946</v>
      </c>
    </row>
    <row r="370" spans="34:114" ht="15" hidden="1" x14ac:dyDescent="0.25">
      <c r="AH370" s="110">
        <v>0.19</v>
      </c>
      <c r="AI370" s="110">
        <v>0.127</v>
      </c>
      <c r="AJ370" s="111">
        <v>2.5000000000000001E-3</v>
      </c>
      <c r="AK370" s="110">
        <v>0.30199999999999999</v>
      </c>
      <c r="AL370" s="110">
        <v>0.1</v>
      </c>
      <c r="AM370" s="110">
        <v>6.7000000000000004E-2</v>
      </c>
      <c r="AN370" s="110">
        <v>0.10100000000000001</v>
      </c>
      <c r="AO370" s="110">
        <v>3.7999999999999999E-2</v>
      </c>
      <c r="AP370" s="110">
        <v>7.2999999999999995E-2</v>
      </c>
      <c r="AQ370" s="110">
        <v>1.2E-2</v>
      </c>
      <c r="AR370" s="111">
        <v>2.5000000000000001E-3</v>
      </c>
      <c r="AS370" s="110">
        <v>8.1000000000000003E-2</v>
      </c>
      <c r="AT370" s="110">
        <v>0.27200000000000002</v>
      </c>
      <c r="AU370" s="110">
        <v>0.183</v>
      </c>
      <c r="AV370" s="110">
        <v>6.5000000000000002E-2</v>
      </c>
      <c r="AW370" s="110">
        <v>0.106</v>
      </c>
      <c r="AX370" s="110">
        <v>9.2999999999999999E-2</v>
      </c>
      <c r="AY370" s="111">
        <v>2.5000000000000001E-3</v>
      </c>
      <c r="AZ370" s="111">
        <v>2.5000000000000001E-3</v>
      </c>
      <c r="BY370" s="113" t="s">
        <v>946</v>
      </c>
      <c r="BZ370" s="113" t="s">
        <v>946</v>
      </c>
      <c r="CA370" s="113" t="s">
        <v>946</v>
      </c>
      <c r="CB370" s="113" t="s">
        <v>946</v>
      </c>
      <c r="CC370" s="113" t="s">
        <v>946</v>
      </c>
      <c r="CD370" s="113" t="s">
        <v>946</v>
      </c>
      <c r="CE370" s="113" t="s">
        <v>946</v>
      </c>
      <c r="CF370" s="113" t="s">
        <v>946</v>
      </c>
      <c r="CG370" s="113" t="s">
        <v>946</v>
      </c>
      <c r="CH370" s="113" t="s">
        <v>946</v>
      </c>
      <c r="CI370" s="113" t="s">
        <v>946</v>
      </c>
      <c r="CJ370" s="113" t="s">
        <v>946</v>
      </c>
      <c r="CK370" s="113" t="s">
        <v>946</v>
      </c>
      <c r="CL370" s="113" t="s">
        <v>946</v>
      </c>
      <c r="CM370" s="113" t="s">
        <v>946</v>
      </c>
      <c r="CN370" s="113" t="s">
        <v>946</v>
      </c>
      <c r="CO370" s="113"/>
      <c r="CP370" s="113" t="s">
        <v>946</v>
      </c>
      <c r="CQ370" s="113" t="s">
        <v>946</v>
      </c>
      <c r="CR370" s="113" t="s">
        <v>946</v>
      </c>
      <c r="CS370" s="113" t="s">
        <v>946</v>
      </c>
      <c r="CT370" s="113" t="s">
        <v>946</v>
      </c>
      <c r="CU370" s="113" t="s">
        <v>946</v>
      </c>
      <c r="CV370" s="113" t="s">
        <v>946</v>
      </c>
      <c r="CW370" s="114" t="s">
        <v>946</v>
      </c>
      <c r="CX370" s="113" t="s">
        <v>946</v>
      </c>
      <c r="CY370" s="113" t="s">
        <v>946</v>
      </c>
      <c r="CZ370" s="113" t="s">
        <v>946</v>
      </c>
      <c r="DA370" s="113" t="s">
        <v>946</v>
      </c>
      <c r="DB370" s="113" t="s">
        <v>946</v>
      </c>
      <c r="DC370" s="111">
        <v>5.0000000000000002E-5</v>
      </c>
      <c r="DD370" s="111">
        <v>5.0000000000000002E-5</v>
      </c>
      <c r="DE370" s="111">
        <v>11367</v>
      </c>
      <c r="DF370" s="113" t="s">
        <v>946</v>
      </c>
      <c r="DG370" s="113" t="s">
        <v>946</v>
      </c>
      <c r="DH370" s="113" t="s">
        <v>946</v>
      </c>
      <c r="DI370" s="113" t="s">
        <v>946</v>
      </c>
      <c r="DJ370" s="113" t="s">
        <v>946</v>
      </c>
    </row>
    <row r="371" spans="34:114" ht="15" hidden="1" x14ac:dyDescent="0.25">
      <c r="AH371" s="110">
        <v>0.18</v>
      </c>
      <c r="AI371" s="110">
        <v>0.246</v>
      </c>
      <c r="AJ371" s="110">
        <v>0.11700000000000001</v>
      </c>
      <c r="AK371" s="110">
        <v>1.3</v>
      </c>
      <c r="AL371" s="110">
        <v>0.55000000000000004</v>
      </c>
      <c r="AM371" s="110">
        <v>0.34300000000000003</v>
      </c>
      <c r="AN371" s="110">
        <v>0.433</v>
      </c>
      <c r="AO371" s="111">
        <v>2.5000000000000001E-3</v>
      </c>
      <c r="AP371" s="110">
        <v>0.44900000000000001</v>
      </c>
      <c r="AQ371" s="110">
        <v>3.3000000000000002E-2</v>
      </c>
      <c r="AR371" s="110">
        <v>7.0000000000000007E-2</v>
      </c>
      <c r="AS371" s="110">
        <v>0.10100000000000001</v>
      </c>
      <c r="AT371" s="110">
        <v>0.85299999999999998</v>
      </c>
      <c r="AU371" s="110">
        <v>0.77800000000000002</v>
      </c>
      <c r="AV371" s="110">
        <v>0.313</v>
      </c>
      <c r="AW371" s="110">
        <v>0.4</v>
      </c>
      <c r="AX371" s="110">
        <v>0.59</v>
      </c>
      <c r="AY371" s="110">
        <v>0.184</v>
      </c>
      <c r="AZ371" s="111">
        <v>2.5000000000000001E-3</v>
      </c>
      <c r="BY371" s="113" t="s">
        <v>946</v>
      </c>
      <c r="BZ371" s="113" t="s">
        <v>946</v>
      </c>
      <c r="CA371" s="113" t="s">
        <v>946</v>
      </c>
      <c r="CB371" s="113" t="s">
        <v>946</v>
      </c>
      <c r="CC371" s="113" t="s">
        <v>946</v>
      </c>
      <c r="CD371" s="113" t="s">
        <v>946</v>
      </c>
      <c r="CE371" s="113" t="s">
        <v>946</v>
      </c>
      <c r="CF371" s="113" t="s">
        <v>946</v>
      </c>
      <c r="CG371" s="113" t="s">
        <v>946</v>
      </c>
      <c r="CH371" s="113" t="s">
        <v>946</v>
      </c>
      <c r="CI371" s="113" t="s">
        <v>946</v>
      </c>
      <c r="CJ371" s="113" t="s">
        <v>946</v>
      </c>
      <c r="CK371" s="113" t="s">
        <v>946</v>
      </c>
      <c r="CL371" s="113" t="s">
        <v>946</v>
      </c>
      <c r="CM371" s="113" t="s">
        <v>946</v>
      </c>
      <c r="CN371" s="113" t="s">
        <v>946</v>
      </c>
      <c r="CO371" s="113"/>
      <c r="CP371" s="113" t="s">
        <v>946</v>
      </c>
      <c r="CQ371" s="113" t="s">
        <v>946</v>
      </c>
      <c r="CR371" s="113" t="s">
        <v>946</v>
      </c>
      <c r="CS371" s="113" t="s">
        <v>946</v>
      </c>
      <c r="CT371" s="113" t="s">
        <v>946</v>
      </c>
      <c r="CU371" s="113" t="s">
        <v>946</v>
      </c>
      <c r="CV371" s="113" t="s">
        <v>946</v>
      </c>
      <c r="CW371" s="114" t="s">
        <v>946</v>
      </c>
      <c r="CX371" s="113" t="s">
        <v>946</v>
      </c>
      <c r="CY371" s="113" t="s">
        <v>946</v>
      </c>
      <c r="CZ371" s="113" t="s">
        <v>946</v>
      </c>
      <c r="DA371" s="113" t="s">
        <v>946</v>
      </c>
      <c r="DB371" s="113" t="s">
        <v>946</v>
      </c>
      <c r="DC371" s="111">
        <v>5.0000000000000002E-5</v>
      </c>
      <c r="DD371" s="111">
        <v>5.0000000000000002E-5</v>
      </c>
      <c r="DE371" s="111">
        <v>8147</v>
      </c>
      <c r="DF371" s="113" t="s">
        <v>946</v>
      </c>
      <c r="DG371" s="113" t="s">
        <v>946</v>
      </c>
      <c r="DH371" s="113" t="s">
        <v>946</v>
      </c>
      <c r="DI371" s="113" t="s">
        <v>946</v>
      </c>
      <c r="DJ371" s="113" t="s">
        <v>946</v>
      </c>
    </row>
    <row r="372" spans="34:114" ht="15" hidden="1" x14ac:dyDescent="0.25">
      <c r="AH372" s="110">
        <v>0.49</v>
      </c>
      <c r="AI372" s="110">
        <v>0.441</v>
      </c>
      <c r="AJ372" s="110">
        <v>9.7000000000000003E-2</v>
      </c>
      <c r="AK372" s="110">
        <v>1.83</v>
      </c>
      <c r="AL372" s="110">
        <v>0.78</v>
      </c>
      <c r="AM372" s="110">
        <v>0.45600000000000002</v>
      </c>
      <c r="AN372" s="110">
        <v>0.57899999999999996</v>
      </c>
      <c r="AO372" s="110">
        <v>0.122</v>
      </c>
      <c r="AP372" s="110">
        <v>0.36599999999999999</v>
      </c>
      <c r="AQ372" s="111">
        <v>1.5E-3</v>
      </c>
      <c r="AR372" s="110">
        <v>6.7000000000000004E-2</v>
      </c>
      <c r="AS372" s="110">
        <v>0.108</v>
      </c>
      <c r="AT372" s="110">
        <v>1.56</v>
      </c>
      <c r="AU372" s="110">
        <v>1.04</v>
      </c>
      <c r="AV372" s="110">
        <v>0.39900000000000002</v>
      </c>
      <c r="AW372" s="110">
        <v>0.59</v>
      </c>
      <c r="AX372" s="110">
        <v>0.39500000000000002</v>
      </c>
      <c r="AY372" s="110">
        <v>9.4E-2</v>
      </c>
      <c r="AZ372" s="111">
        <v>2.5000000000000001E-3</v>
      </c>
      <c r="BY372" s="111">
        <v>2.5000000000000001E-2</v>
      </c>
      <c r="BZ372" s="111">
        <v>0.05</v>
      </c>
      <c r="CA372" s="110">
        <v>1</v>
      </c>
      <c r="CB372" s="111">
        <v>1.0000000000000001E-5</v>
      </c>
      <c r="CC372" s="111">
        <v>2.5000000000000001E-5</v>
      </c>
      <c r="CD372" s="111">
        <v>2.5000000000000001E-5</v>
      </c>
      <c r="CE372" s="111">
        <v>2.5000000000000001E-5</v>
      </c>
      <c r="CF372" s="111">
        <v>2.5000000000000001E-5</v>
      </c>
      <c r="CG372" s="111">
        <v>2.5000000000000001E-5</v>
      </c>
      <c r="CH372" s="111">
        <v>2.5000000000000001E-5</v>
      </c>
      <c r="CI372" s="111">
        <v>2.5000000000000001E-5</v>
      </c>
      <c r="CJ372" s="111">
        <v>5.0000000000000001E-3</v>
      </c>
      <c r="CK372" s="111">
        <v>1.4999999999999999E-4</v>
      </c>
      <c r="CL372" s="111">
        <v>5.0000000000000001E-4</v>
      </c>
      <c r="CM372" s="111">
        <v>5.0000000000000001E-4</v>
      </c>
      <c r="CN372" s="111">
        <v>5.0000000000000001E-4</v>
      </c>
      <c r="CO372" s="111"/>
      <c r="CP372" s="111">
        <v>2.9999999999999997E-4</v>
      </c>
      <c r="CQ372" s="111">
        <v>5.0000000000000001E-3</v>
      </c>
      <c r="CR372" s="111">
        <v>5.0000000000000001E-4</v>
      </c>
      <c r="CS372" s="111">
        <v>5.0000000000000001E-4</v>
      </c>
      <c r="CT372" s="111">
        <v>5.0000000000000002E-5</v>
      </c>
      <c r="CU372" s="111">
        <v>5.0000000000000002E-5</v>
      </c>
      <c r="CV372" s="111">
        <v>5.0000000000000002E-5</v>
      </c>
      <c r="CW372" s="114">
        <v>1.3</v>
      </c>
      <c r="CX372" s="111">
        <v>5.0000000000000002E-5</v>
      </c>
      <c r="CY372" s="111">
        <v>5.0000000000000002E-5</v>
      </c>
      <c r="CZ372" s="111">
        <v>5.0000000000000002E-5</v>
      </c>
      <c r="DA372" s="111">
        <v>5.0000000000000002E-5</v>
      </c>
      <c r="DB372" s="111">
        <v>5.0000000000000002E-5</v>
      </c>
      <c r="DC372" s="111">
        <v>5.0000000000000002E-5</v>
      </c>
      <c r="DD372" s="111">
        <v>5.0000000000000002E-5</v>
      </c>
      <c r="DE372" s="111">
        <v>7261</v>
      </c>
      <c r="DF372" s="111">
        <v>5.0000000000000001E-4</v>
      </c>
      <c r="DG372" s="111">
        <v>5.0000000000000002E-5</v>
      </c>
      <c r="DH372" s="111">
        <v>2.5000000000000001E-5</v>
      </c>
      <c r="DI372" s="111">
        <v>2.5000000000000001E-5</v>
      </c>
      <c r="DJ372" s="111">
        <v>5.0000000000000002E-5</v>
      </c>
    </row>
    <row r="373" spans="34:114" ht="15" hidden="1" x14ac:dyDescent="0.25">
      <c r="AH373" s="111">
        <v>2.5000000000000001E-3</v>
      </c>
      <c r="AI373" s="111">
        <v>2.5000000000000001E-3</v>
      </c>
      <c r="AJ373" s="111">
        <v>2.5000000000000001E-3</v>
      </c>
      <c r="AK373" s="111">
        <v>2.5000000000000001E-3</v>
      </c>
      <c r="AL373" s="111">
        <v>2.5000000000000001E-3</v>
      </c>
      <c r="AM373" s="111">
        <v>2.5000000000000001E-3</v>
      </c>
      <c r="AN373" s="111">
        <v>2.5000000000000001E-3</v>
      </c>
      <c r="AO373" s="111">
        <v>2.5000000000000001E-3</v>
      </c>
      <c r="AP373" s="111">
        <v>2.5000000000000001E-3</v>
      </c>
      <c r="AQ373" s="111">
        <v>1.5E-3</v>
      </c>
      <c r="AR373" s="111">
        <v>2.5000000000000001E-3</v>
      </c>
      <c r="AS373" s="111">
        <v>2.5000000000000001E-3</v>
      </c>
      <c r="AT373" s="111">
        <v>2.5000000000000001E-3</v>
      </c>
      <c r="AU373" s="111">
        <v>2.5000000000000001E-3</v>
      </c>
      <c r="AV373" s="111">
        <v>2.5000000000000001E-3</v>
      </c>
      <c r="AW373" s="111">
        <v>2.5000000000000001E-3</v>
      </c>
      <c r="AX373" s="110">
        <v>0.02</v>
      </c>
      <c r="AY373" s="111">
        <v>2.5000000000000001E-3</v>
      </c>
      <c r="AZ373" s="111">
        <v>2.5000000000000001E-3</v>
      </c>
      <c r="BY373" s="113" t="s">
        <v>946</v>
      </c>
      <c r="BZ373" s="113" t="s">
        <v>946</v>
      </c>
      <c r="CA373" s="113" t="s">
        <v>946</v>
      </c>
      <c r="CB373" s="113" t="s">
        <v>946</v>
      </c>
      <c r="CC373" s="113" t="s">
        <v>946</v>
      </c>
      <c r="CD373" s="113" t="s">
        <v>946</v>
      </c>
      <c r="CE373" s="113" t="s">
        <v>946</v>
      </c>
      <c r="CF373" s="113" t="s">
        <v>946</v>
      </c>
      <c r="CG373" s="113" t="s">
        <v>946</v>
      </c>
      <c r="CH373" s="113" t="s">
        <v>946</v>
      </c>
      <c r="CI373" s="113" t="s">
        <v>946</v>
      </c>
      <c r="CJ373" s="113" t="s">
        <v>946</v>
      </c>
      <c r="CK373" s="113" t="s">
        <v>946</v>
      </c>
      <c r="CL373" s="113" t="s">
        <v>946</v>
      </c>
      <c r="CM373" s="113" t="s">
        <v>946</v>
      </c>
      <c r="CN373" s="113" t="s">
        <v>946</v>
      </c>
      <c r="CO373" s="113"/>
      <c r="CP373" s="113" t="s">
        <v>946</v>
      </c>
      <c r="CQ373" s="113" t="s">
        <v>946</v>
      </c>
      <c r="CR373" s="113" t="s">
        <v>946</v>
      </c>
      <c r="CS373" s="113" t="s">
        <v>946</v>
      </c>
      <c r="CT373" s="113" t="s">
        <v>946</v>
      </c>
      <c r="CU373" s="113" t="s">
        <v>946</v>
      </c>
      <c r="CV373" s="113" t="s">
        <v>946</v>
      </c>
      <c r="CW373" s="114" t="s">
        <v>946</v>
      </c>
      <c r="CX373" s="113" t="s">
        <v>946</v>
      </c>
      <c r="CY373" s="113" t="s">
        <v>946</v>
      </c>
      <c r="CZ373" s="113" t="s">
        <v>946</v>
      </c>
      <c r="DA373" s="113" t="s">
        <v>946</v>
      </c>
      <c r="DB373" s="113" t="s">
        <v>946</v>
      </c>
      <c r="DC373" s="111">
        <v>5.0000000000000002E-5</v>
      </c>
      <c r="DD373" s="111">
        <v>5.0000000000000002E-5</v>
      </c>
      <c r="DE373" s="111">
        <v>10928</v>
      </c>
      <c r="DF373" s="113" t="s">
        <v>946</v>
      </c>
      <c r="DG373" s="113" t="s">
        <v>946</v>
      </c>
      <c r="DH373" s="113" t="s">
        <v>946</v>
      </c>
      <c r="DI373" s="113" t="s">
        <v>946</v>
      </c>
      <c r="DJ373" s="113" t="s">
        <v>946</v>
      </c>
    </row>
    <row r="374" spans="34:114" ht="15" hidden="1" x14ac:dyDescent="0.25">
      <c r="AH374" s="110">
        <v>1.29</v>
      </c>
      <c r="AI374" s="110">
        <v>0.189</v>
      </c>
      <c r="AJ374" s="110">
        <v>2.5000000000000001E-2</v>
      </c>
      <c r="AK374" s="110">
        <v>0.57899999999999996</v>
      </c>
      <c r="AL374" s="110">
        <v>0.23</v>
      </c>
      <c r="AM374" s="110">
        <v>0.11799999999999999</v>
      </c>
      <c r="AN374" s="110">
        <v>0.155</v>
      </c>
      <c r="AO374" s="110">
        <v>3.2000000000000001E-2</v>
      </c>
      <c r="AP374" s="110">
        <v>0.108</v>
      </c>
      <c r="AQ374" s="111">
        <v>1.5E-3</v>
      </c>
      <c r="AR374" s="111">
        <v>2.5000000000000001E-3</v>
      </c>
      <c r="AS374" s="110">
        <v>0.09</v>
      </c>
      <c r="AT374" s="110">
        <v>0.40400000000000003</v>
      </c>
      <c r="AU374" s="110">
        <v>0.28899999999999998</v>
      </c>
      <c r="AV374" s="110">
        <v>0.11</v>
      </c>
      <c r="AW374" s="110">
        <v>0.161</v>
      </c>
      <c r="AX374" s="110">
        <v>0.161</v>
      </c>
      <c r="AY374" s="110">
        <v>2.5000000000000001E-2</v>
      </c>
      <c r="AZ374" s="111">
        <v>2.5000000000000001E-3</v>
      </c>
      <c r="BY374" s="113" t="s">
        <v>946</v>
      </c>
      <c r="BZ374" s="113" t="s">
        <v>946</v>
      </c>
      <c r="CA374" s="113" t="s">
        <v>946</v>
      </c>
      <c r="CB374" s="113" t="s">
        <v>946</v>
      </c>
      <c r="CC374" s="113" t="s">
        <v>946</v>
      </c>
      <c r="CD374" s="113" t="s">
        <v>946</v>
      </c>
      <c r="CE374" s="113" t="s">
        <v>946</v>
      </c>
      <c r="CF374" s="113" t="s">
        <v>946</v>
      </c>
      <c r="CG374" s="113" t="s">
        <v>946</v>
      </c>
      <c r="CH374" s="113" t="s">
        <v>946</v>
      </c>
      <c r="CI374" s="113" t="s">
        <v>946</v>
      </c>
      <c r="CJ374" s="113" t="s">
        <v>946</v>
      </c>
      <c r="CK374" s="113" t="s">
        <v>946</v>
      </c>
      <c r="CL374" s="113" t="s">
        <v>946</v>
      </c>
      <c r="CM374" s="113" t="s">
        <v>946</v>
      </c>
      <c r="CN374" s="113" t="s">
        <v>946</v>
      </c>
      <c r="CO374" s="113"/>
      <c r="CP374" s="113" t="s">
        <v>946</v>
      </c>
      <c r="CQ374" s="113" t="s">
        <v>946</v>
      </c>
      <c r="CR374" s="113" t="s">
        <v>946</v>
      </c>
      <c r="CS374" s="113" t="s">
        <v>946</v>
      </c>
      <c r="CT374" s="113" t="s">
        <v>946</v>
      </c>
      <c r="CU374" s="113" t="s">
        <v>946</v>
      </c>
      <c r="CV374" s="113" t="s">
        <v>946</v>
      </c>
      <c r="CW374" s="114" t="s">
        <v>946</v>
      </c>
      <c r="CX374" s="113" t="s">
        <v>946</v>
      </c>
      <c r="CY374" s="113" t="s">
        <v>946</v>
      </c>
      <c r="CZ374" s="113" t="s">
        <v>946</v>
      </c>
      <c r="DA374" s="113" t="s">
        <v>946</v>
      </c>
      <c r="DB374" s="113" t="s">
        <v>946</v>
      </c>
      <c r="DC374" s="111">
        <v>5.0000000000000002E-5</v>
      </c>
      <c r="DD374" s="111">
        <v>5.0000000000000002E-5</v>
      </c>
      <c r="DE374" s="111">
        <v>9680</v>
      </c>
      <c r="DF374" s="113" t="s">
        <v>946</v>
      </c>
      <c r="DG374" s="113" t="s">
        <v>946</v>
      </c>
      <c r="DH374" s="113" t="s">
        <v>946</v>
      </c>
      <c r="DI374" s="113" t="s">
        <v>946</v>
      </c>
      <c r="DJ374" s="113" t="s">
        <v>946</v>
      </c>
    </row>
    <row r="375" spans="34:114" ht="15" hidden="1" x14ac:dyDescent="0.25">
      <c r="AH375" s="110">
        <v>0.27</v>
      </c>
      <c r="AI375" s="110">
        <v>6.3E-2</v>
      </c>
      <c r="AJ375" s="111">
        <v>2.5000000000000001E-3</v>
      </c>
      <c r="AK375" s="110">
        <v>0.24399999999999999</v>
      </c>
      <c r="AL375" s="110">
        <v>7.4999999999999997E-2</v>
      </c>
      <c r="AM375" s="110">
        <v>5.1999999999999998E-2</v>
      </c>
      <c r="AN375" s="110">
        <v>6.7000000000000004E-2</v>
      </c>
      <c r="AO375" s="111">
        <v>2.5000000000000001E-3</v>
      </c>
      <c r="AP375" s="110">
        <v>6.8000000000000005E-2</v>
      </c>
      <c r="AQ375" s="111">
        <v>1.5E-3</v>
      </c>
      <c r="AR375" s="111">
        <v>2.5000000000000001E-3</v>
      </c>
      <c r="AS375" s="110">
        <v>0.05</v>
      </c>
      <c r="AT375" s="110">
        <v>0.255</v>
      </c>
      <c r="AU375" s="110">
        <v>0.13300000000000001</v>
      </c>
      <c r="AV375" s="110">
        <v>4.8000000000000001E-2</v>
      </c>
      <c r="AW375" s="110">
        <v>7.3999999999999996E-2</v>
      </c>
      <c r="AX375" s="110">
        <v>0.11799999999999999</v>
      </c>
      <c r="AY375" s="111">
        <v>2.5000000000000001E-3</v>
      </c>
      <c r="AZ375" s="111">
        <v>2.5000000000000001E-3</v>
      </c>
      <c r="BY375" s="113" t="s">
        <v>946</v>
      </c>
      <c r="BZ375" s="113" t="s">
        <v>946</v>
      </c>
      <c r="CA375" s="113" t="s">
        <v>946</v>
      </c>
      <c r="CB375" s="113" t="s">
        <v>946</v>
      </c>
      <c r="CC375" s="113" t="s">
        <v>946</v>
      </c>
      <c r="CD375" s="113" t="s">
        <v>946</v>
      </c>
      <c r="CE375" s="113" t="s">
        <v>946</v>
      </c>
      <c r="CF375" s="113" t="s">
        <v>946</v>
      </c>
      <c r="CG375" s="113" t="s">
        <v>946</v>
      </c>
      <c r="CH375" s="113" t="s">
        <v>946</v>
      </c>
      <c r="CI375" s="113" t="s">
        <v>946</v>
      </c>
      <c r="CJ375" s="113" t="s">
        <v>946</v>
      </c>
      <c r="CK375" s="113" t="s">
        <v>946</v>
      </c>
      <c r="CL375" s="113" t="s">
        <v>946</v>
      </c>
      <c r="CM375" s="113" t="s">
        <v>946</v>
      </c>
      <c r="CN375" s="113" t="s">
        <v>946</v>
      </c>
      <c r="CO375" s="113"/>
      <c r="CP375" s="113" t="s">
        <v>946</v>
      </c>
      <c r="CQ375" s="113" t="s">
        <v>946</v>
      </c>
      <c r="CR375" s="113" t="s">
        <v>946</v>
      </c>
      <c r="CS375" s="113" t="s">
        <v>946</v>
      </c>
      <c r="CT375" s="113" t="s">
        <v>946</v>
      </c>
      <c r="CU375" s="113" t="s">
        <v>946</v>
      </c>
      <c r="CV375" s="113" t="s">
        <v>946</v>
      </c>
      <c r="CW375" s="114" t="s">
        <v>946</v>
      </c>
      <c r="CX375" s="113" t="s">
        <v>946</v>
      </c>
      <c r="CY375" s="113" t="s">
        <v>946</v>
      </c>
      <c r="CZ375" s="113" t="s">
        <v>946</v>
      </c>
      <c r="DA375" s="113" t="s">
        <v>946</v>
      </c>
      <c r="DB375" s="113" t="s">
        <v>946</v>
      </c>
      <c r="DC375" s="111">
        <v>5.0000000000000002E-5</v>
      </c>
      <c r="DD375" s="111">
        <v>5.0000000000000002E-5</v>
      </c>
      <c r="DE375" s="110">
        <v>987</v>
      </c>
      <c r="DF375" s="113" t="s">
        <v>946</v>
      </c>
      <c r="DG375" s="113" t="s">
        <v>946</v>
      </c>
      <c r="DH375" s="113" t="s">
        <v>946</v>
      </c>
      <c r="DI375" s="113" t="s">
        <v>946</v>
      </c>
      <c r="DJ375" s="113" t="s">
        <v>946</v>
      </c>
    </row>
    <row r="376" spans="34:114" ht="15" hidden="1" x14ac:dyDescent="0.25">
      <c r="AH376" s="111">
        <v>2.5000000000000001E-3</v>
      </c>
      <c r="AI376" s="110">
        <v>0.11799999999999999</v>
      </c>
      <c r="AJ376" s="110">
        <v>1.2E-2</v>
      </c>
      <c r="AK376" s="110">
        <v>0.39400000000000002</v>
      </c>
      <c r="AL376" s="110">
        <v>0.11</v>
      </c>
      <c r="AM376" s="110">
        <v>0.115</v>
      </c>
      <c r="AN376" s="110">
        <v>0.13300000000000001</v>
      </c>
      <c r="AO376" s="111">
        <v>2.5000000000000001E-3</v>
      </c>
      <c r="AP376" s="110">
        <v>9.2999999999999999E-2</v>
      </c>
      <c r="AQ376" s="111">
        <v>1.5E-3</v>
      </c>
      <c r="AR376" s="111">
        <v>2.5000000000000001E-3</v>
      </c>
      <c r="AS376" s="110">
        <v>2.5999999999999999E-2</v>
      </c>
      <c r="AT376" s="110">
        <v>0.214</v>
      </c>
      <c r="AU376" s="110">
        <v>0.125</v>
      </c>
      <c r="AV376" s="110">
        <v>9.4E-2</v>
      </c>
      <c r="AW376" s="110">
        <v>8.9999999999999993E-3</v>
      </c>
      <c r="AX376" s="110">
        <v>0.14599999999999999</v>
      </c>
      <c r="AY376" s="110">
        <v>2.9000000000000001E-2</v>
      </c>
      <c r="AZ376" s="111">
        <v>2.5000000000000001E-3</v>
      </c>
      <c r="BY376" s="113" t="s">
        <v>946</v>
      </c>
      <c r="BZ376" s="113" t="s">
        <v>946</v>
      </c>
      <c r="CA376" s="113" t="s">
        <v>946</v>
      </c>
      <c r="CB376" s="113" t="s">
        <v>946</v>
      </c>
      <c r="CC376" s="113" t="s">
        <v>946</v>
      </c>
      <c r="CD376" s="113" t="s">
        <v>946</v>
      </c>
      <c r="CE376" s="113" t="s">
        <v>946</v>
      </c>
      <c r="CF376" s="113" t="s">
        <v>946</v>
      </c>
      <c r="CG376" s="113" t="s">
        <v>946</v>
      </c>
      <c r="CH376" s="113" t="s">
        <v>946</v>
      </c>
      <c r="CI376" s="113" t="s">
        <v>946</v>
      </c>
      <c r="CJ376" s="113" t="s">
        <v>946</v>
      </c>
      <c r="CK376" s="113" t="s">
        <v>946</v>
      </c>
      <c r="CL376" s="113" t="s">
        <v>946</v>
      </c>
      <c r="CM376" s="113" t="s">
        <v>946</v>
      </c>
      <c r="CN376" s="113" t="s">
        <v>946</v>
      </c>
      <c r="CO376" s="113"/>
      <c r="CP376" s="113" t="s">
        <v>946</v>
      </c>
      <c r="CQ376" s="113" t="s">
        <v>946</v>
      </c>
      <c r="CR376" s="113" t="s">
        <v>946</v>
      </c>
      <c r="CS376" s="113" t="s">
        <v>946</v>
      </c>
      <c r="CT376" s="113" t="s">
        <v>946</v>
      </c>
      <c r="CU376" s="113" t="s">
        <v>946</v>
      </c>
      <c r="CV376" s="113" t="s">
        <v>946</v>
      </c>
      <c r="CW376" s="114" t="s">
        <v>946</v>
      </c>
      <c r="CX376" s="113" t="s">
        <v>946</v>
      </c>
      <c r="CY376" s="113" t="s">
        <v>946</v>
      </c>
      <c r="CZ376" s="113" t="s">
        <v>946</v>
      </c>
      <c r="DA376" s="113" t="s">
        <v>946</v>
      </c>
      <c r="DB376" s="113" t="s">
        <v>946</v>
      </c>
      <c r="DC376" s="111">
        <v>5.0000000000000002E-5</v>
      </c>
      <c r="DD376" s="111">
        <v>5.0000000000000002E-5</v>
      </c>
      <c r="DE376" s="110">
        <v>4482</v>
      </c>
      <c r="DF376" s="113" t="s">
        <v>946</v>
      </c>
      <c r="DG376" s="113" t="s">
        <v>946</v>
      </c>
      <c r="DH376" s="113" t="s">
        <v>946</v>
      </c>
      <c r="DI376" s="113" t="s">
        <v>946</v>
      </c>
      <c r="DJ376" s="113" t="s">
        <v>946</v>
      </c>
    </row>
    <row r="377" spans="34:114" ht="15" hidden="1" x14ac:dyDescent="0.25">
      <c r="AH377" s="110">
        <v>7.3999999999999996E-2</v>
      </c>
      <c r="AI377" s="110">
        <v>7.1999999999999995E-2</v>
      </c>
      <c r="AJ377" s="111">
        <v>2.5000000000000001E-3</v>
      </c>
      <c r="AK377" s="110">
        <v>0.13100000000000001</v>
      </c>
      <c r="AL377" s="110">
        <v>2.8000000000000001E-2</v>
      </c>
      <c r="AM377" s="110">
        <v>0.02</v>
      </c>
      <c r="AN377" s="110">
        <v>0.03</v>
      </c>
      <c r="AO377" s="111">
        <v>2.5000000000000001E-3</v>
      </c>
      <c r="AP377" s="110">
        <v>2.7E-2</v>
      </c>
      <c r="AQ377" s="111">
        <v>1.5E-3</v>
      </c>
      <c r="AR377" s="110">
        <v>1.7000000000000001E-2</v>
      </c>
      <c r="AS377" s="111">
        <v>2.5000000000000001E-3</v>
      </c>
      <c r="AT377" s="110">
        <v>9.6000000000000002E-2</v>
      </c>
      <c r="AU377" s="110">
        <v>6.5000000000000002E-2</v>
      </c>
      <c r="AV377" s="110">
        <v>2.1000000000000001E-2</v>
      </c>
      <c r="AW377" s="110">
        <v>3.5000000000000003E-2</v>
      </c>
      <c r="AX377" s="110">
        <v>5.0999999999999997E-2</v>
      </c>
      <c r="AY377" s="111">
        <v>2.5000000000000001E-3</v>
      </c>
      <c r="AZ377" s="111">
        <v>2.5000000000000001E-3</v>
      </c>
      <c r="BY377" s="113" t="s">
        <v>946</v>
      </c>
      <c r="BZ377" s="113" t="s">
        <v>946</v>
      </c>
      <c r="CA377" s="113" t="s">
        <v>946</v>
      </c>
      <c r="CB377" s="113" t="s">
        <v>946</v>
      </c>
      <c r="CC377" s="113" t="s">
        <v>946</v>
      </c>
      <c r="CD377" s="113" t="s">
        <v>946</v>
      </c>
      <c r="CE377" s="113" t="s">
        <v>946</v>
      </c>
      <c r="CF377" s="113" t="s">
        <v>946</v>
      </c>
      <c r="CG377" s="113" t="s">
        <v>946</v>
      </c>
      <c r="CH377" s="113" t="s">
        <v>946</v>
      </c>
      <c r="CI377" s="113" t="s">
        <v>946</v>
      </c>
      <c r="CJ377" s="113" t="s">
        <v>946</v>
      </c>
      <c r="CK377" s="113" t="s">
        <v>946</v>
      </c>
      <c r="CL377" s="113" t="s">
        <v>946</v>
      </c>
      <c r="CM377" s="113" t="s">
        <v>946</v>
      </c>
      <c r="CN377" s="113" t="s">
        <v>946</v>
      </c>
      <c r="CO377" s="113"/>
      <c r="CP377" s="113" t="s">
        <v>946</v>
      </c>
      <c r="CQ377" s="113" t="s">
        <v>946</v>
      </c>
      <c r="CR377" s="113" t="s">
        <v>946</v>
      </c>
      <c r="CS377" s="113" t="s">
        <v>946</v>
      </c>
      <c r="CT377" s="113" t="s">
        <v>946</v>
      </c>
      <c r="CU377" s="113" t="s">
        <v>946</v>
      </c>
      <c r="CV377" s="113" t="s">
        <v>946</v>
      </c>
      <c r="CW377" s="114" t="s">
        <v>946</v>
      </c>
      <c r="CX377" s="113" t="s">
        <v>946</v>
      </c>
      <c r="CY377" s="113" t="s">
        <v>946</v>
      </c>
      <c r="CZ377" s="113" t="s">
        <v>946</v>
      </c>
      <c r="DA377" s="113" t="s">
        <v>946</v>
      </c>
      <c r="DB377" s="113" t="s">
        <v>946</v>
      </c>
      <c r="DC377" s="111">
        <v>5.0000000000000002E-5</v>
      </c>
      <c r="DD377" s="111">
        <v>5.0000000000000002E-5</v>
      </c>
      <c r="DE377" s="110">
        <v>3906</v>
      </c>
      <c r="DF377" s="113" t="s">
        <v>946</v>
      </c>
      <c r="DG377" s="113" t="s">
        <v>946</v>
      </c>
      <c r="DH377" s="113" t="s">
        <v>946</v>
      </c>
      <c r="DI377" s="113" t="s">
        <v>946</v>
      </c>
      <c r="DJ377" s="113" t="s">
        <v>946</v>
      </c>
    </row>
    <row r="378" spans="34:114" ht="15" hidden="1" x14ac:dyDescent="0.25">
      <c r="AH378" s="110">
        <v>0.1</v>
      </c>
      <c r="AI378" s="110">
        <v>8.2000000000000003E-2</v>
      </c>
      <c r="AJ378" s="111">
        <v>2.5000000000000001E-3</v>
      </c>
      <c r="AK378" s="110">
        <v>0.154</v>
      </c>
      <c r="AL378" s="110">
        <v>3.5000000000000003E-2</v>
      </c>
      <c r="AM378" s="110">
        <v>2.5000000000000001E-2</v>
      </c>
      <c r="AN378" s="110">
        <v>3.5000000000000003E-2</v>
      </c>
      <c r="AO378" s="111">
        <v>2.5000000000000001E-3</v>
      </c>
      <c r="AP378" s="110">
        <v>2.5999999999999999E-2</v>
      </c>
      <c r="AQ378" s="111">
        <v>1.5E-3</v>
      </c>
      <c r="AR378" s="111">
        <v>2.5000000000000001E-3</v>
      </c>
      <c r="AS378" s="111">
        <v>2.5000000000000001E-3</v>
      </c>
      <c r="AT378" s="110">
        <v>9.7000000000000003E-2</v>
      </c>
      <c r="AU378" s="110">
        <v>7.2999999999999995E-2</v>
      </c>
      <c r="AV378" s="110">
        <v>2.5000000000000001E-2</v>
      </c>
      <c r="AW378" s="110">
        <v>3.6999999999999998E-2</v>
      </c>
      <c r="AX378" s="110">
        <v>5.7000000000000002E-2</v>
      </c>
      <c r="AY378" s="111">
        <v>2.5000000000000001E-3</v>
      </c>
      <c r="AZ378" s="111">
        <v>2.5000000000000001E-3</v>
      </c>
      <c r="BY378" s="113" t="s">
        <v>946</v>
      </c>
      <c r="BZ378" s="113" t="s">
        <v>946</v>
      </c>
      <c r="CA378" s="113" t="s">
        <v>946</v>
      </c>
      <c r="CB378" s="113" t="s">
        <v>946</v>
      </c>
      <c r="CC378" s="113" t="s">
        <v>946</v>
      </c>
      <c r="CD378" s="113" t="s">
        <v>946</v>
      </c>
      <c r="CE378" s="113" t="s">
        <v>946</v>
      </c>
      <c r="CF378" s="113" t="s">
        <v>946</v>
      </c>
      <c r="CG378" s="113" t="s">
        <v>946</v>
      </c>
      <c r="CH378" s="113" t="s">
        <v>946</v>
      </c>
      <c r="CI378" s="113" t="s">
        <v>946</v>
      </c>
      <c r="CJ378" s="113" t="s">
        <v>946</v>
      </c>
      <c r="CK378" s="113" t="s">
        <v>946</v>
      </c>
      <c r="CL378" s="113" t="s">
        <v>946</v>
      </c>
      <c r="CM378" s="113" t="s">
        <v>946</v>
      </c>
      <c r="CN378" s="113" t="s">
        <v>946</v>
      </c>
      <c r="CO378" s="113"/>
      <c r="CP378" s="113" t="s">
        <v>946</v>
      </c>
      <c r="CQ378" s="113" t="s">
        <v>946</v>
      </c>
      <c r="CR378" s="113" t="s">
        <v>946</v>
      </c>
      <c r="CS378" s="113" t="s">
        <v>946</v>
      </c>
      <c r="CT378" s="113" t="s">
        <v>946</v>
      </c>
      <c r="CU378" s="113" t="s">
        <v>946</v>
      </c>
      <c r="CV378" s="113" t="s">
        <v>946</v>
      </c>
      <c r="CW378" s="114" t="s">
        <v>946</v>
      </c>
      <c r="CX378" s="113" t="s">
        <v>946</v>
      </c>
      <c r="CY378" s="113" t="s">
        <v>946</v>
      </c>
      <c r="CZ378" s="113" t="s">
        <v>946</v>
      </c>
      <c r="DA378" s="113" t="s">
        <v>946</v>
      </c>
      <c r="DB378" s="113" t="s">
        <v>946</v>
      </c>
      <c r="DC378" s="111">
        <v>5.0000000000000002E-5</v>
      </c>
      <c r="DD378" s="111">
        <v>5.0000000000000002E-5</v>
      </c>
      <c r="DE378" s="110">
        <v>3613</v>
      </c>
      <c r="DF378" s="113" t="s">
        <v>946</v>
      </c>
      <c r="DG378" s="113" t="s">
        <v>946</v>
      </c>
      <c r="DH378" s="113" t="s">
        <v>946</v>
      </c>
      <c r="DI378" s="113" t="s">
        <v>946</v>
      </c>
      <c r="DJ378" s="113" t="s">
        <v>946</v>
      </c>
    </row>
    <row r="379" spans="34:114" ht="15" hidden="1" x14ac:dyDescent="0.25">
      <c r="AH379" s="110">
        <v>0.42</v>
      </c>
      <c r="AI379" s="110">
        <v>0.10100000000000001</v>
      </c>
      <c r="AJ379" s="111">
        <v>2.5000000000000001E-3</v>
      </c>
      <c r="AK379" s="110">
        <v>0.188</v>
      </c>
      <c r="AL379" s="110">
        <v>4.4999999999999998E-2</v>
      </c>
      <c r="AM379" s="110">
        <v>0.03</v>
      </c>
      <c r="AN379" s="110">
        <v>4.3999999999999997E-2</v>
      </c>
      <c r="AO379" s="111">
        <v>2.5000000000000001E-3</v>
      </c>
      <c r="AP379" s="110">
        <v>3.5000000000000003E-2</v>
      </c>
      <c r="AQ379" s="111">
        <v>1.5E-3</v>
      </c>
      <c r="AR379" s="111">
        <v>2.5000000000000001E-3</v>
      </c>
      <c r="AS379" s="110">
        <v>3.3000000000000002E-2</v>
      </c>
      <c r="AT379" s="110">
        <v>0.127</v>
      </c>
      <c r="AU379" s="110">
        <v>8.5000000000000006E-2</v>
      </c>
      <c r="AV379" s="110">
        <v>0.03</v>
      </c>
      <c r="AW379" s="110">
        <v>4.8000000000000001E-2</v>
      </c>
      <c r="AX379" s="110">
        <v>6.7000000000000004E-2</v>
      </c>
      <c r="AY379" s="111">
        <v>2.5000000000000001E-3</v>
      </c>
      <c r="AZ379" s="111">
        <v>2.5000000000000001E-3</v>
      </c>
      <c r="BY379" s="113" t="s">
        <v>946</v>
      </c>
      <c r="BZ379" s="113" t="s">
        <v>946</v>
      </c>
      <c r="CA379" s="113" t="s">
        <v>946</v>
      </c>
      <c r="CB379" s="113" t="s">
        <v>946</v>
      </c>
      <c r="CC379" s="113" t="s">
        <v>946</v>
      </c>
      <c r="CD379" s="113" t="s">
        <v>946</v>
      </c>
      <c r="CE379" s="113" t="s">
        <v>946</v>
      </c>
      <c r="CF379" s="113" t="s">
        <v>946</v>
      </c>
      <c r="CG379" s="113" t="s">
        <v>946</v>
      </c>
      <c r="CH379" s="113" t="s">
        <v>946</v>
      </c>
      <c r="CI379" s="113" t="s">
        <v>946</v>
      </c>
      <c r="CJ379" s="113" t="s">
        <v>946</v>
      </c>
      <c r="CK379" s="113" t="s">
        <v>946</v>
      </c>
      <c r="CL379" s="113" t="s">
        <v>946</v>
      </c>
      <c r="CM379" s="113" t="s">
        <v>946</v>
      </c>
      <c r="CN379" s="113" t="s">
        <v>946</v>
      </c>
      <c r="CO379" s="113"/>
      <c r="CP379" s="113" t="s">
        <v>946</v>
      </c>
      <c r="CQ379" s="113" t="s">
        <v>946</v>
      </c>
      <c r="CR379" s="113" t="s">
        <v>946</v>
      </c>
      <c r="CS379" s="113" t="s">
        <v>946</v>
      </c>
      <c r="CT379" s="113" t="s">
        <v>946</v>
      </c>
      <c r="CU379" s="113" t="s">
        <v>946</v>
      </c>
      <c r="CV379" s="113" t="s">
        <v>946</v>
      </c>
      <c r="CW379" s="114" t="s">
        <v>946</v>
      </c>
      <c r="CX379" s="113" t="s">
        <v>946</v>
      </c>
      <c r="CY379" s="113" t="s">
        <v>946</v>
      </c>
      <c r="CZ379" s="113" t="s">
        <v>946</v>
      </c>
      <c r="DA379" s="113" t="s">
        <v>946</v>
      </c>
      <c r="DB379" s="113" t="s">
        <v>946</v>
      </c>
      <c r="DC379" s="111">
        <v>5.0000000000000002E-5</v>
      </c>
      <c r="DD379" s="111">
        <v>5.0000000000000002E-5</v>
      </c>
      <c r="DE379" s="111">
        <v>7733</v>
      </c>
      <c r="DF379" s="113" t="s">
        <v>946</v>
      </c>
      <c r="DG379" s="113" t="s">
        <v>946</v>
      </c>
      <c r="DH379" s="113" t="s">
        <v>946</v>
      </c>
      <c r="DI379" s="113" t="s">
        <v>946</v>
      </c>
      <c r="DJ379" s="113" t="s">
        <v>946</v>
      </c>
    </row>
    <row r="380" spans="34:114" ht="15" hidden="1" x14ac:dyDescent="0.25">
      <c r="AH380" s="110">
        <v>0.11</v>
      </c>
      <c r="AI380" s="110">
        <v>0.26100000000000001</v>
      </c>
      <c r="AJ380" s="110">
        <v>6.2E-2</v>
      </c>
      <c r="AK380" s="110">
        <v>0.92500000000000004</v>
      </c>
      <c r="AL380" s="110">
        <v>0.59</v>
      </c>
      <c r="AM380" s="110">
        <v>0.39300000000000002</v>
      </c>
      <c r="AN380" s="110">
        <v>0.497</v>
      </c>
      <c r="AO380" s="110">
        <v>0.10199999999999999</v>
      </c>
      <c r="AP380" s="110">
        <v>0.34799999999999998</v>
      </c>
      <c r="AQ380" s="111">
        <v>1.5E-3</v>
      </c>
      <c r="AR380" s="111">
        <v>2.5000000000000001E-3</v>
      </c>
      <c r="AS380" s="111">
        <v>2.5000000000000001E-3</v>
      </c>
      <c r="AT380" s="110">
        <v>1.24</v>
      </c>
      <c r="AU380" s="110">
        <v>0.86299999999999999</v>
      </c>
      <c r="AV380" s="110">
        <v>0.33600000000000002</v>
      </c>
      <c r="AW380" s="110">
        <v>0.51800000000000002</v>
      </c>
      <c r="AX380" s="110">
        <v>0.442</v>
      </c>
      <c r="AY380" s="110">
        <v>7.3999999999999996E-2</v>
      </c>
      <c r="AZ380" s="111">
        <v>2.5000000000000001E-3</v>
      </c>
      <c r="BY380" s="113" t="s">
        <v>946</v>
      </c>
      <c r="BZ380" s="113" t="s">
        <v>946</v>
      </c>
      <c r="CA380" s="113" t="s">
        <v>946</v>
      </c>
      <c r="CB380" s="113" t="s">
        <v>946</v>
      </c>
      <c r="CC380" s="113" t="s">
        <v>946</v>
      </c>
      <c r="CD380" s="113" t="s">
        <v>946</v>
      </c>
      <c r="CE380" s="113" t="s">
        <v>946</v>
      </c>
      <c r="CF380" s="113" t="s">
        <v>946</v>
      </c>
      <c r="CG380" s="113" t="s">
        <v>946</v>
      </c>
      <c r="CH380" s="113" t="s">
        <v>946</v>
      </c>
      <c r="CI380" s="113" t="s">
        <v>946</v>
      </c>
      <c r="CJ380" s="113" t="s">
        <v>946</v>
      </c>
      <c r="CK380" s="113" t="s">
        <v>946</v>
      </c>
      <c r="CL380" s="113" t="s">
        <v>946</v>
      </c>
      <c r="CM380" s="113" t="s">
        <v>946</v>
      </c>
      <c r="CN380" s="113" t="s">
        <v>946</v>
      </c>
      <c r="CO380" s="113"/>
      <c r="CP380" s="113" t="s">
        <v>946</v>
      </c>
      <c r="CQ380" s="113" t="s">
        <v>946</v>
      </c>
      <c r="CR380" s="113" t="s">
        <v>946</v>
      </c>
      <c r="CS380" s="113" t="s">
        <v>946</v>
      </c>
      <c r="CT380" s="113" t="s">
        <v>946</v>
      </c>
      <c r="CU380" s="113" t="s">
        <v>946</v>
      </c>
      <c r="CV380" s="113" t="s">
        <v>946</v>
      </c>
      <c r="CW380" s="114" t="s">
        <v>946</v>
      </c>
      <c r="CX380" s="113" t="s">
        <v>946</v>
      </c>
      <c r="CY380" s="113" t="s">
        <v>946</v>
      </c>
      <c r="CZ380" s="113" t="s">
        <v>946</v>
      </c>
      <c r="DA380" s="113" t="s">
        <v>946</v>
      </c>
      <c r="DB380" s="113" t="s">
        <v>946</v>
      </c>
      <c r="DC380" s="111">
        <v>5.0000000000000002E-5</v>
      </c>
      <c r="DD380" s="111">
        <v>5.0000000000000002E-5</v>
      </c>
      <c r="DE380" s="110">
        <v>3883</v>
      </c>
      <c r="DF380" s="113" t="s">
        <v>946</v>
      </c>
      <c r="DG380" s="113" t="s">
        <v>946</v>
      </c>
      <c r="DH380" s="113" t="s">
        <v>946</v>
      </c>
      <c r="DI380" s="113" t="s">
        <v>946</v>
      </c>
      <c r="DJ380" s="113" t="s">
        <v>946</v>
      </c>
    </row>
    <row r="381" spans="34:114" ht="15" hidden="1" x14ac:dyDescent="0.25">
      <c r="AH381" s="110">
        <v>0.33</v>
      </c>
      <c r="AI381" s="110">
        <v>0.377</v>
      </c>
      <c r="AJ381" s="110">
        <v>8.2000000000000003E-2</v>
      </c>
      <c r="AK381" s="110">
        <v>1.66</v>
      </c>
      <c r="AL381" s="110">
        <v>0.52</v>
      </c>
      <c r="AM381" s="110">
        <v>0.38400000000000001</v>
      </c>
      <c r="AN381" s="110">
        <v>0.35299999999999998</v>
      </c>
      <c r="AO381" s="110">
        <v>6.3E-2</v>
      </c>
      <c r="AP381" s="110">
        <v>0.129</v>
      </c>
      <c r="AQ381" s="111">
        <v>1.5E-3</v>
      </c>
      <c r="AR381" s="110">
        <v>7.5999999999999998E-2</v>
      </c>
      <c r="AS381" s="110">
        <v>6.0999999999999999E-2</v>
      </c>
      <c r="AT381" s="110">
        <v>1.24</v>
      </c>
      <c r="AU381" s="110">
        <v>0.58899999999999997</v>
      </c>
      <c r="AV381" s="110">
        <v>0.22600000000000001</v>
      </c>
      <c r="AW381" s="110">
        <v>0.33</v>
      </c>
      <c r="AX381" s="110">
        <v>0.14599999999999999</v>
      </c>
      <c r="AY381" s="111">
        <v>2.5000000000000001E-3</v>
      </c>
      <c r="AZ381" s="111">
        <v>2.5000000000000001E-3</v>
      </c>
      <c r="BY381" s="111">
        <v>2.5000000000000001E-2</v>
      </c>
      <c r="BZ381" s="111">
        <v>0.05</v>
      </c>
      <c r="CA381" s="111">
        <v>0.5</v>
      </c>
      <c r="CB381" s="111">
        <v>1.0000000000000001E-5</v>
      </c>
      <c r="CC381" s="111">
        <v>2.5000000000000001E-5</v>
      </c>
      <c r="CD381" s="111">
        <v>2.5000000000000001E-5</v>
      </c>
      <c r="CE381" s="111">
        <v>2.5000000000000001E-5</v>
      </c>
      <c r="CF381" s="111">
        <v>2.5000000000000001E-5</v>
      </c>
      <c r="CG381" s="111">
        <v>2.5000000000000001E-5</v>
      </c>
      <c r="CH381" s="111">
        <v>2.5000000000000001E-5</v>
      </c>
      <c r="CI381" s="111">
        <v>2.5000000000000001E-5</v>
      </c>
      <c r="CJ381" s="111">
        <v>5.0000000000000001E-3</v>
      </c>
      <c r="CK381" s="111">
        <v>1.4999999999999999E-4</v>
      </c>
      <c r="CL381" s="111">
        <v>5.0000000000000001E-4</v>
      </c>
      <c r="CM381" s="111">
        <v>5.0000000000000001E-4</v>
      </c>
      <c r="CN381" s="111">
        <v>5.0000000000000001E-4</v>
      </c>
      <c r="CO381" s="111"/>
      <c r="CP381" s="111">
        <v>2.9999999999999997E-4</v>
      </c>
      <c r="CQ381" s="111">
        <v>5.0000000000000001E-3</v>
      </c>
      <c r="CR381" s="111">
        <v>5.0000000000000001E-4</v>
      </c>
      <c r="CS381" s="111">
        <v>5.0000000000000001E-4</v>
      </c>
      <c r="CT381" s="111">
        <v>5.0000000000000002E-5</v>
      </c>
      <c r="CU381" s="111">
        <v>5.0000000000000002E-5</v>
      </c>
      <c r="CV381" s="111">
        <v>5.0000000000000002E-5</v>
      </c>
      <c r="CW381" s="114">
        <v>2.2000000000000002</v>
      </c>
      <c r="CX381" s="111">
        <v>5.0000000000000002E-5</v>
      </c>
      <c r="CY381" s="111">
        <v>5.0000000000000002E-5</v>
      </c>
      <c r="CZ381" s="111">
        <v>5.0000000000000002E-5</v>
      </c>
      <c r="DA381" s="111">
        <v>5.0000000000000002E-5</v>
      </c>
      <c r="DB381" s="111">
        <v>5.0000000000000002E-5</v>
      </c>
      <c r="DC381" s="111">
        <v>5.0000000000000002E-5</v>
      </c>
      <c r="DD381" s="111">
        <v>5.0000000000000002E-5</v>
      </c>
      <c r="DE381" s="111">
        <v>6713</v>
      </c>
      <c r="DF381" s="111">
        <v>5.0000000000000001E-4</v>
      </c>
      <c r="DG381" s="111">
        <v>5.0000000000000002E-5</v>
      </c>
      <c r="DH381" s="111">
        <v>2.5000000000000001E-5</v>
      </c>
      <c r="DI381" s="111">
        <v>2.5000000000000001E-5</v>
      </c>
      <c r="DJ381" s="111">
        <v>5.0000000000000002E-5</v>
      </c>
    </row>
    <row r="382" spans="34:114" ht="15" hidden="1" x14ac:dyDescent="0.25">
      <c r="AH382" s="110">
        <v>6.9000000000000006E-2</v>
      </c>
      <c r="AI382" s="110">
        <v>0.111</v>
      </c>
      <c r="AJ382" s="110">
        <v>2.1000000000000001E-2</v>
      </c>
      <c r="AK382" s="110">
        <v>0.314</v>
      </c>
      <c r="AL382" s="110">
        <v>5.8999999999999997E-2</v>
      </c>
      <c r="AM382" s="110">
        <v>7.3999999999999996E-2</v>
      </c>
      <c r="AN382" s="110">
        <v>0.11700000000000001</v>
      </c>
      <c r="AO382" s="111">
        <v>2.5000000000000001E-3</v>
      </c>
      <c r="AP382" s="110">
        <v>0.156</v>
      </c>
      <c r="AQ382" s="111">
        <v>1.5E-3</v>
      </c>
      <c r="AR382" s="110">
        <v>2.1999999999999999E-2</v>
      </c>
      <c r="AS382" s="111">
        <v>2.5000000000000001E-3</v>
      </c>
      <c r="AT382" s="110">
        <v>0.249</v>
      </c>
      <c r="AU382" s="110">
        <v>0.28100000000000003</v>
      </c>
      <c r="AV382" s="110">
        <v>9.0999999999999998E-2</v>
      </c>
      <c r="AW382" s="110">
        <v>0.17100000000000001</v>
      </c>
      <c r="AX382" s="110">
        <v>0.221</v>
      </c>
      <c r="AY382" s="111">
        <v>2.5000000000000001E-3</v>
      </c>
      <c r="AZ382" s="111">
        <v>2.5000000000000001E-3</v>
      </c>
      <c r="BY382" s="113" t="s">
        <v>946</v>
      </c>
      <c r="BZ382" s="113" t="s">
        <v>946</v>
      </c>
      <c r="CA382" s="113" t="s">
        <v>946</v>
      </c>
      <c r="CB382" s="113" t="s">
        <v>946</v>
      </c>
      <c r="CC382" s="113" t="s">
        <v>946</v>
      </c>
      <c r="CD382" s="113" t="s">
        <v>946</v>
      </c>
      <c r="CE382" s="113" t="s">
        <v>946</v>
      </c>
      <c r="CF382" s="113" t="s">
        <v>946</v>
      </c>
      <c r="CG382" s="113" t="s">
        <v>946</v>
      </c>
      <c r="CH382" s="113" t="s">
        <v>946</v>
      </c>
      <c r="CI382" s="113" t="s">
        <v>946</v>
      </c>
      <c r="CJ382" s="113" t="s">
        <v>946</v>
      </c>
      <c r="CK382" s="113" t="s">
        <v>946</v>
      </c>
      <c r="CL382" s="113" t="s">
        <v>946</v>
      </c>
      <c r="CM382" s="113" t="s">
        <v>946</v>
      </c>
      <c r="CN382" s="113" t="s">
        <v>946</v>
      </c>
      <c r="CO382" s="113"/>
      <c r="CP382" s="113" t="s">
        <v>946</v>
      </c>
      <c r="CQ382" s="113" t="s">
        <v>946</v>
      </c>
      <c r="CR382" s="113" t="s">
        <v>946</v>
      </c>
      <c r="CS382" s="113" t="s">
        <v>946</v>
      </c>
      <c r="CT382" s="113" t="s">
        <v>946</v>
      </c>
      <c r="CU382" s="113" t="s">
        <v>946</v>
      </c>
      <c r="CV382" s="113" t="s">
        <v>946</v>
      </c>
      <c r="CW382" s="114" t="s">
        <v>946</v>
      </c>
      <c r="CX382" s="113" t="s">
        <v>946</v>
      </c>
      <c r="CY382" s="113" t="s">
        <v>946</v>
      </c>
      <c r="CZ382" s="113" t="s">
        <v>946</v>
      </c>
      <c r="DA382" s="113" t="s">
        <v>946</v>
      </c>
      <c r="DB382" s="113" t="s">
        <v>946</v>
      </c>
      <c r="DC382" s="111">
        <v>5.0000000000000002E-5</v>
      </c>
      <c r="DD382" s="111">
        <v>5.0000000000000002E-5</v>
      </c>
      <c r="DE382" s="110">
        <v>2746</v>
      </c>
      <c r="DF382" s="113" t="s">
        <v>946</v>
      </c>
      <c r="DG382" s="113" t="s">
        <v>946</v>
      </c>
      <c r="DH382" s="113" t="s">
        <v>946</v>
      </c>
      <c r="DI382" s="113" t="s">
        <v>946</v>
      </c>
      <c r="DJ382" s="113" t="s">
        <v>946</v>
      </c>
    </row>
    <row r="383" spans="34:114" ht="15" hidden="1" x14ac:dyDescent="0.25">
      <c r="AH383" s="110">
        <v>0.25</v>
      </c>
      <c r="AI383" s="110">
        <v>0.54400000000000004</v>
      </c>
      <c r="AJ383" s="110">
        <v>0.374</v>
      </c>
      <c r="AK383" s="110">
        <v>4.09</v>
      </c>
      <c r="AL383" s="110">
        <v>2.5099999999999998</v>
      </c>
      <c r="AM383" s="110">
        <v>1.54</v>
      </c>
      <c r="AN383" s="110">
        <v>2.2799999999999998</v>
      </c>
      <c r="AO383" s="110">
        <v>0.34899999999999998</v>
      </c>
      <c r="AP383" s="110">
        <v>2.13</v>
      </c>
      <c r="AQ383" s="110">
        <v>0.24</v>
      </c>
      <c r="AR383" s="110">
        <v>0.13400000000000001</v>
      </c>
      <c r="AS383" s="110">
        <v>0.14299999999999999</v>
      </c>
      <c r="AT383" s="110">
        <v>2.57</v>
      </c>
      <c r="AU383" s="110">
        <v>3.37</v>
      </c>
      <c r="AV383" s="110">
        <v>1.5</v>
      </c>
      <c r="AW383" s="110">
        <v>1.98</v>
      </c>
      <c r="AX383" s="110">
        <v>2.61</v>
      </c>
      <c r="AY383" s="110">
        <v>0.89</v>
      </c>
      <c r="AZ383" s="111">
        <v>2.5000000000000001E-3</v>
      </c>
      <c r="BY383" s="113" t="s">
        <v>946</v>
      </c>
      <c r="BZ383" s="113" t="s">
        <v>946</v>
      </c>
      <c r="CA383" s="113" t="s">
        <v>946</v>
      </c>
      <c r="CB383" s="113" t="s">
        <v>946</v>
      </c>
      <c r="CC383" s="113" t="s">
        <v>946</v>
      </c>
      <c r="CD383" s="113" t="s">
        <v>946</v>
      </c>
      <c r="CE383" s="113" t="s">
        <v>946</v>
      </c>
      <c r="CF383" s="113" t="s">
        <v>946</v>
      </c>
      <c r="CG383" s="113" t="s">
        <v>946</v>
      </c>
      <c r="CH383" s="113" t="s">
        <v>946</v>
      </c>
      <c r="CI383" s="113" t="s">
        <v>946</v>
      </c>
      <c r="CJ383" s="113" t="s">
        <v>946</v>
      </c>
      <c r="CK383" s="113" t="s">
        <v>946</v>
      </c>
      <c r="CL383" s="113" t="s">
        <v>946</v>
      </c>
      <c r="CM383" s="113" t="s">
        <v>946</v>
      </c>
      <c r="CN383" s="113" t="s">
        <v>946</v>
      </c>
      <c r="CO383" s="113"/>
      <c r="CP383" s="113" t="s">
        <v>946</v>
      </c>
      <c r="CQ383" s="113" t="s">
        <v>946</v>
      </c>
      <c r="CR383" s="113" t="s">
        <v>946</v>
      </c>
      <c r="CS383" s="113" t="s">
        <v>946</v>
      </c>
      <c r="CT383" s="113" t="s">
        <v>946</v>
      </c>
      <c r="CU383" s="113" t="s">
        <v>946</v>
      </c>
      <c r="CV383" s="113" t="s">
        <v>946</v>
      </c>
      <c r="CW383" s="114" t="s">
        <v>946</v>
      </c>
      <c r="CX383" s="113" t="s">
        <v>946</v>
      </c>
      <c r="CY383" s="113" t="s">
        <v>946</v>
      </c>
      <c r="CZ383" s="113" t="s">
        <v>946</v>
      </c>
      <c r="DA383" s="113" t="s">
        <v>946</v>
      </c>
      <c r="DB383" s="113" t="s">
        <v>946</v>
      </c>
      <c r="DC383" s="111">
        <v>5.0000000000000002E-5</v>
      </c>
      <c r="DD383" s="111">
        <v>5.0000000000000002E-5</v>
      </c>
      <c r="DE383" s="111">
        <v>24458</v>
      </c>
      <c r="DF383" s="113" t="s">
        <v>946</v>
      </c>
      <c r="DG383" s="113" t="s">
        <v>946</v>
      </c>
      <c r="DH383" s="113" t="s">
        <v>946</v>
      </c>
      <c r="DI383" s="113" t="s">
        <v>946</v>
      </c>
      <c r="DJ383" s="113" t="s">
        <v>946</v>
      </c>
    </row>
    <row r="384" spans="34:114" ht="15" hidden="1" x14ac:dyDescent="0.25">
      <c r="AH384" s="110">
        <v>8.8999999999999996E-2</v>
      </c>
      <c r="AI384" s="110">
        <v>3.1E-2</v>
      </c>
      <c r="AJ384" s="111">
        <v>2.5000000000000001E-3</v>
      </c>
      <c r="AK384" s="110">
        <v>0.113</v>
      </c>
      <c r="AL384" s="110">
        <v>0.04</v>
      </c>
      <c r="AM384" s="110">
        <v>1.9E-2</v>
      </c>
      <c r="AN384" s="110">
        <v>3.5000000000000003E-2</v>
      </c>
      <c r="AO384" s="111">
        <v>2.5000000000000001E-3</v>
      </c>
      <c r="AP384" s="110">
        <v>4.2000000000000003E-2</v>
      </c>
      <c r="AQ384" s="111">
        <v>1.5E-3</v>
      </c>
      <c r="AR384" s="111">
        <v>2.5000000000000001E-3</v>
      </c>
      <c r="AS384" s="110">
        <v>1.6E-2</v>
      </c>
      <c r="AT384" s="110">
        <v>6.8000000000000005E-2</v>
      </c>
      <c r="AU384" s="110">
        <v>0.06</v>
      </c>
      <c r="AV384" s="110">
        <v>3.5000000000000003E-2</v>
      </c>
      <c r="AW384" s="111">
        <v>2.5000000000000001E-3</v>
      </c>
      <c r="AX384" s="110">
        <v>5.8999999999999997E-2</v>
      </c>
      <c r="AY384" s="111">
        <v>2.5000000000000001E-3</v>
      </c>
      <c r="AZ384" s="111">
        <v>2.5000000000000001E-3</v>
      </c>
      <c r="BY384" s="113" t="s">
        <v>946</v>
      </c>
      <c r="BZ384" s="113" t="s">
        <v>946</v>
      </c>
      <c r="CA384" s="113" t="s">
        <v>946</v>
      </c>
      <c r="CB384" s="113" t="s">
        <v>946</v>
      </c>
      <c r="CC384" s="113" t="s">
        <v>946</v>
      </c>
      <c r="CD384" s="113" t="s">
        <v>946</v>
      </c>
      <c r="CE384" s="113" t="s">
        <v>946</v>
      </c>
      <c r="CF384" s="113" t="s">
        <v>946</v>
      </c>
      <c r="CG384" s="113" t="s">
        <v>946</v>
      </c>
      <c r="CH384" s="113" t="s">
        <v>946</v>
      </c>
      <c r="CI384" s="113" t="s">
        <v>946</v>
      </c>
      <c r="CJ384" s="113" t="s">
        <v>946</v>
      </c>
      <c r="CK384" s="113" t="s">
        <v>946</v>
      </c>
      <c r="CL384" s="113" t="s">
        <v>946</v>
      </c>
      <c r="CM384" s="113" t="s">
        <v>946</v>
      </c>
      <c r="CN384" s="113" t="s">
        <v>946</v>
      </c>
      <c r="CO384" s="113"/>
      <c r="CP384" s="113" t="s">
        <v>946</v>
      </c>
      <c r="CQ384" s="113" t="s">
        <v>946</v>
      </c>
      <c r="CR384" s="113" t="s">
        <v>946</v>
      </c>
      <c r="CS384" s="113" t="s">
        <v>946</v>
      </c>
      <c r="CT384" s="113" t="s">
        <v>946</v>
      </c>
      <c r="CU384" s="113" t="s">
        <v>946</v>
      </c>
      <c r="CV384" s="113" t="s">
        <v>946</v>
      </c>
      <c r="CW384" s="114" t="s">
        <v>946</v>
      </c>
      <c r="CX384" s="113" t="s">
        <v>946</v>
      </c>
      <c r="CY384" s="113" t="s">
        <v>946</v>
      </c>
      <c r="CZ384" s="113" t="s">
        <v>946</v>
      </c>
      <c r="DA384" s="113" t="s">
        <v>946</v>
      </c>
      <c r="DB384" s="113" t="s">
        <v>946</v>
      </c>
      <c r="DC384" s="111">
        <v>5.0000000000000002E-5</v>
      </c>
      <c r="DD384" s="111">
        <v>5.0000000000000002E-5</v>
      </c>
      <c r="DE384" s="111">
        <v>7395</v>
      </c>
      <c r="DF384" s="113" t="s">
        <v>946</v>
      </c>
      <c r="DG384" s="113" t="s">
        <v>946</v>
      </c>
      <c r="DH384" s="113" t="s">
        <v>946</v>
      </c>
      <c r="DI384" s="113" t="s">
        <v>946</v>
      </c>
      <c r="DJ384" s="113" t="s">
        <v>946</v>
      </c>
    </row>
    <row r="385" spans="34:114" ht="15" hidden="1" x14ac:dyDescent="0.25">
      <c r="AH385" s="110">
        <v>2.7E-2</v>
      </c>
      <c r="AI385" s="110">
        <v>3.4000000000000002E-2</v>
      </c>
      <c r="AJ385" s="111">
        <v>2.5000000000000001E-3</v>
      </c>
      <c r="AK385" s="110">
        <v>0.193</v>
      </c>
      <c r="AL385" s="110">
        <v>7.0000000000000007E-2</v>
      </c>
      <c r="AM385" s="110">
        <v>3.7999999999999999E-2</v>
      </c>
      <c r="AN385" s="110">
        <v>4.8000000000000001E-2</v>
      </c>
      <c r="AO385" s="111">
        <v>2.5000000000000001E-3</v>
      </c>
      <c r="AP385" s="110">
        <v>7.8E-2</v>
      </c>
      <c r="AQ385" s="111">
        <v>1.5E-3</v>
      </c>
      <c r="AR385" s="111">
        <v>2.5000000000000001E-3</v>
      </c>
      <c r="AS385" s="110">
        <v>2.7E-2</v>
      </c>
      <c r="AT385" s="110">
        <v>9.4E-2</v>
      </c>
      <c r="AU385" s="110">
        <v>0.126</v>
      </c>
      <c r="AV385" s="110">
        <v>4.9000000000000002E-2</v>
      </c>
      <c r="AW385" s="110">
        <v>3.9E-2</v>
      </c>
      <c r="AX385" s="110">
        <v>0.154</v>
      </c>
      <c r="AY385" s="110">
        <v>2.3E-2</v>
      </c>
      <c r="AZ385" s="111">
        <v>2.5000000000000001E-3</v>
      </c>
      <c r="BY385" s="113" t="s">
        <v>946</v>
      </c>
      <c r="BZ385" s="113" t="s">
        <v>946</v>
      </c>
      <c r="CA385" s="113" t="s">
        <v>946</v>
      </c>
      <c r="CB385" s="113" t="s">
        <v>946</v>
      </c>
      <c r="CC385" s="113" t="s">
        <v>946</v>
      </c>
      <c r="CD385" s="113" t="s">
        <v>946</v>
      </c>
      <c r="CE385" s="113" t="s">
        <v>946</v>
      </c>
      <c r="CF385" s="113" t="s">
        <v>946</v>
      </c>
      <c r="CG385" s="113" t="s">
        <v>946</v>
      </c>
      <c r="CH385" s="113" t="s">
        <v>946</v>
      </c>
      <c r="CI385" s="113" t="s">
        <v>946</v>
      </c>
      <c r="CJ385" s="113" t="s">
        <v>946</v>
      </c>
      <c r="CK385" s="113" t="s">
        <v>946</v>
      </c>
      <c r="CL385" s="113" t="s">
        <v>946</v>
      </c>
      <c r="CM385" s="113" t="s">
        <v>946</v>
      </c>
      <c r="CN385" s="113" t="s">
        <v>946</v>
      </c>
      <c r="CO385" s="113"/>
      <c r="CP385" s="113" t="s">
        <v>946</v>
      </c>
      <c r="CQ385" s="113" t="s">
        <v>946</v>
      </c>
      <c r="CR385" s="113" t="s">
        <v>946</v>
      </c>
      <c r="CS385" s="113" t="s">
        <v>946</v>
      </c>
      <c r="CT385" s="113" t="s">
        <v>946</v>
      </c>
      <c r="CU385" s="113" t="s">
        <v>946</v>
      </c>
      <c r="CV385" s="113" t="s">
        <v>946</v>
      </c>
      <c r="CW385" s="114" t="s">
        <v>946</v>
      </c>
      <c r="CX385" s="113" t="s">
        <v>946</v>
      </c>
      <c r="CY385" s="113" t="s">
        <v>946</v>
      </c>
      <c r="CZ385" s="113" t="s">
        <v>946</v>
      </c>
      <c r="DA385" s="113" t="s">
        <v>946</v>
      </c>
      <c r="DB385" s="113" t="s">
        <v>946</v>
      </c>
      <c r="DC385" s="111">
        <v>5.0000000000000002E-5</v>
      </c>
      <c r="DD385" s="111">
        <v>5.0000000000000002E-5</v>
      </c>
      <c r="DE385" s="111">
        <v>5340</v>
      </c>
      <c r="DF385" s="113" t="s">
        <v>946</v>
      </c>
      <c r="DG385" s="113" t="s">
        <v>946</v>
      </c>
      <c r="DH385" s="113" t="s">
        <v>946</v>
      </c>
      <c r="DI385" s="113" t="s">
        <v>946</v>
      </c>
      <c r="DJ385" s="113" t="s">
        <v>946</v>
      </c>
    </row>
    <row r="386" spans="34:114" ht="15" hidden="1" x14ac:dyDescent="0.25">
      <c r="AH386" s="111">
        <v>2.5000000000000001E-3</v>
      </c>
      <c r="AI386" s="110">
        <v>0.26700000000000002</v>
      </c>
      <c r="AJ386" s="110">
        <v>4.8000000000000001E-2</v>
      </c>
      <c r="AK386" s="110">
        <v>0.86599999999999999</v>
      </c>
      <c r="AL386" s="110">
        <v>0.32</v>
      </c>
      <c r="AM386" s="110">
        <v>0.189</v>
      </c>
      <c r="AN386" s="110">
        <v>0.218</v>
      </c>
      <c r="AO386" s="111">
        <v>2.5000000000000001E-3</v>
      </c>
      <c r="AP386" s="110">
        <v>0.20200000000000001</v>
      </c>
      <c r="AQ386" s="111">
        <v>1.5E-3</v>
      </c>
      <c r="AR386" s="111">
        <v>2.5000000000000001E-3</v>
      </c>
      <c r="AS386" s="111">
        <v>2.5000000000000001E-3</v>
      </c>
      <c r="AT386" s="110">
        <v>0.443</v>
      </c>
      <c r="AU386" s="110">
        <v>0.42499999999999999</v>
      </c>
      <c r="AV386" s="110">
        <v>0.16200000000000001</v>
      </c>
      <c r="AW386" s="110">
        <v>0.16600000000000001</v>
      </c>
      <c r="AX386" s="110">
        <v>0.39400000000000002</v>
      </c>
      <c r="AY386" s="111">
        <v>2.5000000000000001E-3</v>
      </c>
      <c r="AZ386" s="111">
        <v>2.5000000000000001E-3</v>
      </c>
      <c r="BY386" s="113" t="s">
        <v>946</v>
      </c>
      <c r="BZ386" s="113" t="s">
        <v>946</v>
      </c>
      <c r="CA386" s="113" t="s">
        <v>946</v>
      </c>
      <c r="CB386" s="113" t="s">
        <v>946</v>
      </c>
      <c r="CC386" s="113" t="s">
        <v>946</v>
      </c>
      <c r="CD386" s="113" t="s">
        <v>946</v>
      </c>
      <c r="CE386" s="113" t="s">
        <v>946</v>
      </c>
      <c r="CF386" s="113" t="s">
        <v>946</v>
      </c>
      <c r="CG386" s="113" t="s">
        <v>946</v>
      </c>
      <c r="CH386" s="113" t="s">
        <v>946</v>
      </c>
      <c r="CI386" s="113" t="s">
        <v>946</v>
      </c>
      <c r="CJ386" s="113" t="s">
        <v>946</v>
      </c>
      <c r="CK386" s="113" t="s">
        <v>946</v>
      </c>
      <c r="CL386" s="113" t="s">
        <v>946</v>
      </c>
      <c r="CM386" s="113" t="s">
        <v>946</v>
      </c>
      <c r="CN386" s="113" t="s">
        <v>946</v>
      </c>
      <c r="CO386" s="113"/>
      <c r="CP386" s="113" t="s">
        <v>946</v>
      </c>
      <c r="CQ386" s="113" t="s">
        <v>946</v>
      </c>
      <c r="CR386" s="113" t="s">
        <v>946</v>
      </c>
      <c r="CS386" s="113" t="s">
        <v>946</v>
      </c>
      <c r="CT386" s="113" t="s">
        <v>946</v>
      </c>
      <c r="CU386" s="113" t="s">
        <v>946</v>
      </c>
      <c r="CV386" s="113" t="s">
        <v>946</v>
      </c>
      <c r="CW386" s="114" t="s">
        <v>946</v>
      </c>
      <c r="CX386" s="113" t="s">
        <v>946</v>
      </c>
      <c r="CY386" s="113" t="s">
        <v>946</v>
      </c>
      <c r="CZ386" s="113" t="s">
        <v>946</v>
      </c>
      <c r="DA386" s="113" t="s">
        <v>946</v>
      </c>
      <c r="DB386" s="113" t="s">
        <v>946</v>
      </c>
      <c r="DC386" s="111">
        <v>5.0000000000000002E-5</v>
      </c>
      <c r="DD386" s="111">
        <v>5.0000000000000002E-5</v>
      </c>
      <c r="DE386" s="111">
        <v>57216</v>
      </c>
      <c r="DF386" s="113" t="s">
        <v>946</v>
      </c>
      <c r="DG386" s="113" t="s">
        <v>946</v>
      </c>
      <c r="DH386" s="113" t="s">
        <v>946</v>
      </c>
      <c r="DI386" s="113" t="s">
        <v>946</v>
      </c>
      <c r="DJ386" s="113" t="s">
        <v>946</v>
      </c>
    </row>
    <row r="387" spans="34:114" ht="15" hidden="1" x14ac:dyDescent="0.25">
      <c r="AH387" s="110">
        <v>0.13</v>
      </c>
      <c r="AI387" s="110">
        <v>0.14199999999999999</v>
      </c>
      <c r="AJ387" s="111">
        <v>2.5000000000000001E-3</v>
      </c>
      <c r="AK387" s="110">
        <v>0.39700000000000002</v>
      </c>
      <c r="AL387" s="110">
        <v>9.1999999999999998E-2</v>
      </c>
      <c r="AM387" s="110">
        <v>7.2999999999999995E-2</v>
      </c>
      <c r="AN387" s="110">
        <v>9.8000000000000004E-2</v>
      </c>
      <c r="AO387" s="111">
        <v>2.5000000000000001E-3</v>
      </c>
      <c r="AP387" s="110">
        <v>8.4000000000000005E-2</v>
      </c>
      <c r="AQ387" s="111">
        <v>1.5E-3</v>
      </c>
      <c r="AR387" s="110">
        <v>3.4000000000000002E-2</v>
      </c>
      <c r="AS387" s="110">
        <v>3.5000000000000003E-2</v>
      </c>
      <c r="AT387" s="110">
        <v>0.24299999999999999</v>
      </c>
      <c r="AU387" s="110">
        <v>0.17699999999999999</v>
      </c>
      <c r="AV387" s="110">
        <v>7.2999999999999995E-2</v>
      </c>
      <c r="AW387" s="110">
        <v>9.9000000000000005E-2</v>
      </c>
      <c r="AX387" s="110">
        <v>0.11899999999999999</v>
      </c>
      <c r="AY387" s="111">
        <v>2.5000000000000001E-3</v>
      </c>
      <c r="AZ387" s="111">
        <v>2.5000000000000001E-3</v>
      </c>
      <c r="BY387" s="113" t="s">
        <v>946</v>
      </c>
      <c r="BZ387" s="113" t="s">
        <v>946</v>
      </c>
      <c r="CA387" s="113" t="s">
        <v>946</v>
      </c>
      <c r="CB387" s="113" t="s">
        <v>946</v>
      </c>
      <c r="CC387" s="113" t="s">
        <v>946</v>
      </c>
      <c r="CD387" s="113" t="s">
        <v>946</v>
      </c>
      <c r="CE387" s="113" t="s">
        <v>946</v>
      </c>
      <c r="CF387" s="113" t="s">
        <v>946</v>
      </c>
      <c r="CG387" s="113" t="s">
        <v>946</v>
      </c>
      <c r="CH387" s="113" t="s">
        <v>946</v>
      </c>
      <c r="CI387" s="113" t="s">
        <v>946</v>
      </c>
      <c r="CJ387" s="113" t="s">
        <v>946</v>
      </c>
      <c r="CK387" s="113" t="s">
        <v>946</v>
      </c>
      <c r="CL387" s="113" t="s">
        <v>946</v>
      </c>
      <c r="CM387" s="113" t="s">
        <v>946</v>
      </c>
      <c r="CN387" s="113" t="s">
        <v>946</v>
      </c>
      <c r="CO387" s="113"/>
      <c r="CP387" s="113" t="s">
        <v>946</v>
      </c>
      <c r="CQ387" s="113" t="s">
        <v>946</v>
      </c>
      <c r="CR387" s="113" t="s">
        <v>946</v>
      </c>
      <c r="CS387" s="113" t="s">
        <v>946</v>
      </c>
      <c r="CT387" s="113" t="s">
        <v>946</v>
      </c>
      <c r="CU387" s="113" t="s">
        <v>946</v>
      </c>
      <c r="CV387" s="113" t="s">
        <v>946</v>
      </c>
      <c r="CW387" s="114" t="s">
        <v>946</v>
      </c>
      <c r="CX387" s="113" t="s">
        <v>946</v>
      </c>
      <c r="CY387" s="113" t="s">
        <v>946</v>
      </c>
      <c r="CZ387" s="113" t="s">
        <v>946</v>
      </c>
      <c r="DA387" s="113" t="s">
        <v>946</v>
      </c>
      <c r="DB387" s="113" t="s">
        <v>946</v>
      </c>
      <c r="DC387" s="111">
        <v>5.0000000000000002E-5</v>
      </c>
      <c r="DD387" s="111">
        <v>5.0000000000000002E-5</v>
      </c>
      <c r="DE387" s="111">
        <v>5754</v>
      </c>
      <c r="DF387" s="113" t="s">
        <v>946</v>
      </c>
      <c r="DG387" s="113" t="s">
        <v>946</v>
      </c>
      <c r="DH387" s="113" t="s">
        <v>946</v>
      </c>
      <c r="DI387" s="113" t="s">
        <v>946</v>
      </c>
      <c r="DJ387" s="113" t="s">
        <v>946</v>
      </c>
    </row>
    <row r="388" spans="34:114" ht="15" hidden="1" x14ac:dyDescent="0.25">
      <c r="AH388" s="110">
        <v>7.9000000000000001E-2</v>
      </c>
      <c r="AI388" s="110">
        <v>4.7E-2</v>
      </c>
      <c r="AJ388" s="111">
        <v>2.5000000000000001E-3</v>
      </c>
      <c r="AK388" s="110">
        <v>0.156</v>
      </c>
      <c r="AL388" s="111">
        <v>2.5000000000000001E-3</v>
      </c>
      <c r="AM388" s="111">
        <v>2.5000000000000001E-3</v>
      </c>
      <c r="AN388" s="111">
        <v>2.5000000000000001E-3</v>
      </c>
      <c r="AO388" s="111">
        <v>2.5000000000000001E-3</v>
      </c>
      <c r="AP388" s="111">
        <v>2.5000000000000001E-3</v>
      </c>
      <c r="AQ388" s="111">
        <v>1.5E-3</v>
      </c>
      <c r="AR388" s="111">
        <v>2.5000000000000001E-3</v>
      </c>
      <c r="AS388" s="111">
        <v>2.5000000000000001E-3</v>
      </c>
      <c r="AT388" s="110">
        <v>9.2999999999999999E-2</v>
      </c>
      <c r="AU388" s="110">
        <v>0.06</v>
      </c>
      <c r="AV388" s="111">
        <v>2.5000000000000001E-3</v>
      </c>
      <c r="AW388" s="110">
        <v>4.2000000000000003E-2</v>
      </c>
      <c r="AX388" s="110">
        <v>7.6999999999999999E-2</v>
      </c>
      <c r="AY388" s="111">
        <v>2.5000000000000001E-3</v>
      </c>
      <c r="AZ388" s="111">
        <v>2.5000000000000001E-3</v>
      </c>
      <c r="BY388" s="111">
        <v>2.5000000000000001E-2</v>
      </c>
      <c r="BZ388" s="111">
        <v>0.05</v>
      </c>
      <c r="CA388" s="111">
        <v>0.5</v>
      </c>
      <c r="CB388" s="111">
        <v>1.0000000000000001E-5</v>
      </c>
      <c r="CC388" s="111">
        <v>2.5000000000000001E-5</v>
      </c>
      <c r="CD388" s="111">
        <v>2.5000000000000001E-5</v>
      </c>
      <c r="CE388" s="111">
        <v>2.5000000000000001E-5</v>
      </c>
      <c r="CF388" s="111">
        <v>2.5000000000000001E-5</v>
      </c>
      <c r="CG388" s="111">
        <v>2.5000000000000001E-5</v>
      </c>
      <c r="CH388" s="111">
        <v>2.5000000000000001E-5</v>
      </c>
      <c r="CI388" s="111">
        <v>2.5000000000000001E-5</v>
      </c>
      <c r="CJ388" s="111">
        <v>5.0000000000000001E-3</v>
      </c>
      <c r="CK388" s="111">
        <v>1.4999999999999999E-4</v>
      </c>
      <c r="CL388" s="111">
        <v>5.0000000000000001E-4</v>
      </c>
      <c r="CM388" s="111">
        <v>5.0000000000000001E-4</v>
      </c>
      <c r="CN388" s="111">
        <v>5.0000000000000001E-4</v>
      </c>
      <c r="CO388" s="111"/>
      <c r="CP388" s="111">
        <v>2.9999999999999997E-4</v>
      </c>
      <c r="CQ388" s="111">
        <v>5.0000000000000001E-3</v>
      </c>
      <c r="CR388" s="111">
        <v>5.0000000000000001E-4</v>
      </c>
      <c r="CS388" s="111">
        <v>5.0000000000000001E-4</v>
      </c>
      <c r="CT388" s="111">
        <v>5.0000000000000002E-5</v>
      </c>
      <c r="CU388" s="111">
        <v>5.0000000000000002E-5</v>
      </c>
      <c r="CV388" s="111">
        <v>5.0000000000000002E-5</v>
      </c>
      <c r="CW388" s="114">
        <v>1.9</v>
      </c>
      <c r="CX388" s="111">
        <v>5.0000000000000002E-5</v>
      </c>
      <c r="CY388" s="111">
        <v>5.0000000000000002E-5</v>
      </c>
      <c r="CZ388" s="111">
        <v>5.0000000000000002E-5</v>
      </c>
      <c r="DA388" s="111">
        <v>5.0000000000000002E-5</v>
      </c>
      <c r="DB388" s="111">
        <v>5.0000000000000002E-5</v>
      </c>
      <c r="DC388" s="111">
        <v>5.0000000000000002E-5</v>
      </c>
      <c r="DD388" s="111">
        <v>5.0000000000000002E-5</v>
      </c>
      <c r="DE388" s="110">
        <v>4091</v>
      </c>
      <c r="DF388" s="111">
        <v>5.0000000000000001E-4</v>
      </c>
      <c r="DG388" s="111">
        <v>5.0000000000000002E-5</v>
      </c>
      <c r="DH388" s="111">
        <v>2.5000000000000001E-5</v>
      </c>
      <c r="DI388" s="111">
        <v>2.5000000000000001E-5</v>
      </c>
      <c r="DJ388" s="111">
        <v>5.0000000000000002E-5</v>
      </c>
    </row>
    <row r="389" spans="34:114" ht="15" hidden="1" x14ac:dyDescent="0.25">
      <c r="AH389" s="110">
        <v>4.4999999999999998E-2</v>
      </c>
      <c r="AI389" s="110">
        <v>3.3000000000000002E-2</v>
      </c>
      <c r="AJ389" s="111">
        <v>2.5000000000000001E-3</v>
      </c>
      <c r="AK389" s="110">
        <v>4.7E-2</v>
      </c>
      <c r="AL389" s="111">
        <v>2.5000000000000001E-3</v>
      </c>
      <c r="AM389" s="111">
        <v>2.5000000000000001E-3</v>
      </c>
      <c r="AN389" s="111">
        <v>2.5000000000000001E-3</v>
      </c>
      <c r="AO389" s="111">
        <v>2.5000000000000001E-3</v>
      </c>
      <c r="AP389" s="111">
        <v>2.5000000000000001E-3</v>
      </c>
      <c r="AQ389" s="111">
        <v>1.5E-3</v>
      </c>
      <c r="AR389" s="111">
        <v>2.5000000000000001E-3</v>
      </c>
      <c r="AS389" s="111">
        <v>2.5000000000000001E-3</v>
      </c>
      <c r="AT389" s="110">
        <v>3.3000000000000002E-2</v>
      </c>
      <c r="AU389" s="111">
        <v>2.5000000000000001E-3</v>
      </c>
      <c r="AV389" s="111">
        <v>2.5000000000000001E-3</v>
      </c>
      <c r="AW389" s="110">
        <v>2.5000000000000001E-2</v>
      </c>
      <c r="AX389" s="110">
        <v>2.5999999999999999E-2</v>
      </c>
      <c r="AY389" s="111">
        <v>2.5000000000000001E-3</v>
      </c>
      <c r="AZ389" s="111">
        <v>2.5000000000000001E-3</v>
      </c>
      <c r="BY389" s="113" t="s">
        <v>946</v>
      </c>
      <c r="BZ389" s="113" t="s">
        <v>946</v>
      </c>
      <c r="CA389" s="113" t="s">
        <v>946</v>
      </c>
      <c r="CB389" s="113" t="s">
        <v>946</v>
      </c>
      <c r="CC389" s="113" t="s">
        <v>946</v>
      </c>
      <c r="CD389" s="113" t="s">
        <v>946</v>
      </c>
      <c r="CE389" s="113" t="s">
        <v>946</v>
      </c>
      <c r="CF389" s="113" t="s">
        <v>946</v>
      </c>
      <c r="CG389" s="113" t="s">
        <v>946</v>
      </c>
      <c r="CH389" s="113" t="s">
        <v>946</v>
      </c>
      <c r="CI389" s="113" t="s">
        <v>946</v>
      </c>
      <c r="CJ389" s="113" t="s">
        <v>946</v>
      </c>
      <c r="CK389" s="113" t="s">
        <v>946</v>
      </c>
      <c r="CL389" s="113" t="s">
        <v>946</v>
      </c>
      <c r="CM389" s="113" t="s">
        <v>946</v>
      </c>
      <c r="CN389" s="113" t="s">
        <v>946</v>
      </c>
      <c r="CO389" s="113"/>
      <c r="CP389" s="113" t="s">
        <v>946</v>
      </c>
      <c r="CQ389" s="113" t="s">
        <v>946</v>
      </c>
      <c r="CR389" s="113" t="s">
        <v>946</v>
      </c>
      <c r="CS389" s="113" t="s">
        <v>946</v>
      </c>
      <c r="CT389" s="113" t="s">
        <v>946</v>
      </c>
      <c r="CU389" s="113" t="s">
        <v>946</v>
      </c>
      <c r="CV389" s="113" t="s">
        <v>946</v>
      </c>
      <c r="CW389" s="114" t="s">
        <v>946</v>
      </c>
      <c r="CX389" s="113" t="s">
        <v>946</v>
      </c>
      <c r="CY389" s="113" t="s">
        <v>946</v>
      </c>
      <c r="CZ389" s="113" t="s">
        <v>946</v>
      </c>
      <c r="DA389" s="113" t="s">
        <v>946</v>
      </c>
      <c r="DB389" s="113" t="s">
        <v>946</v>
      </c>
      <c r="DC389" s="111">
        <v>5.0000000000000002E-5</v>
      </c>
      <c r="DD389" s="111">
        <v>5.0000000000000002E-5</v>
      </c>
      <c r="DE389" s="110">
        <v>3302</v>
      </c>
      <c r="DF389" s="113" t="s">
        <v>946</v>
      </c>
      <c r="DG389" s="113" t="s">
        <v>946</v>
      </c>
      <c r="DH389" s="113" t="s">
        <v>946</v>
      </c>
      <c r="DI389" s="113" t="s">
        <v>946</v>
      </c>
      <c r="DJ389" s="113" t="s">
        <v>946</v>
      </c>
    </row>
    <row r="390" spans="34:114" ht="15" hidden="1" x14ac:dyDescent="0.25">
      <c r="AH390" s="110">
        <v>5.3999999999999999E-2</v>
      </c>
      <c r="AI390" s="110">
        <v>5.3999999999999999E-2</v>
      </c>
      <c r="AJ390" s="111">
        <v>2.5000000000000001E-3</v>
      </c>
      <c r="AK390" s="110">
        <v>0.378</v>
      </c>
      <c r="AL390" s="110">
        <v>0.14000000000000001</v>
      </c>
      <c r="AM390" s="110">
        <v>0.128</v>
      </c>
      <c r="AN390" s="110">
        <v>0.23400000000000001</v>
      </c>
      <c r="AO390" s="110">
        <v>0.04</v>
      </c>
      <c r="AP390" s="110">
        <v>0.18099999999999999</v>
      </c>
      <c r="AQ390" s="111">
        <v>1.5E-3</v>
      </c>
      <c r="AR390" s="111">
        <v>2.5000000000000001E-3</v>
      </c>
      <c r="AS390" s="110">
        <v>4.2999999999999997E-2</v>
      </c>
      <c r="AT390" s="110">
        <v>0.35199999999999998</v>
      </c>
      <c r="AU390" s="110">
        <v>0.34</v>
      </c>
      <c r="AV390" s="110">
        <v>0.14199999999999999</v>
      </c>
      <c r="AW390" s="110">
        <v>0.22</v>
      </c>
      <c r="AX390" s="110">
        <v>0.25700000000000001</v>
      </c>
      <c r="AY390" s="110">
        <v>4.5999999999999999E-2</v>
      </c>
      <c r="AZ390" s="111">
        <v>2.5000000000000001E-3</v>
      </c>
      <c r="BY390" s="113" t="s">
        <v>946</v>
      </c>
      <c r="BZ390" s="113" t="s">
        <v>946</v>
      </c>
      <c r="CA390" s="113" t="s">
        <v>946</v>
      </c>
      <c r="CB390" s="113" t="s">
        <v>946</v>
      </c>
      <c r="CC390" s="113" t="s">
        <v>946</v>
      </c>
      <c r="CD390" s="113" t="s">
        <v>946</v>
      </c>
      <c r="CE390" s="113" t="s">
        <v>946</v>
      </c>
      <c r="CF390" s="113" t="s">
        <v>946</v>
      </c>
      <c r="CG390" s="113" t="s">
        <v>946</v>
      </c>
      <c r="CH390" s="113" t="s">
        <v>946</v>
      </c>
      <c r="CI390" s="113" t="s">
        <v>946</v>
      </c>
      <c r="CJ390" s="113" t="s">
        <v>946</v>
      </c>
      <c r="CK390" s="113" t="s">
        <v>946</v>
      </c>
      <c r="CL390" s="113" t="s">
        <v>946</v>
      </c>
      <c r="CM390" s="113" t="s">
        <v>946</v>
      </c>
      <c r="CN390" s="113" t="s">
        <v>946</v>
      </c>
      <c r="CO390" s="113"/>
      <c r="CP390" s="113" t="s">
        <v>946</v>
      </c>
      <c r="CQ390" s="113" t="s">
        <v>946</v>
      </c>
      <c r="CR390" s="113" t="s">
        <v>946</v>
      </c>
      <c r="CS390" s="113" t="s">
        <v>946</v>
      </c>
      <c r="CT390" s="113" t="s">
        <v>946</v>
      </c>
      <c r="CU390" s="113" t="s">
        <v>946</v>
      </c>
      <c r="CV390" s="113" t="s">
        <v>946</v>
      </c>
      <c r="CW390" s="114" t="s">
        <v>946</v>
      </c>
      <c r="CX390" s="113" t="s">
        <v>946</v>
      </c>
      <c r="CY390" s="113" t="s">
        <v>946</v>
      </c>
      <c r="CZ390" s="113" t="s">
        <v>946</v>
      </c>
      <c r="DA390" s="113" t="s">
        <v>946</v>
      </c>
      <c r="DB390" s="113" t="s">
        <v>946</v>
      </c>
      <c r="DC390" s="111">
        <v>5.0000000000000002E-5</v>
      </c>
      <c r="DD390" s="111">
        <v>5.0000000000000002E-5</v>
      </c>
      <c r="DE390" s="111">
        <v>7361</v>
      </c>
      <c r="DF390" s="113" t="s">
        <v>946</v>
      </c>
      <c r="DG390" s="113" t="s">
        <v>946</v>
      </c>
      <c r="DH390" s="113" t="s">
        <v>946</v>
      </c>
      <c r="DI390" s="113" t="s">
        <v>946</v>
      </c>
      <c r="DJ390" s="113" t="s">
        <v>946</v>
      </c>
    </row>
    <row r="391" spans="34:114" ht="15" hidden="1" x14ac:dyDescent="0.25">
      <c r="AH391" s="110">
        <v>9.5000000000000001E-2</v>
      </c>
      <c r="AI391" s="110">
        <v>6.6000000000000003E-2</v>
      </c>
      <c r="AJ391" s="111">
        <v>2.5000000000000001E-3</v>
      </c>
      <c r="AK391" s="110">
        <v>0.312</v>
      </c>
      <c r="AL391" s="110">
        <v>9.1999999999999998E-2</v>
      </c>
      <c r="AM391" s="110">
        <v>7.6999999999999999E-2</v>
      </c>
      <c r="AN391" s="110">
        <v>0.14099999999999999</v>
      </c>
      <c r="AO391" s="110">
        <v>5.7000000000000002E-2</v>
      </c>
      <c r="AP391" s="110">
        <v>9.9000000000000005E-2</v>
      </c>
      <c r="AQ391" s="110">
        <v>1.4E-2</v>
      </c>
      <c r="AR391" s="111">
        <v>2.5000000000000001E-3</v>
      </c>
      <c r="AS391" s="111">
        <v>2.5000000000000001E-3</v>
      </c>
      <c r="AT391" s="110">
        <v>0.27300000000000002</v>
      </c>
      <c r="AU391" s="110">
        <v>0.26700000000000002</v>
      </c>
      <c r="AV391" s="110">
        <v>0.108</v>
      </c>
      <c r="AW391" s="110">
        <v>0.16</v>
      </c>
      <c r="AX391" s="110">
        <v>0.17599999999999999</v>
      </c>
      <c r="AY391" s="111">
        <v>2.5000000000000001E-3</v>
      </c>
      <c r="AZ391" s="111">
        <v>2.5000000000000001E-3</v>
      </c>
      <c r="BY391" s="113" t="s">
        <v>946</v>
      </c>
      <c r="BZ391" s="113" t="s">
        <v>946</v>
      </c>
      <c r="CA391" s="113" t="s">
        <v>946</v>
      </c>
      <c r="CB391" s="113" t="s">
        <v>946</v>
      </c>
      <c r="CC391" s="113" t="s">
        <v>946</v>
      </c>
      <c r="CD391" s="113" t="s">
        <v>946</v>
      </c>
      <c r="CE391" s="113" t="s">
        <v>946</v>
      </c>
      <c r="CF391" s="113" t="s">
        <v>946</v>
      </c>
      <c r="CG391" s="113" t="s">
        <v>946</v>
      </c>
      <c r="CH391" s="113" t="s">
        <v>946</v>
      </c>
      <c r="CI391" s="113" t="s">
        <v>946</v>
      </c>
      <c r="CJ391" s="113" t="s">
        <v>946</v>
      </c>
      <c r="CK391" s="113" t="s">
        <v>946</v>
      </c>
      <c r="CL391" s="113" t="s">
        <v>946</v>
      </c>
      <c r="CM391" s="113" t="s">
        <v>946</v>
      </c>
      <c r="CN391" s="113" t="s">
        <v>946</v>
      </c>
      <c r="CO391" s="113"/>
      <c r="CP391" s="113" t="s">
        <v>946</v>
      </c>
      <c r="CQ391" s="113" t="s">
        <v>946</v>
      </c>
      <c r="CR391" s="113" t="s">
        <v>946</v>
      </c>
      <c r="CS391" s="113" t="s">
        <v>946</v>
      </c>
      <c r="CT391" s="113" t="s">
        <v>946</v>
      </c>
      <c r="CU391" s="113" t="s">
        <v>946</v>
      </c>
      <c r="CV391" s="113" t="s">
        <v>946</v>
      </c>
      <c r="CW391" s="114" t="s">
        <v>946</v>
      </c>
      <c r="CX391" s="113" t="s">
        <v>946</v>
      </c>
      <c r="CY391" s="113" t="s">
        <v>946</v>
      </c>
      <c r="CZ391" s="113" t="s">
        <v>946</v>
      </c>
      <c r="DA391" s="113" t="s">
        <v>946</v>
      </c>
      <c r="DB391" s="113" t="s">
        <v>946</v>
      </c>
      <c r="DC391" s="111">
        <v>5.0000000000000002E-5</v>
      </c>
      <c r="DD391" s="111">
        <v>5.0000000000000002E-5</v>
      </c>
      <c r="DE391" s="111">
        <v>6256</v>
      </c>
      <c r="DF391" s="113" t="s">
        <v>946</v>
      </c>
      <c r="DG391" s="113" t="s">
        <v>946</v>
      </c>
      <c r="DH391" s="113" t="s">
        <v>946</v>
      </c>
      <c r="DI391" s="113" t="s">
        <v>946</v>
      </c>
      <c r="DJ391" s="113" t="s">
        <v>946</v>
      </c>
    </row>
    <row r="392" spans="34:114" ht="15" hidden="1" x14ac:dyDescent="0.25">
      <c r="AH392" s="111">
        <v>2.5000000000000001E-3</v>
      </c>
      <c r="AI392" s="111">
        <v>2.5000000000000001E-3</v>
      </c>
      <c r="AJ392" s="111">
        <v>2.5000000000000001E-3</v>
      </c>
      <c r="AK392" s="111">
        <v>2.5000000000000001E-3</v>
      </c>
      <c r="AL392" s="111">
        <v>2.5000000000000001E-3</v>
      </c>
      <c r="AM392" s="111">
        <v>2.5000000000000001E-3</v>
      </c>
      <c r="AN392" s="111">
        <v>2.5000000000000001E-3</v>
      </c>
      <c r="AO392" s="111">
        <v>2.5000000000000001E-3</v>
      </c>
      <c r="AP392" s="111">
        <v>2.5000000000000001E-3</v>
      </c>
      <c r="AQ392" s="111">
        <v>1.5E-3</v>
      </c>
      <c r="AR392" s="111">
        <v>2.5000000000000001E-3</v>
      </c>
      <c r="AS392" s="111">
        <v>2.5000000000000001E-3</v>
      </c>
      <c r="AT392" s="111">
        <v>2.5000000000000001E-3</v>
      </c>
      <c r="AU392" s="111">
        <v>2.5000000000000001E-3</v>
      </c>
      <c r="AV392" s="111">
        <v>2.5000000000000001E-3</v>
      </c>
      <c r="AW392" s="111">
        <v>2.5000000000000001E-3</v>
      </c>
      <c r="AX392" s="111">
        <v>2.5000000000000001E-3</v>
      </c>
      <c r="AY392" s="111">
        <v>2.5000000000000001E-3</v>
      </c>
      <c r="AZ392" s="111">
        <v>2.5000000000000001E-3</v>
      </c>
      <c r="BY392" s="113" t="s">
        <v>946</v>
      </c>
      <c r="BZ392" s="113" t="s">
        <v>946</v>
      </c>
      <c r="CA392" s="113" t="s">
        <v>946</v>
      </c>
      <c r="CB392" s="113" t="s">
        <v>946</v>
      </c>
      <c r="CC392" s="113" t="s">
        <v>946</v>
      </c>
      <c r="CD392" s="113" t="s">
        <v>946</v>
      </c>
      <c r="CE392" s="113" t="s">
        <v>946</v>
      </c>
      <c r="CF392" s="113" t="s">
        <v>946</v>
      </c>
      <c r="CG392" s="113" t="s">
        <v>946</v>
      </c>
      <c r="CH392" s="113" t="s">
        <v>946</v>
      </c>
      <c r="CI392" s="113" t="s">
        <v>946</v>
      </c>
      <c r="CJ392" s="113" t="s">
        <v>946</v>
      </c>
      <c r="CK392" s="113" t="s">
        <v>946</v>
      </c>
      <c r="CL392" s="113" t="s">
        <v>946</v>
      </c>
      <c r="CM392" s="113" t="s">
        <v>946</v>
      </c>
      <c r="CN392" s="113" t="s">
        <v>946</v>
      </c>
      <c r="CO392" s="113"/>
      <c r="CP392" s="113" t="s">
        <v>946</v>
      </c>
      <c r="CQ392" s="113" t="s">
        <v>946</v>
      </c>
      <c r="CR392" s="113" t="s">
        <v>946</v>
      </c>
      <c r="CS392" s="113" t="s">
        <v>946</v>
      </c>
      <c r="CT392" s="113" t="s">
        <v>946</v>
      </c>
      <c r="CU392" s="113" t="s">
        <v>946</v>
      </c>
      <c r="CV392" s="113" t="s">
        <v>946</v>
      </c>
      <c r="CW392" s="114" t="s">
        <v>946</v>
      </c>
      <c r="CX392" s="113" t="s">
        <v>946</v>
      </c>
      <c r="CY392" s="113" t="s">
        <v>946</v>
      </c>
      <c r="CZ392" s="113" t="s">
        <v>946</v>
      </c>
      <c r="DA392" s="113" t="s">
        <v>946</v>
      </c>
      <c r="DB392" s="113" t="s">
        <v>946</v>
      </c>
      <c r="DC392" s="111">
        <v>5.0000000000000002E-5</v>
      </c>
      <c r="DD392" s="111">
        <v>5.0000000000000002E-5</v>
      </c>
      <c r="DE392" s="110">
        <v>4210</v>
      </c>
      <c r="DF392" s="113" t="s">
        <v>946</v>
      </c>
      <c r="DG392" s="113" t="s">
        <v>946</v>
      </c>
      <c r="DH392" s="113" t="s">
        <v>946</v>
      </c>
      <c r="DI392" s="113" t="s">
        <v>946</v>
      </c>
      <c r="DJ392" s="113" t="s">
        <v>946</v>
      </c>
    </row>
    <row r="393" spans="34:114" ht="15" hidden="1" x14ac:dyDescent="0.25">
      <c r="AH393" s="110">
        <v>0.16</v>
      </c>
      <c r="AI393" s="110">
        <v>8.6999999999999994E-2</v>
      </c>
      <c r="AJ393" s="111">
        <v>2.5000000000000001E-3</v>
      </c>
      <c r="AK393" s="110">
        <v>0.31</v>
      </c>
      <c r="AL393" s="110">
        <v>8.7999999999999995E-2</v>
      </c>
      <c r="AM393" s="110">
        <v>6.7000000000000004E-2</v>
      </c>
      <c r="AN393" s="110">
        <v>7.0000000000000007E-2</v>
      </c>
      <c r="AO393" s="111">
        <v>2.5000000000000001E-3</v>
      </c>
      <c r="AP393" s="110">
        <v>4.9000000000000002E-2</v>
      </c>
      <c r="AQ393" s="111">
        <v>1.5E-3</v>
      </c>
      <c r="AR393" s="111">
        <v>2.5000000000000001E-3</v>
      </c>
      <c r="AS393" s="110">
        <v>3.4000000000000002E-2</v>
      </c>
      <c r="AT393" s="110">
        <v>0.219</v>
      </c>
      <c r="AU393" s="110">
        <v>0.13800000000000001</v>
      </c>
      <c r="AV393" s="110">
        <v>4.9000000000000002E-2</v>
      </c>
      <c r="AW393" s="110">
        <v>9.9000000000000005E-2</v>
      </c>
      <c r="AX393" s="110">
        <v>6.8000000000000005E-2</v>
      </c>
      <c r="AY393" s="111">
        <v>2.5000000000000001E-3</v>
      </c>
      <c r="AZ393" s="111">
        <v>2.5000000000000001E-3</v>
      </c>
      <c r="BY393" s="113" t="s">
        <v>946</v>
      </c>
      <c r="BZ393" s="113" t="s">
        <v>946</v>
      </c>
      <c r="CA393" s="113" t="s">
        <v>946</v>
      </c>
      <c r="CB393" s="113" t="s">
        <v>946</v>
      </c>
      <c r="CC393" s="113" t="s">
        <v>946</v>
      </c>
      <c r="CD393" s="113" t="s">
        <v>946</v>
      </c>
      <c r="CE393" s="113" t="s">
        <v>946</v>
      </c>
      <c r="CF393" s="113" t="s">
        <v>946</v>
      </c>
      <c r="CG393" s="113" t="s">
        <v>946</v>
      </c>
      <c r="CH393" s="113" t="s">
        <v>946</v>
      </c>
      <c r="CI393" s="113" t="s">
        <v>946</v>
      </c>
      <c r="CJ393" s="113" t="s">
        <v>946</v>
      </c>
      <c r="CK393" s="113" t="s">
        <v>946</v>
      </c>
      <c r="CL393" s="113" t="s">
        <v>946</v>
      </c>
      <c r="CM393" s="113" t="s">
        <v>946</v>
      </c>
      <c r="CN393" s="113" t="s">
        <v>946</v>
      </c>
      <c r="CO393" s="113"/>
      <c r="CP393" s="113" t="s">
        <v>946</v>
      </c>
      <c r="CQ393" s="113" t="s">
        <v>946</v>
      </c>
      <c r="CR393" s="113" t="s">
        <v>946</v>
      </c>
      <c r="CS393" s="113" t="s">
        <v>946</v>
      </c>
      <c r="CT393" s="113" t="s">
        <v>946</v>
      </c>
      <c r="CU393" s="113" t="s">
        <v>946</v>
      </c>
      <c r="CV393" s="113" t="s">
        <v>946</v>
      </c>
      <c r="CW393" s="114" t="s">
        <v>946</v>
      </c>
      <c r="CX393" s="113" t="s">
        <v>946</v>
      </c>
      <c r="CY393" s="113" t="s">
        <v>946</v>
      </c>
      <c r="CZ393" s="113" t="s">
        <v>946</v>
      </c>
      <c r="DA393" s="113" t="s">
        <v>946</v>
      </c>
      <c r="DB393" s="113" t="s">
        <v>946</v>
      </c>
      <c r="DC393" s="111">
        <v>5.0000000000000002E-5</v>
      </c>
      <c r="DD393" s="111">
        <v>5.0000000000000002E-5</v>
      </c>
      <c r="DE393" s="111">
        <v>9095</v>
      </c>
      <c r="DF393" s="113" t="s">
        <v>946</v>
      </c>
      <c r="DG393" s="113" t="s">
        <v>946</v>
      </c>
      <c r="DH393" s="113" t="s">
        <v>946</v>
      </c>
      <c r="DI393" s="113" t="s">
        <v>946</v>
      </c>
      <c r="DJ393" s="113" t="s">
        <v>946</v>
      </c>
    </row>
    <row r="394" spans="34:114" hidden="1" x14ac:dyDescent="0.2"/>
  </sheetData>
  <autoFilter ref="A1:DJ197" xr:uid="{00000000-0009-0000-0000-000001000000}"/>
  <sortState xmlns:xlrd2="http://schemas.microsoft.com/office/spreadsheetml/2017/richdata2" ref="A5:DI160">
    <sortCondition ref="F5:F160"/>
  </sortState>
  <customSheetViews>
    <customSheetView guid="{FB1470F3-388A-4235-BFB8-43234B719E27}">
      <pane xSplit="3" ySplit="5" topLeftCell="D6" activePane="bottomRight" state="frozen"/>
      <selection pane="bottomRight" activeCell="D6" sqref="D6"/>
      <pageMargins left="0.78749999999999998" right="0.78749999999999998" top="1.05277777777778" bottom="1.05277777777778" header="0.78749999999999998" footer="0.78749999999999998"/>
      <pageSetup paperSize="9" orientation="portrait" useFirstPageNumber="1" r:id="rId1"/>
      <headerFooter>
        <oddHeader>&amp;C&amp;"Times New Roman,Normalny"&amp;12&amp;A</oddHeader>
        <oddFooter>&amp;C&amp;"Times New Roman,Normalny"&amp;12Strona &amp;P</oddFooter>
      </headerFooter>
    </customSheetView>
  </customSheetViews>
  <mergeCells count="2">
    <mergeCell ref="BB3:BI3"/>
    <mergeCell ref="CC3:CI3"/>
  </mergeCells>
  <conditionalFormatting sqref="S6:S197">
    <cfRule type="containsBlanks" dxfId="277" priority="75">
      <formula>LEN(TRIM(S6))=0</formula>
    </cfRule>
  </conditionalFormatting>
  <conditionalFormatting sqref="AA6:AB197 AD6:AF197">
    <cfRule type="containsBlanks" dxfId="276" priority="73">
      <formula>LEN(TRIM(AA6))=0</formula>
    </cfRule>
  </conditionalFormatting>
  <conditionalFormatting sqref="AH6:AY197">
    <cfRule type="containsBlanks" dxfId="275" priority="65">
      <formula>LEN(TRIM(AH6))=0</formula>
    </cfRule>
  </conditionalFormatting>
  <conditionalFormatting sqref="AH202:AH393">
    <cfRule type="containsBlanks" dxfId="274" priority="64">
      <formula>LEN(TRIM(AH202))=0</formula>
    </cfRule>
  </conditionalFormatting>
  <conditionalFormatting sqref="AI202">
    <cfRule type="containsBlanks" dxfId="273" priority="61">
      <formula>LEN(TRIM(AI202))=0</formula>
    </cfRule>
  </conditionalFormatting>
  <conditionalFormatting sqref="AI203:AI393">
    <cfRule type="containsBlanks" dxfId="272" priority="60">
      <formula>LEN(TRIM(AI203))=0</formula>
    </cfRule>
  </conditionalFormatting>
  <conditionalFormatting sqref="AJ202:AJ393">
    <cfRule type="containsBlanks" dxfId="271" priority="58">
      <formula>LEN(TRIM(AJ202))=0</formula>
    </cfRule>
  </conditionalFormatting>
  <conditionalFormatting sqref="AK202:AK393">
    <cfRule type="containsBlanks" dxfId="270" priority="56">
      <formula>LEN(TRIM(AK202))=0</formula>
    </cfRule>
  </conditionalFormatting>
  <conditionalFormatting sqref="AL202">
    <cfRule type="containsBlanks" dxfId="269" priority="53">
      <formula>LEN(TRIM(AL202))=0</formula>
    </cfRule>
  </conditionalFormatting>
  <conditionalFormatting sqref="AL203:AL393">
    <cfRule type="containsBlanks" dxfId="268" priority="52">
      <formula>LEN(TRIM(AL203))=0</formula>
    </cfRule>
  </conditionalFormatting>
  <conditionalFormatting sqref="AM202">
    <cfRule type="containsBlanks" dxfId="267" priority="49">
      <formula>LEN(TRIM(AM202))=0</formula>
    </cfRule>
  </conditionalFormatting>
  <conditionalFormatting sqref="AM203:AM393">
    <cfRule type="containsBlanks" dxfId="266" priority="48">
      <formula>LEN(TRIM(AM203))=0</formula>
    </cfRule>
  </conditionalFormatting>
  <conditionalFormatting sqref="AN202:AN393">
    <cfRule type="containsBlanks" dxfId="265" priority="46">
      <formula>LEN(TRIM(AN202))=0</formula>
    </cfRule>
  </conditionalFormatting>
  <conditionalFormatting sqref="AO202">
    <cfRule type="containsBlanks" dxfId="264" priority="43">
      <formula>LEN(TRIM(AO202))=0</formula>
    </cfRule>
  </conditionalFormatting>
  <conditionalFormatting sqref="AO203:AO393">
    <cfRule type="containsBlanks" dxfId="263" priority="42">
      <formula>LEN(TRIM(AO203))=0</formula>
    </cfRule>
  </conditionalFormatting>
  <conditionalFormatting sqref="AP202">
    <cfRule type="containsBlanks" dxfId="262" priority="39">
      <formula>LEN(TRIM(AP202))=0</formula>
    </cfRule>
  </conditionalFormatting>
  <conditionalFormatting sqref="AP203:AP393">
    <cfRule type="containsBlanks" dxfId="261" priority="38">
      <formula>LEN(TRIM(AP203))=0</formula>
    </cfRule>
  </conditionalFormatting>
  <conditionalFormatting sqref="AQ202:AQ393">
    <cfRule type="containsBlanks" dxfId="260" priority="36">
      <formula>LEN(TRIM(AQ202))=0</formula>
    </cfRule>
  </conditionalFormatting>
  <conditionalFormatting sqref="AR202:AR393">
    <cfRule type="containsBlanks" dxfId="259" priority="34">
      <formula>LEN(TRIM(AR202))=0</formula>
    </cfRule>
  </conditionalFormatting>
  <conditionalFormatting sqref="AS202:AS393">
    <cfRule type="containsBlanks" dxfId="258" priority="32">
      <formula>LEN(TRIM(AS202))=0</formula>
    </cfRule>
  </conditionalFormatting>
  <conditionalFormatting sqref="AT202:AT393">
    <cfRule type="containsBlanks" dxfId="257" priority="30">
      <formula>LEN(TRIM(AT202))=0</formula>
    </cfRule>
  </conditionalFormatting>
  <conditionalFormatting sqref="AU202:AV393">
    <cfRule type="containsBlanks" dxfId="256" priority="28">
      <formula>LEN(TRIM(AU202))=0</formula>
    </cfRule>
  </conditionalFormatting>
  <conditionalFormatting sqref="AW202:AW393">
    <cfRule type="containsBlanks" dxfId="255" priority="26">
      <formula>LEN(TRIM(AW202))=0</formula>
    </cfRule>
  </conditionalFormatting>
  <conditionalFormatting sqref="AX202">
    <cfRule type="containsBlanks" dxfId="254" priority="21">
      <formula>LEN(TRIM(AX202))=0</formula>
    </cfRule>
  </conditionalFormatting>
  <conditionalFormatting sqref="AX203 AX205:AX276">
    <cfRule type="containsBlanks" dxfId="253" priority="20">
      <formula>LEN(TRIM(AX203))=0</formula>
    </cfRule>
  </conditionalFormatting>
  <conditionalFormatting sqref="AX277:AX393">
    <cfRule type="containsBlanks" dxfId="252" priority="19">
      <formula>LEN(TRIM(AX277))=0</formula>
    </cfRule>
  </conditionalFormatting>
  <conditionalFormatting sqref="AX204">
    <cfRule type="containsBlanks" dxfId="251" priority="18">
      <formula>LEN(TRIM(AX204))=0</formula>
    </cfRule>
  </conditionalFormatting>
  <conditionalFormatting sqref="AY202:AY393">
    <cfRule type="containsBlanks" dxfId="250" priority="16">
      <formula>LEN(TRIM(AY202))=0</formula>
    </cfRule>
  </conditionalFormatting>
  <conditionalFormatting sqref="AZ6:AZ197">
    <cfRule type="containsBlanks" dxfId="249" priority="15">
      <formula>LEN(TRIM(AZ6))=0</formula>
    </cfRule>
  </conditionalFormatting>
  <conditionalFormatting sqref="BB179:BI197">
    <cfRule type="containsBlanks" dxfId="248" priority="14">
      <formula>LEN(TRIM(BB179))=0</formula>
    </cfRule>
  </conditionalFormatting>
  <conditionalFormatting sqref="BB6:BI178">
    <cfRule type="containsBlanks" dxfId="247" priority="13">
      <formula>LEN(TRIM(BB6))=0</formula>
    </cfRule>
  </conditionalFormatting>
  <conditionalFormatting sqref="J91 J96 J100 J103:J104 J107 J126 J6:J82 J85:J86 J98 J110:J112 J114:J116 J119:J122 J129:J133 J142:J159 J161:J171 J174:J175 J177:J181 J183:J184 J187:J190">
    <cfRule type="containsText" dxfId="246" priority="11" operator="containsText" text="&gt;">
      <formula>NOT(ISERROR(SEARCH("&gt;",J6)))</formula>
    </cfRule>
  </conditionalFormatting>
  <conditionalFormatting sqref="J102 J94 J92 J90 J88 J83">
    <cfRule type="containsText" dxfId="245" priority="10" operator="containsText" text="&gt;">
      <formula>NOT(ISERROR(SEARCH("&gt;",J83)))</formula>
    </cfRule>
  </conditionalFormatting>
  <conditionalFormatting sqref="J172:J173 J136:J140 J123:J124">
    <cfRule type="containsText" dxfId="244" priority="9" operator="containsText" text="&gt;">
      <formula>NOT(ISERROR(SEARCH("&gt;",J123)))</formula>
    </cfRule>
  </conditionalFormatting>
  <conditionalFormatting sqref="J195:J197 J191:J193">
    <cfRule type="containsText" dxfId="243" priority="8" operator="containsText" text="&gt;">
      <formula>NOT(ISERROR(SEARCH("&gt;",J191)))</formula>
    </cfRule>
  </conditionalFormatting>
  <conditionalFormatting sqref="M6:M197">
    <cfRule type="containsText" dxfId="242" priority="5" operator="containsText" text="&gt;">
      <formula>NOT(ISERROR(SEARCH("&gt;",M6)))</formula>
    </cfRule>
  </conditionalFormatting>
  <conditionalFormatting sqref="O6:O197">
    <cfRule type="containsText" dxfId="241" priority="4" operator="containsText" text="&gt;">
      <formula>NOT(ISERROR(SEARCH("&gt;",O6)))</formula>
    </cfRule>
  </conditionalFormatting>
  <conditionalFormatting sqref="R6:R197">
    <cfRule type="containsText" dxfId="240" priority="3" operator="containsText" text="&gt;">
      <formula>NOT(ISERROR(SEARCH("&gt;",R6)))</formula>
    </cfRule>
  </conditionalFormatting>
  <conditionalFormatting sqref="Y6:Y197">
    <cfRule type="containsText" dxfId="239" priority="2" operator="containsText" text="&gt;">
      <formula>NOT(ISERROR(SEARCH("&gt;",Y6)))</formula>
    </cfRule>
  </conditionalFormatting>
  <conditionalFormatting sqref="AG6:AG197">
    <cfRule type="containsText" dxfId="238" priority="1" operator="containsText" text="&gt;">
      <formula>NOT(ISERROR(SEARCH("&gt;",AG6)))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r:id="rId2"/>
  <headerFooter>
    <oddHeader>&amp;C&amp;"Times New Roman,Normalny"&amp;12&amp;A</oddHeader>
    <oddFooter>&amp;C&amp;"Times New Roman,Normalny"&amp;12Strona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FFFFCC"/>
    <pageSetUpPr fitToPage="1"/>
  </sheetPr>
  <dimension ref="A1:AR198"/>
  <sheetViews>
    <sheetView tabSelected="1" zoomScale="40" zoomScaleNormal="4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defaultRowHeight="12.75" x14ac:dyDescent="0.2"/>
  <cols>
    <col min="1" max="1" width="5.28515625" style="5" customWidth="1"/>
    <col min="2" max="2" width="22.28515625" style="1" bestFit="1" customWidth="1"/>
    <col min="3" max="10" width="6.5703125" style="1" bestFit="1" customWidth="1"/>
    <col min="11" max="11" width="7.42578125" style="1" bestFit="1" customWidth="1"/>
    <col min="12" max="12" width="8" style="1" bestFit="1" customWidth="1"/>
    <col min="13" max="13" width="8.28515625" style="1" bestFit="1" customWidth="1"/>
    <col min="14" max="14" width="20" style="1" bestFit="1" customWidth="1"/>
    <col min="15" max="15" width="16.140625" style="1" bestFit="1" customWidth="1"/>
    <col min="16" max="16" width="7" style="1" bestFit="1" customWidth="1"/>
    <col min="17" max="17" width="8.5703125" style="1" bestFit="1" customWidth="1"/>
    <col min="18" max="18" width="7.85546875" style="1" bestFit="1" customWidth="1"/>
    <col min="19" max="19" width="8.85546875" style="1" bestFit="1" customWidth="1"/>
    <col min="20" max="20" width="9.85546875" style="1" bestFit="1" customWidth="1"/>
    <col min="21" max="21" width="18.140625" style="1" customWidth="1"/>
    <col min="22" max="22" width="12.85546875" style="1" customWidth="1"/>
    <col min="23" max="23" width="11.7109375" style="1" customWidth="1"/>
    <col min="24" max="24" width="14.7109375" style="1" customWidth="1"/>
    <col min="25" max="25" width="13.85546875" style="1" customWidth="1"/>
    <col min="26" max="26" width="15.7109375" style="1" customWidth="1"/>
    <col min="27" max="27" width="14.42578125" style="1" customWidth="1"/>
    <col min="28" max="28" width="9.5703125" style="1" customWidth="1"/>
    <col min="29" max="29" width="10.7109375" style="1" customWidth="1"/>
    <col min="30" max="30" width="11.85546875" style="1" customWidth="1"/>
    <col min="31" max="31" width="10.28515625" style="1" customWidth="1"/>
    <col min="32" max="32" width="16" style="1" customWidth="1"/>
    <col min="33" max="33" width="7.85546875" style="1" customWidth="1"/>
    <col min="34" max="34" width="7.5703125" style="1" customWidth="1"/>
    <col min="35" max="35" width="7.140625" style="1" customWidth="1"/>
    <col min="36" max="36" width="7.7109375" style="1" customWidth="1"/>
    <col min="37" max="37" width="10.85546875" style="1" customWidth="1"/>
    <col min="38" max="38" width="8.5703125" style="1" customWidth="1"/>
    <col min="39" max="39" width="7.85546875" style="1" customWidth="1"/>
    <col min="40" max="40" width="9" style="1" customWidth="1"/>
    <col min="41" max="41" width="16.42578125" style="9" bestFit="1" customWidth="1"/>
    <col min="42" max="42" width="17.140625" style="57" customWidth="1"/>
    <col min="43" max="43" width="16.42578125" style="1" bestFit="1" customWidth="1"/>
    <col min="44" max="16384" width="9.140625" style="1"/>
  </cols>
  <sheetData>
    <row r="1" spans="1:44" x14ac:dyDescent="0.2">
      <c r="B1" s="1" t="s">
        <v>191</v>
      </c>
    </row>
    <row r="3" spans="1:44" s="7" customFormat="1" x14ac:dyDescent="0.2">
      <c r="A3" s="6"/>
      <c r="B3" s="21" t="s">
        <v>150</v>
      </c>
      <c r="C3" s="28">
        <v>3</v>
      </c>
      <c r="D3" s="28">
        <v>4</v>
      </c>
      <c r="E3" s="6">
        <v>6</v>
      </c>
      <c r="F3" s="28">
        <v>8</v>
      </c>
      <c r="G3" s="28">
        <v>9</v>
      </c>
      <c r="H3" s="6">
        <v>13</v>
      </c>
      <c r="I3" s="6">
        <v>14</v>
      </c>
      <c r="J3" s="28">
        <v>18</v>
      </c>
      <c r="K3" s="33">
        <v>28</v>
      </c>
      <c r="L3" s="34">
        <v>30</v>
      </c>
      <c r="M3" s="36"/>
      <c r="N3" s="36">
        <v>47</v>
      </c>
      <c r="O3" s="6">
        <v>48</v>
      </c>
      <c r="P3" s="35"/>
      <c r="Q3" s="6">
        <v>55</v>
      </c>
      <c r="R3" s="6">
        <v>56</v>
      </c>
      <c r="S3" s="6">
        <v>57</v>
      </c>
      <c r="T3" s="6">
        <v>60</v>
      </c>
      <c r="U3" s="6">
        <v>62</v>
      </c>
      <c r="V3" s="6">
        <v>64</v>
      </c>
      <c r="W3" s="6">
        <v>66</v>
      </c>
      <c r="X3" s="32"/>
      <c r="Y3" s="6">
        <v>71</v>
      </c>
      <c r="Z3" s="6">
        <v>72</v>
      </c>
      <c r="AA3" s="6">
        <v>73</v>
      </c>
      <c r="AB3" s="6">
        <v>74</v>
      </c>
      <c r="AC3" s="6">
        <v>77</v>
      </c>
      <c r="AD3" s="6">
        <v>79</v>
      </c>
      <c r="AE3" s="28">
        <v>81</v>
      </c>
      <c r="AF3" s="28">
        <v>82</v>
      </c>
      <c r="AG3" s="28">
        <v>83</v>
      </c>
      <c r="AH3" s="6">
        <v>84</v>
      </c>
      <c r="AI3" s="6">
        <v>85</v>
      </c>
      <c r="AJ3" s="6">
        <v>87</v>
      </c>
      <c r="AK3" s="6">
        <v>88</v>
      </c>
      <c r="AL3" s="6">
        <v>89</v>
      </c>
      <c r="AM3" s="6">
        <v>90</v>
      </c>
      <c r="AN3" s="17">
        <v>91</v>
      </c>
      <c r="AO3" s="73"/>
      <c r="AP3" s="58"/>
    </row>
    <row r="4" spans="1:44" s="7" customFormat="1" ht="63.75" x14ac:dyDescent="0.2">
      <c r="A4" s="18" t="s">
        <v>174</v>
      </c>
      <c r="B4" s="19" t="s">
        <v>0</v>
      </c>
      <c r="C4" s="29" t="s">
        <v>4</v>
      </c>
      <c r="D4" s="29" t="s">
        <v>5</v>
      </c>
      <c r="E4" s="18" t="s">
        <v>7</v>
      </c>
      <c r="F4" s="18" t="s">
        <v>9</v>
      </c>
      <c r="G4" s="18" t="s">
        <v>10</v>
      </c>
      <c r="H4" s="18" t="s">
        <v>14</v>
      </c>
      <c r="I4" s="18" t="s">
        <v>15</v>
      </c>
      <c r="J4" s="18" t="s">
        <v>19</v>
      </c>
      <c r="K4" s="18" t="s">
        <v>29</v>
      </c>
      <c r="L4" s="18" t="s">
        <v>31</v>
      </c>
      <c r="M4" s="18" t="s">
        <v>155</v>
      </c>
      <c r="N4" s="18" t="s">
        <v>105</v>
      </c>
      <c r="O4" s="18" t="s">
        <v>48</v>
      </c>
      <c r="P4" s="18" t="s">
        <v>151</v>
      </c>
      <c r="Q4" s="18" t="s">
        <v>55</v>
      </c>
      <c r="R4" s="18" t="s">
        <v>56</v>
      </c>
      <c r="S4" s="18" t="s">
        <v>57</v>
      </c>
      <c r="T4" s="18" t="s">
        <v>60</v>
      </c>
      <c r="U4" s="18" t="s">
        <v>62</v>
      </c>
      <c r="V4" s="18" t="s">
        <v>64</v>
      </c>
      <c r="W4" s="18" t="s">
        <v>66</v>
      </c>
      <c r="X4" s="18" t="s">
        <v>154</v>
      </c>
      <c r="Y4" s="18" t="s">
        <v>71</v>
      </c>
      <c r="Z4" s="18" t="s">
        <v>72</v>
      </c>
      <c r="AA4" s="18" t="s">
        <v>73</v>
      </c>
      <c r="AB4" s="18" t="s">
        <v>74</v>
      </c>
      <c r="AC4" s="18" t="s">
        <v>77</v>
      </c>
      <c r="AD4" s="18" t="s">
        <v>79</v>
      </c>
      <c r="AE4" s="18" t="s">
        <v>81</v>
      </c>
      <c r="AF4" s="18" t="s">
        <v>82</v>
      </c>
      <c r="AG4" s="18" t="s">
        <v>83</v>
      </c>
      <c r="AH4" s="18" t="s">
        <v>84</v>
      </c>
      <c r="AI4" s="18" t="s">
        <v>85</v>
      </c>
      <c r="AJ4" s="18" t="s">
        <v>87</v>
      </c>
      <c r="AK4" s="18" t="s">
        <v>88</v>
      </c>
      <c r="AL4" s="18" t="s">
        <v>89</v>
      </c>
      <c r="AM4" s="18" t="s">
        <v>90</v>
      </c>
      <c r="AN4" s="29" t="s">
        <v>91</v>
      </c>
      <c r="AO4" s="74" t="s">
        <v>152</v>
      </c>
    </row>
    <row r="5" spans="1:44" s="7" customFormat="1" x14ac:dyDescent="0.2">
      <c r="A5" s="18"/>
      <c r="B5" s="22"/>
      <c r="C5" s="31" t="s">
        <v>117</v>
      </c>
      <c r="D5" s="20" t="s">
        <v>117</v>
      </c>
      <c r="E5" s="20" t="s">
        <v>117</v>
      </c>
      <c r="F5" s="20" t="s">
        <v>117</v>
      </c>
      <c r="G5" s="20" t="s">
        <v>117</v>
      </c>
      <c r="H5" s="20" t="s">
        <v>117</v>
      </c>
      <c r="I5" s="20" t="s">
        <v>117</v>
      </c>
      <c r="J5" s="20" t="s">
        <v>117</v>
      </c>
      <c r="K5" s="20" t="s">
        <v>179</v>
      </c>
      <c r="L5" s="20" t="s">
        <v>179</v>
      </c>
      <c r="M5" s="20" t="s">
        <v>179</v>
      </c>
      <c r="N5" s="20" t="s">
        <v>179</v>
      </c>
      <c r="O5" s="20" t="s">
        <v>179</v>
      </c>
      <c r="P5" s="20" t="s">
        <v>179</v>
      </c>
      <c r="Q5" s="20" t="s">
        <v>179</v>
      </c>
      <c r="R5" s="20" t="s">
        <v>179</v>
      </c>
      <c r="S5" s="20" t="s">
        <v>179</v>
      </c>
      <c r="T5" s="20" t="s">
        <v>179</v>
      </c>
      <c r="U5" s="20" t="s">
        <v>179</v>
      </c>
      <c r="V5" s="20" t="s">
        <v>179</v>
      </c>
      <c r="W5" s="20" t="s">
        <v>179</v>
      </c>
      <c r="X5" s="20" t="s">
        <v>179</v>
      </c>
      <c r="Y5" s="20" t="s">
        <v>179</v>
      </c>
      <c r="Z5" s="20" t="s">
        <v>179</v>
      </c>
      <c r="AA5" s="20" t="s">
        <v>179</v>
      </c>
      <c r="AB5" s="20" t="s">
        <v>179</v>
      </c>
      <c r="AC5" s="20" t="s">
        <v>179</v>
      </c>
      <c r="AD5" s="20" t="s">
        <v>179</v>
      </c>
      <c r="AE5" s="20" t="s">
        <v>179</v>
      </c>
      <c r="AF5" s="20" t="s">
        <v>179</v>
      </c>
      <c r="AG5" s="20" t="s">
        <v>179</v>
      </c>
      <c r="AH5" s="20" t="s">
        <v>179</v>
      </c>
      <c r="AI5" s="20" t="s">
        <v>179</v>
      </c>
      <c r="AJ5" s="20" t="s">
        <v>179</v>
      </c>
      <c r="AK5" s="20" t="s">
        <v>179</v>
      </c>
      <c r="AL5" s="20" t="s">
        <v>179</v>
      </c>
      <c r="AM5" s="20" t="s">
        <v>179</v>
      </c>
      <c r="AN5" s="20" t="s">
        <v>179</v>
      </c>
      <c r="AO5" s="74"/>
      <c r="AP5" s="58"/>
      <c r="AQ5" s="52" t="s">
        <v>166</v>
      </c>
      <c r="AR5" s="1"/>
    </row>
    <row r="6" spans="1:44" s="26" customFormat="1" x14ac:dyDescent="0.2">
      <c r="A6" s="23"/>
      <c r="B6" s="24" t="s">
        <v>192</v>
      </c>
      <c r="C6" s="27">
        <v>1</v>
      </c>
      <c r="D6" s="30">
        <v>9.8000000000000007</v>
      </c>
      <c r="E6" s="25">
        <v>2.2999999999999998</v>
      </c>
      <c r="F6" s="25">
        <v>43</v>
      </c>
      <c r="G6" s="25">
        <v>32</v>
      </c>
      <c r="H6" s="25">
        <v>43</v>
      </c>
      <c r="I6" s="25">
        <v>41</v>
      </c>
      <c r="J6" s="25">
        <v>120</v>
      </c>
      <c r="K6" s="25">
        <v>138</v>
      </c>
      <c r="L6" s="25">
        <v>129</v>
      </c>
      <c r="M6" s="30">
        <v>1600</v>
      </c>
      <c r="N6" s="25">
        <v>60</v>
      </c>
      <c r="O6" s="25">
        <v>5.5</v>
      </c>
      <c r="P6" s="25">
        <v>1</v>
      </c>
      <c r="Q6" s="25">
        <v>53</v>
      </c>
      <c r="R6" s="25">
        <v>144</v>
      </c>
      <c r="S6" s="25">
        <v>494.2</v>
      </c>
      <c r="T6" s="25">
        <v>2.7</v>
      </c>
      <c r="U6" s="25">
        <v>3991</v>
      </c>
      <c r="V6" s="25">
        <v>6.2</v>
      </c>
      <c r="W6" s="25">
        <v>1.0999999999999999E-2</v>
      </c>
      <c r="X6" s="25">
        <v>41</v>
      </c>
      <c r="Y6" s="25">
        <v>695</v>
      </c>
      <c r="Z6" s="25">
        <v>11</v>
      </c>
      <c r="AA6" s="25">
        <v>229</v>
      </c>
      <c r="AB6" s="25">
        <v>4.7</v>
      </c>
      <c r="AC6" s="25">
        <v>177</v>
      </c>
      <c r="AD6" s="25">
        <v>1.4</v>
      </c>
      <c r="AE6" s="25">
        <v>120</v>
      </c>
      <c r="AF6" s="25">
        <v>60</v>
      </c>
      <c r="AG6" s="25">
        <v>6</v>
      </c>
      <c r="AH6" s="25">
        <v>12.9</v>
      </c>
      <c r="AI6" s="25">
        <v>9.3000000000000007</v>
      </c>
      <c r="AJ6" s="25">
        <v>5.2</v>
      </c>
      <c r="AK6" s="25">
        <v>12.1</v>
      </c>
      <c r="AL6" s="25">
        <v>43</v>
      </c>
      <c r="AM6" s="25">
        <v>4.3</v>
      </c>
      <c r="AN6" s="53">
        <v>0.2</v>
      </c>
      <c r="AO6" s="75"/>
      <c r="AQ6" s="49" t="s">
        <v>167</v>
      </c>
      <c r="AR6" s="1"/>
    </row>
    <row r="7" spans="1:44" ht="25.5" x14ac:dyDescent="0.2">
      <c r="A7" s="109">
        <f>'jeziora 2022'!B6</f>
        <v>1</v>
      </c>
      <c r="B7" s="13" t="str">
        <f>'jeziora 2022'!D6</f>
        <v>jez. Barlineckie - głęboczek - 18,0m</v>
      </c>
      <c r="C7" s="42">
        <f>'jeziora 2022'!I6</f>
        <v>0.97899999999999998</v>
      </c>
      <c r="D7" s="42">
        <f>'jeziora 2022'!J6</f>
        <v>3.07</v>
      </c>
      <c r="E7" s="42">
        <f>'jeziora 2022'!L6</f>
        <v>0.50800000000000001</v>
      </c>
      <c r="F7" s="42">
        <f>'jeziora 2022'!N6</f>
        <v>6.9</v>
      </c>
      <c r="G7" s="42">
        <f>'jeziora 2022'!O6</f>
        <v>18</v>
      </c>
      <c r="H7" s="42">
        <f>'jeziora 2022'!S6</f>
        <v>3.32</v>
      </c>
      <c r="I7" s="42">
        <f>'jeziora 2022'!T6</f>
        <v>34.6</v>
      </c>
      <c r="J7" s="42">
        <f>'jeziora 2022'!X6</f>
        <v>90.7</v>
      </c>
      <c r="K7" s="42">
        <f>'jeziora 2022'!AH6</f>
        <v>150</v>
      </c>
      <c r="L7" s="42">
        <f>'jeziora 2022'!AJ6</f>
        <v>35</v>
      </c>
      <c r="M7" s="42">
        <f>'jeziora 2022'!BA6</f>
        <v>2423</v>
      </c>
      <c r="N7" s="42">
        <f>'jeziora 2022'!BI6</f>
        <v>0.5</v>
      </c>
      <c r="O7" s="42">
        <f>'jeziora 2022'!BJ6</f>
        <v>5.0000000000000001E-3</v>
      </c>
      <c r="P7" s="42">
        <f>'jeziora 2022'!BP6</f>
        <v>0.05</v>
      </c>
      <c r="Q7" s="42">
        <f>'jeziora 2022'!BR6</f>
        <v>0.05</v>
      </c>
      <c r="R7" s="42">
        <f>'jeziora 2022'!BS6</f>
        <v>0.05</v>
      </c>
      <c r="S7" s="42">
        <f>'jeziora 2022'!BT6</f>
        <v>0.05</v>
      </c>
      <c r="T7" s="42">
        <f>'jeziora 2022'!BX6</f>
        <v>0.15</v>
      </c>
      <c r="U7" s="86">
        <f>'jeziora 2022'!BZ6</f>
        <v>0</v>
      </c>
      <c r="V7" s="86">
        <f>'jeziora 2022'!CB6</f>
        <v>0</v>
      </c>
      <c r="W7" s="86">
        <f>'jeziora 2022'!CJ6</f>
        <v>0</v>
      </c>
      <c r="X7" s="86">
        <f>'jeziora 2022'!CO6</f>
        <v>0</v>
      </c>
      <c r="Y7" s="86">
        <f>'jeziora 2022'!CP6</f>
        <v>0</v>
      </c>
      <c r="Z7" s="86">
        <f>'jeziora 2022'!CQ6</f>
        <v>0</v>
      </c>
      <c r="AA7" s="86">
        <f>'jeziora 2022'!CR6</f>
        <v>0</v>
      </c>
      <c r="AB7" s="86">
        <f>'jeziora 2022'!CS6</f>
        <v>0</v>
      </c>
      <c r="AC7" s="86">
        <f>'jeziora 2022'!CV6</f>
        <v>0</v>
      </c>
      <c r="AD7" s="86">
        <f>'jeziora 2022'!CX6</f>
        <v>0</v>
      </c>
      <c r="AE7" s="86">
        <f>'jeziora 2022'!CZ6</f>
        <v>0</v>
      </c>
      <c r="AF7" s="86">
        <f>'jeziora 2022'!DA6</f>
        <v>0</v>
      </c>
      <c r="AG7" s="86">
        <f>'jeziora 2022'!DB6</f>
        <v>0</v>
      </c>
      <c r="AH7" s="42">
        <f>'jeziora 2022'!DC6</f>
        <v>0.05</v>
      </c>
      <c r="AI7" s="42">
        <f>'jeziora 2022'!DD6</f>
        <v>0.05</v>
      </c>
      <c r="AJ7" s="86">
        <f>'jeziora 2022'!DF6</f>
        <v>0</v>
      </c>
      <c r="AK7" s="86">
        <f>'jeziora 2022'!DG6</f>
        <v>0</v>
      </c>
      <c r="AL7" s="86">
        <f>'jeziora 2022'!DH6</f>
        <v>0</v>
      </c>
      <c r="AM7" s="86">
        <f>'jeziora 2022'!DI6</f>
        <v>0</v>
      </c>
      <c r="AN7" s="86">
        <f>'jeziora 2022'!DJ6</f>
        <v>0</v>
      </c>
      <c r="AO7" s="52" t="s">
        <v>166</v>
      </c>
    </row>
    <row r="8" spans="1:44" ht="25.5" x14ac:dyDescent="0.2">
      <c r="A8" s="109">
        <f>'jeziora 2022'!B7</f>
        <v>5</v>
      </c>
      <c r="B8" s="13" t="str">
        <f>'jeziora 2022'!D7</f>
        <v>jez. Będzin - głęboczek - 15,4m</v>
      </c>
      <c r="C8" s="42">
        <f>'jeziora 2022'!I7</f>
        <v>0.17</v>
      </c>
      <c r="D8" s="42">
        <f>'jeziora 2022'!J7</f>
        <v>5.98</v>
      </c>
      <c r="E8" s="42">
        <f>'jeziora 2022'!L7</f>
        <v>0.40200000000000002</v>
      </c>
      <c r="F8" s="42">
        <f>'jeziora 2022'!N7</f>
        <v>10.1</v>
      </c>
      <c r="G8" s="42">
        <f>'jeziora 2022'!O7</f>
        <v>46.9</v>
      </c>
      <c r="H8" s="42">
        <f>'jeziora 2022'!S7</f>
        <v>11</v>
      </c>
      <c r="I8" s="42">
        <f>'jeziora 2022'!T7</f>
        <v>23</v>
      </c>
      <c r="J8" s="42">
        <f>'jeziora 2022'!X7</f>
        <v>105</v>
      </c>
      <c r="K8" s="42">
        <f>'jeziora 2022'!AH7</f>
        <v>470</v>
      </c>
      <c r="L8" s="42">
        <f>'jeziora 2022'!AJ7</f>
        <v>2.5</v>
      </c>
      <c r="M8" s="42">
        <f>'jeziora 2022'!BA7</f>
        <v>1590</v>
      </c>
      <c r="N8" s="42">
        <f>'jeziora 2022'!BI7</f>
        <v>0.5</v>
      </c>
      <c r="O8" s="42">
        <f>'jeziora 2022'!BJ7</f>
        <v>5.0000000000000001E-3</v>
      </c>
      <c r="P8" s="42">
        <f>'jeziora 2022'!BP7</f>
        <v>0.05</v>
      </c>
      <c r="Q8" s="42">
        <f>'jeziora 2022'!BR7</f>
        <v>0.05</v>
      </c>
      <c r="R8" s="42">
        <f>'jeziora 2022'!BS7</f>
        <v>0.05</v>
      </c>
      <c r="S8" s="42">
        <f>'jeziora 2022'!BT7</f>
        <v>0.05</v>
      </c>
      <c r="T8" s="42">
        <f>'jeziora 2022'!BX7</f>
        <v>0.15</v>
      </c>
      <c r="U8" s="86">
        <f>'jeziora 2022'!BZ7</f>
        <v>0</v>
      </c>
      <c r="V8" s="86">
        <f>'jeziora 2022'!CB7</f>
        <v>0</v>
      </c>
      <c r="W8" s="86">
        <f>'jeziora 2022'!CJ7</f>
        <v>0</v>
      </c>
      <c r="X8" s="86">
        <f>'jeziora 2022'!CO7</f>
        <v>0</v>
      </c>
      <c r="Y8" s="86">
        <f>'jeziora 2022'!CP7</f>
        <v>0</v>
      </c>
      <c r="Z8" s="86">
        <f>'jeziora 2022'!CQ7</f>
        <v>0</v>
      </c>
      <c r="AA8" s="86">
        <f>'jeziora 2022'!CR7</f>
        <v>0</v>
      </c>
      <c r="AB8" s="86">
        <f>'jeziora 2022'!CS7</f>
        <v>0</v>
      </c>
      <c r="AC8" s="86">
        <f>'jeziora 2022'!CV7</f>
        <v>0</v>
      </c>
      <c r="AD8" s="86">
        <f>'jeziora 2022'!CX7</f>
        <v>0</v>
      </c>
      <c r="AE8" s="86">
        <f>'jeziora 2022'!CZ7</f>
        <v>0</v>
      </c>
      <c r="AF8" s="86">
        <f>'jeziora 2022'!DA7</f>
        <v>0</v>
      </c>
      <c r="AG8" s="86">
        <f>'jeziora 2022'!DB7</f>
        <v>0</v>
      </c>
      <c r="AH8" s="42">
        <f>'jeziora 2022'!DC7</f>
        <v>0.05</v>
      </c>
      <c r="AI8" s="42">
        <f>'jeziora 2022'!DD7</f>
        <v>0.05</v>
      </c>
      <c r="AJ8" s="86">
        <f>'jeziora 2022'!DF7</f>
        <v>0</v>
      </c>
      <c r="AK8" s="86">
        <f>'jeziora 2022'!DG7</f>
        <v>0</v>
      </c>
      <c r="AL8" s="86">
        <f>'jeziora 2022'!DH7</f>
        <v>0</v>
      </c>
      <c r="AM8" s="86">
        <f>'jeziora 2022'!DI7</f>
        <v>0</v>
      </c>
      <c r="AN8" s="116">
        <f>'jeziora 2022'!DJ7</f>
        <v>0</v>
      </c>
      <c r="AO8" s="52" t="s">
        <v>166</v>
      </c>
      <c r="AQ8" s="7"/>
    </row>
    <row r="9" spans="1:44" ht="25.5" x14ac:dyDescent="0.2">
      <c r="A9" s="109">
        <f>'jeziora 2022'!B8</f>
        <v>8</v>
      </c>
      <c r="B9" s="13" t="str">
        <f>'jeziora 2022'!D8</f>
        <v>Białe Sosnowickie - stanowisko 1</v>
      </c>
      <c r="C9" s="42">
        <f>'jeziora 2022'!I8</f>
        <v>0.05</v>
      </c>
      <c r="D9" s="42">
        <f>'jeziora 2022'!J8</f>
        <v>1.5</v>
      </c>
      <c r="E9" s="42">
        <f>'jeziora 2022'!L8</f>
        <v>2.5000000000000001E-2</v>
      </c>
      <c r="F9" s="42">
        <f>'jeziora 2022'!N8</f>
        <v>1.3</v>
      </c>
      <c r="G9" s="42">
        <f>'jeziora 2022'!O8</f>
        <v>2.6</v>
      </c>
      <c r="H9" s="42">
        <f>'jeziora 2022'!S8</f>
        <v>0.624</v>
      </c>
      <c r="I9" s="42">
        <f>'jeziora 2022'!T8</f>
        <v>1.82</v>
      </c>
      <c r="J9" s="42">
        <f>'jeziora 2022'!X8</f>
        <v>8.41</v>
      </c>
      <c r="K9" s="42">
        <f>'jeziora 2022'!AH8</f>
        <v>2.5</v>
      </c>
      <c r="L9" s="42">
        <f>'jeziora 2022'!AJ8</f>
        <v>2.5</v>
      </c>
      <c r="M9" s="42">
        <f>'jeziora 2022'!BA8</f>
        <v>41</v>
      </c>
      <c r="N9" s="42">
        <f>'jeziora 2022'!BI8</f>
        <v>0.5</v>
      </c>
      <c r="O9" s="42">
        <f>'jeziora 2022'!BJ8</f>
        <v>5.0000000000000001E-3</v>
      </c>
      <c r="P9" s="42">
        <f>'jeziora 2022'!BP8</f>
        <v>0.05</v>
      </c>
      <c r="Q9" s="42">
        <f>'jeziora 2022'!BR8</f>
        <v>0.05</v>
      </c>
      <c r="R9" s="42">
        <f>'jeziora 2022'!BS8</f>
        <v>0.05</v>
      </c>
      <c r="S9" s="42">
        <f>'jeziora 2022'!BT8</f>
        <v>0.05</v>
      </c>
      <c r="T9" s="42">
        <f>'jeziora 2022'!BX8</f>
        <v>0.15</v>
      </c>
      <c r="U9" s="86">
        <f>'jeziora 2022'!BZ8</f>
        <v>0</v>
      </c>
      <c r="V9" s="86">
        <f>'jeziora 2022'!CB8</f>
        <v>0</v>
      </c>
      <c r="W9" s="86">
        <f>'jeziora 2022'!CJ8</f>
        <v>0</v>
      </c>
      <c r="X9" s="86">
        <f>'jeziora 2022'!CO8</f>
        <v>0</v>
      </c>
      <c r="Y9" s="86">
        <f>'jeziora 2022'!CP8</f>
        <v>0</v>
      </c>
      <c r="Z9" s="86">
        <f>'jeziora 2022'!CQ8</f>
        <v>0</v>
      </c>
      <c r="AA9" s="86">
        <f>'jeziora 2022'!CR8</f>
        <v>0</v>
      </c>
      <c r="AB9" s="86">
        <f>'jeziora 2022'!CS8</f>
        <v>0</v>
      </c>
      <c r="AC9" s="86">
        <f>'jeziora 2022'!CV8</f>
        <v>0</v>
      </c>
      <c r="AD9" s="86">
        <f>'jeziora 2022'!CX8</f>
        <v>0</v>
      </c>
      <c r="AE9" s="86">
        <f>'jeziora 2022'!CZ8</f>
        <v>0</v>
      </c>
      <c r="AF9" s="86">
        <f>'jeziora 2022'!DA8</f>
        <v>0</v>
      </c>
      <c r="AG9" s="86">
        <f>'jeziora 2022'!DB8</f>
        <v>0</v>
      </c>
      <c r="AH9" s="42">
        <f>'jeziora 2022'!DC8</f>
        <v>0.05</v>
      </c>
      <c r="AI9" s="42">
        <f>'jeziora 2022'!DD8</f>
        <v>0.05</v>
      </c>
      <c r="AJ9" s="86">
        <f>'jeziora 2022'!DF8</f>
        <v>0</v>
      </c>
      <c r="AK9" s="86">
        <f>'jeziora 2022'!DG8</f>
        <v>0</v>
      </c>
      <c r="AL9" s="86">
        <f>'jeziora 2022'!DH8</f>
        <v>0</v>
      </c>
      <c r="AM9" s="86">
        <f>'jeziora 2022'!DI8</f>
        <v>0</v>
      </c>
      <c r="AN9" s="116">
        <f>'jeziora 2022'!DJ8</f>
        <v>0</v>
      </c>
      <c r="AO9" s="49" t="s">
        <v>167</v>
      </c>
      <c r="AQ9" s="7"/>
    </row>
    <row r="10" spans="1:44" ht="25.5" x14ac:dyDescent="0.2">
      <c r="A10" s="109">
        <f>'jeziora 2022'!B9</f>
        <v>12</v>
      </c>
      <c r="B10" s="13" t="str">
        <f>'jeziora 2022'!D9</f>
        <v>jez. Biskupińskie - stanowisko 01</v>
      </c>
      <c r="C10" s="42">
        <f>'jeziora 2022'!I9</f>
        <v>0.05</v>
      </c>
      <c r="D10" s="42">
        <f>'jeziora 2022'!J9</f>
        <v>1.5</v>
      </c>
      <c r="E10" s="42">
        <f>'jeziora 2022'!L9</f>
        <v>0.33700000000000002</v>
      </c>
      <c r="F10" s="42">
        <f>'jeziora 2022'!N9</f>
        <v>5.18</v>
      </c>
      <c r="G10" s="42">
        <f>'jeziora 2022'!O9</f>
        <v>10.9</v>
      </c>
      <c r="H10" s="42">
        <f>'jeziora 2022'!S9</f>
        <v>4.67</v>
      </c>
      <c r="I10" s="42">
        <f>'jeziora 2022'!T9</f>
        <v>15.8</v>
      </c>
      <c r="J10" s="42">
        <f>'jeziora 2022'!X9</f>
        <v>36.9</v>
      </c>
      <c r="K10" s="42">
        <f>'jeziora 2022'!AH9</f>
        <v>100</v>
      </c>
      <c r="L10" s="42">
        <f>'jeziora 2022'!AJ9</f>
        <v>2.5</v>
      </c>
      <c r="M10" s="42">
        <f>'jeziora 2022'!BA9</f>
        <v>1379.5</v>
      </c>
      <c r="N10" s="42">
        <f>'jeziora 2022'!BI9</f>
        <v>0.5</v>
      </c>
      <c r="O10" s="42">
        <f>'jeziora 2022'!BJ9</f>
        <v>5.0000000000000001E-3</v>
      </c>
      <c r="P10" s="42">
        <f>'jeziora 2022'!BP9</f>
        <v>0.05</v>
      </c>
      <c r="Q10" s="42">
        <f>'jeziora 2022'!BR9</f>
        <v>0.05</v>
      </c>
      <c r="R10" s="42">
        <f>'jeziora 2022'!BS9</f>
        <v>0.05</v>
      </c>
      <c r="S10" s="42">
        <f>'jeziora 2022'!BT9</f>
        <v>0.05</v>
      </c>
      <c r="T10" s="42">
        <f>'jeziora 2022'!BX9</f>
        <v>0.15</v>
      </c>
      <c r="U10" s="86">
        <f>'jeziora 2022'!BZ9</f>
        <v>0</v>
      </c>
      <c r="V10" s="86">
        <f>'jeziora 2022'!CB9</f>
        <v>0</v>
      </c>
      <c r="W10" s="86">
        <f>'jeziora 2022'!CJ9</f>
        <v>0</v>
      </c>
      <c r="X10" s="86">
        <f>'jeziora 2022'!CO9</f>
        <v>0</v>
      </c>
      <c r="Y10" s="86">
        <f>'jeziora 2022'!CP9</f>
        <v>0</v>
      </c>
      <c r="Z10" s="86">
        <f>'jeziora 2022'!CQ9</f>
        <v>0</v>
      </c>
      <c r="AA10" s="86">
        <f>'jeziora 2022'!CR9</f>
        <v>0</v>
      </c>
      <c r="AB10" s="86">
        <f>'jeziora 2022'!CS9</f>
        <v>0</v>
      </c>
      <c r="AC10" s="86">
        <f>'jeziora 2022'!CV9</f>
        <v>0</v>
      </c>
      <c r="AD10" s="86">
        <f>'jeziora 2022'!CX9</f>
        <v>0</v>
      </c>
      <c r="AE10" s="86">
        <f>'jeziora 2022'!CZ9</f>
        <v>0</v>
      </c>
      <c r="AF10" s="86">
        <f>'jeziora 2022'!DA9</f>
        <v>0</v>
      </c>
      <c r="AG10" s="86">
        <f>'jeziora 2022'!DB9</f>
        <v>0</v>
      </c>
      <c r="AH10" s="42">
        <f>'jeziora 2022'!DC9</f>
        <v>0.05</v>
      </c>
      <c r="AI10" s="42">
        <f>'jeziora 2022'!DD9</f>
        <v>0.05</v>
      </c>
      <c r="AJ10" s="86">
        <f>'jeziora 2022'!DF9</f>
        <v>0</v>
      </c>
      <c r="AK10" s="86">
        <f>'jeziora 2022'!DG9</f>
        <v>0</v>
      </c>
      <c r="AL10" s="86">
        <f>'jeziora 2022'!DH9</f>
        <v>0</v>
      </c>
      <c r="AM10" s="86">
        <f>'jeziora 2022'!DI9</f>
        <v>0</v>
      </c>
      <c r="AN10" s="116">
        <f>'jeziora 2022'!DJ9</f>
        <v>0</v>
      </c>
      <c r="AO10" s="49" t="s">
        <v>167</v>
      </c>
    </row>
    <row r="11" spans="1:44" ht="25.5" x14ac:dyDescent="0.2">
      <c r="A11" s="109">
        <f>'jeziora 2022'!B10</f>
        <v>13</v>
      </c>
      <c r="B11" s="13" t="str">
        <f>'jeziora 2022'!D10</f>
        <v>jez. Błeszno (Bronków) - stan. 01</v>
      </c>
      <c r="C11" s="42">
        <f>'jeziora 2022'!I10</f>
        <v>0.05</v>
      </c>
      <c r="D11" s="42">
        <f>'jeziora 2022'!J10</f>
        <v>1.5</v>
      </c>
      <c r="E11" s="42">
        <f>'jeziora 2022'!L10</f>
        <v>0.26500000000000001</v>
      </c>
      <c r="F11" s="42">
        <f>'jeziora 2022'!N10</f>
        <v>2.76</v>
      </c>
      <c r="G11" s="42">
        <f>'jeziora 2022'!O10</f>
        <v>11.7</v>
      </c>
      <c r="H11" s="42">
        <f>'jeziora 2022'!S10</f>
        <v>3.76</v>
      </c>
      <c r="I11" s="42">
        <f>'jeziora 2022'!T10</f>
        <v>6.87</v>
      </c>
      <c r="J11" s="42">
        <f>'jeziora 2022'!X10</f>
        <v>52.2</v>
      </c>
      <c r="K11" s="42">
        <f>'jeziora 2022'!AH10</f>
        <v>9</v>
      </c>
      <c r="L11" s="42">
        <f>'jeziora 2022'!AJ10</f>
        <v>2.5</v>
      </c>
      <c r="M11" s="42">
        <f>'jeziora 2022'!BA10</f>
        <v>97</v>
      </c>
      <c r="N11" s="42">
        <f>'jeziora 2022'!BI10</f>
        <v>0.5</v>
      </c>
      <c r="O11" s="42">
        <f>'jeziora 2022'!BJ10</f>
        <v>5.0000000000000001E-3</v>
      </c>
      <c r="P11" s="42">
        <f>'jeziora 2022'!BP10</f>
        <v>0.05</v>
      </c>
      <c r="Q11" s="42">
        <f>'jeziora 2022'!BR10</f>
        <v>0.05</v>
      </c>
      <c r="R11" s="42">
        <f>'jeziora 2022'!BS10</f>
        <v>0.05</v>
      </c>
      <c r="S11" s="42">
        <f>'jeziora 2022'!BT10</f>
        <v>0.05</v>
      </c>
      <c r="T11" s="42">
        <f>'jeziora 2022'!BX10</f>
        <v>0.15</v>
      </c>
      <c r="U11" s="86">
        <f>'jeziora 2022'!BZ10</f>
        <v>0</v>
      </c>
      <c r="V11" s="86">
        <f>'jeziora 2022'!CB10</f>
        <v>0</v>
      </c>
      <c r="W11" s="86">
        <f>'jeziora 2022'!CJ10</f>
        <v>0</v>
      </c>
      <c r="X11" s="86">
        <f>'jeziora 2022'!CO10</f>
        <v>0</v>
      </c>
      <c r="Y11" s="86">
        <f>'jeziora 2022'!CP10</f>
        <v>0</v>
      </c>
      <c r="Z11" s="86">
        <f>'jeziora 2022'!CQ10</f>
        <v>0</v>
      </c>
      <c r="AA11" s="86">
        <f>'jeziora 2022'!CR10</f>
        <v>0</v>
      </c>
      <c r="AB11" s="86">
        <f>'jeziora 2022'!CS10</f>
        <v>0</v>
      </c>
      <c r="AC11" s="86">
        <f>'jeziora 2022'!CV10</f>
        <v>0</v>
      </c>
      <c r="AD11" s="86">
        <f>'jeziora 2022'!CX10</f>
        <v>0</v>
      </c>
      <c r="AE11" s="86">
        <f>'jeziora 2022'!CZ10</f>
        <v>0</v>
      </c>
      <c r="AF11" s="86">
        <f>'jeziora 2022'!DA10</f>
        <v>0</v>
      </c>
      <c r="AG11" s="86">
        <f>'jeziora 2022'!DB10</f>
        <v>0</v>
      </c>
      <c r="AH11" s="42">
        <f>'jeziora 2022'!DC10</f>
        <v>0.05</v>
      </c>
      <c r="AI11" s="42">
        <f>'jeziora 2022'!DD10</f>
        <v>0.05</v>
      </c>
      <c r="AJ11" s="86">
        <f>'jeziora 2022'!DF10</f>
        <v>0</v>
      </c>
      <c r="AK11" s="86">
        <f>'jeziora 2022'!DG10</f>
        <v>0</v>
      </c>
      <c r="AL11" s="86">
        <f>'jeziora 2022'!DH10</f>
        <v>0</v>
      </c>
      <c r="AM11" s="86">
        <f>'jeziora 2022'!DI10</f>
        <v>0</v>
      </c>
      <c r="AN11" s="86">
        <f>'jeziora 2022'!DJ10</f>
        <v>0</v>
      </c>
      <c r="AO11" s="49" t="s">
        <v>167</v>
      </c>
    </row>
    <row r="12" spans="1:44" x14ac:dyDescent="0.2">
      <c r="A12" s="109">
        <f>'jeziora 2022'!B11</f>
        <v>22</v>
      </c>
      <c r="B12" s="13" t="str">
        <f>'jeziora 2022'!D11</f>
        <v>Jez. Budziszewskie - stan. 01</v>
      </c>
      <c r="C12" s="42">
        <f>'jeziora 2022'!I11</f>
        <v>0.17</v>
      </c>
      <c r="D12" s="42">
        <f>'jeziora 2022'!J11</f>
        <v>4.74</v>
      </c>
      <c r="E12" s="42">
        <f>'jeziora 2022'!L11</f>
        <v>0.53100000000000003</v>
      </c>
      <c r="F12" s="42">
        <f>'jeziora 2022'!N11</f>
        <v>29.2</v>
      </c>
      <c r="G12" s="42">
        <f>'jeziora 2022'!O11</f>
        <v>1270</v>
      </c>
      <c r="H12" s="42">
        <f>'jeziora 2022'!S11</f>
        <v>67.099999999999994</v>
      </c>
      <c r="I12" s="42">
        <f>'jeziora 2022'!T11</f>
        <v>34.200000000000003</v>
      </c>
      <c r="J12" s="42">
        <f>'jeziora 2022'!X11</f>
        <v>246</v>
      </c>
      <c r="K12" s="42">
        <f>'jeziora 2022'!AH11</f>
        <v>760</v>
      </c>
      <c r="L12" s="42">
        <f>'jeziora 2022'!AJ11</f>
        <v>2.5</v>
      </c>
      <c r="M12" s="42">
        <f>'jeziora 2022'!BA11</f>
        <v>1445.5</v>
      </c>
      <c r="N12" s="42">
        <f>'jeziora 2022'!BI11</f>
        <v>0.5</v>
      </c>
      <c r="O12" s="42">
        <f>'jeziora 2022'!BJ11</f>
        <v>5.0000000000000001E-3</v>
      </c>
      <c r="P12" s="42">
        <f>'jeziora 2022'!BP11</f>
        <v>0.05</v>
      </c>
      <c r="Q12" s="42">
        <f>'jeziora 2022'!BR11</f>
        <v>0.05</v>
      </c>
      <c r="R12" s="42">
        <f>'jeziora 2022'!BS11</f>
        <v>0.05</v>
      </c>
      <c r="S12" s="42">
        <f>'jeziora 2022'!BT11</f>
        <v>0.05</v>
      </c>
      <c r="T12" s="42">
        <f>'jeziora 2022'!BX11</f>
        <v>0.15</v>
      </c>
      <c r="U12" s="86">
        <f>'jeziora 2022'!BZ11</f>
        <v>0</v>
      </c>
      <c r="V12" s="86">
        <f>'jeziora 2022'!CB11</f>
        <v>0</v>
      </c>
      <c r="W12" s="86">
        <f>'jeziora 2022'!CJ11</f>
        <v>0</v>
      </c>
      <c r="X12" s="86">
        <f>'jeziora 2022'!CO11</f>
        <v>0</v>
      </c>
      <c r="Y12" s="86">
        <f>'jeziora 2022'!CP11</f>
        <v>0</v>
      </c>
      <c r="Z12" s="86">
        <f>'jeziora 2022'!CQ11</f>
        <v>0</v>
      </c>
      <c r="AA12" s="86">
        <f>'jeziora 2022'!CR11</f>
        <v>0</v>
      </c>
      <c r="AB12" s="86">
        <f>'jeziora 2022'!CS11</f>
        <v>0</v>
      </c>
      <c r="AC12" s="86">
        <f>'jeziora 2022'!CV11</f>
        <v>0</v>
      </c>
      <c r="AD12" s="86">
        <f>'jeziora 2022'!CX11</f>
        <v>0</v>
      </c>
      <c r="AE12" s="86">
        <f>'jeziora 2022'!CZ11</f>
        <v>0</v>
      </c>
      <c r="AF12" s="86">
        <f>'jeziora 2022'!DA11</f>
        <v>0</v>
      </c>
      <c r="AG12" s="86">
        <f>'jeziora 2022'!DB11</f>
        <v>0</v>
      </c>
      <c r="AH12" s="42">
        <f>'jeziora 2022'!DC11</f>
        <v>0.05</v>
      </c>
      <c r="AI12" s="42">
        <f>'jeziora 2022'!DD11</f>
        <v>0.05</v>
      </c>
      <c r="AJ12" s="86">
        <f>'jeziora 2022'!DF11</f>
        <v>0</v>
      </c>
      <c r="AK12" s="86">
        <f>'jeziora 2022'!DG11</f>
        <v>0</v>
      </c>
      <c r="AL12" s="86">
        <f>'jeziora 2022'!DH11</f>
        <v>0</v>
      </c>
      <c r="AM12" s="86">
        <f>'jeziora 2022'!DI11</f>
        <v>0</v>
      </c>
      <c r="AN12" s="116">
        <f>'jeziora 2022'!DJ11</f>
        <v>0</v>
      </c>
      <c r="AO12" s="52" t="s">
        <v>166</v>
      </c>
    </row>
    <row r="13" spans="1:44" ht="25.5" x14ac:dyDescent="0.2">
      <c r="A13" s="109">
        <f>'jeziora 2022'!B12</f>
        <v>36</v>
      </c>
      <c r="B13" s="13" t="str">
        <f>'jeziora 2022'!D12</f>
        <v>jez. Bytnickie (Środkowe) - stan. 01</v>
      </c>
      <c r="C13" s="42">
        <f>'jeziora 2022'!I12</f>
        <v>0.05</v>
      </c>
      <c r="D13" s="42">
        <f>'jeziora 2022'!J12</f>
        <v>1.5</v>
      </c>
      <c r="E13" s="42">
        <f>'jeziora 2022'!L12</f>
        <v>0.38800000000000001</v>
      </c>
      <c r="F13" s="42">
        <f>'jeziora 2022'!N12</f>
        <v>3.03</v>
      </c>
      <c r="G13" s="42">
        <f>'jeziora 2022'!O12</f>
        <v>16.899999999999999</v>
      </c>
      <c r="H13" s="42">
        <f>'jeziora 2022'!S12</f>
        <v>2.61</v>
      </c>
      <c r="I13" s="42">
        <f>'jeziora 2022'!T12</f>
        <v>22.8</v>
      </c>
      <c r="J13" s="42">
        <f>'jeziora 2022'!X12</f>
        <v>49.9</v>
      </c>
      <c r="K13" s="42">
        <f>'jeziora 2022'!AH12</f>
        <v>47</v>
      </c>
      <c r="L13" s="42">
        <f>'jeziora 2022'!AJ12</f>
        <v>46</v>
      </c>
      <c r="M13" s="42">
        <f>'jeziora 2022'!BA12</f>
        <v>1138</v>
      </c>
      <c r="N13" s="42">
        <f>'jeziora 2022'!BI12</f>
        <v>0.5</v>
      </c>
      <c r="O13" s="42">
        <f>'jeziora 2022'!BJ12</f>
        <v>5.0000000000000001E-3</v>
      </c>
      <c r="P13" s="42">
        <f>'jeziora 2022'!BP12</f>
        <v>0.05</v>
      </c>
      <c r="Q13" s="42">
        <f>'jeziora 2022'!BR12</f>
        <v>0.05</v>
      </c>
      <c r="R13" s="42">
        <f>'jeziora 2022'!BS12</f>
        <v>0.05</v>
      </c>
      <c r="S13" s="42">
        <f>'jeziora 2022'!BT12</f>
        <v>0.05</v>
      </c>
      <c r="T13" s="42">
        <f>'jeziora 2022'!BX12</f>
        <v>0.15</v>
      </c>
      <c r="U13" s="86">
        <f>'jeziora 2022'!BZ12</f>
        <v>0</v>
      </c>
      <c r="V13" s="86">
        <f>'jeziora 2022'!CB12</f>
        <v>0</v>
      </c>
      <c r="W13" s="86">
        <f>'jeziora 2022'!CJ12</f>
        <v>0</v>
      </c>
      <c r="X13" s="86">
        <f>'jeziora 2022'!CO12</f>
        <v>0</v>
      </c>
      <c r="Y13" s="86">
        <f>'jeziora 2022'!CP12</f>
        <v>0</v>
      </c>
      <c r="Z13" s="86">
        <f>'jeziora 2022'!CQ12</f>
        <v>0</v>
      </c>
      <c r="AA13" s="86">
        <f>'jeziora 2022'!CR12</f>
        <v>0</v>
      </c>
      <c r="AB13" s="86">
        <f>'jeziora 2022'!CS12</f>
        <v>0</v>
      </c>
      <c r="AC13" s="86">
        <f>'jeziora 2022'!CV12</f>
        <v>0</v>
      </c>
      <c r="AD13" s="86">
        <f>'jeziora 2022'!CX12</f>
        <v>0</v>
      </c>
      <c r="AE13" s="86">
        <f>'jeziora 2022'!CZ12</f>
        <v>0</v>
      </c>
      <c r="AF13" s="86">
        <f>'jeziora 2022'!DA12</f>
        <v>0</v>
      </c>
      <c r="AG13" s="86">
        <f>'jeziora 2022'!DB12</f>
        <v>0</v>
      </c>
      <c r="AH13" s="42">
        <f>'jeziora 2022'!DC12</f>
        <v>0.05</v>
      </c>
      <c r="AI13" s="42">
        <f>'jeziora 2022'!DD12</f>
        <v>0.05</v>
      </c>
      <c r="AJ13" s="86">
        <f>'jeziora 2022'!DF12</f>
        <v>0</v>
      </c>
      <c r="AK13" s="86">
        <f>'jeziora 2022'!DG12</f>
        <v>0</v>
      </c>
      <c r="AL13" s="86">
        <f>'jeziora 2022'!DH12</f>
        <v>0</v>
      </c>
      <c r="AM13" s="86">
        <f>'jeziora 2022'!DI12</f>
        <v>0</v>
      </c>
      <c r="AN13" s="116">
        <f>'jeziora 2022'!DJ12</f>
        <v>0</v>
      </c>
      <c r="AO13" s="49" t="s">
        <v>167</v>
      </c>
    </row>
    <row r="14" spans="1:44" ht="25.5" x14ac:dyDescent="0.2">
      <c r="A14" s="109">
        <f>'jeziora 2022'!B13</f>
        <v>38</v>
      </c>
      <c r="B14" s="13" t="str">
        <f>'jeziora 2022'!D13</f>
        <v>jez. Choczewskie - Choczewo</v>
      </c>
      <c r="C14" s="42">
        <f>'jeziora 2022'!I13</f>
        <v>0.05</v>
      </c>
      <c r="D14" s="42">
        <f>'jeziora 2022'!J13</f>
        <v>1.5</v>
      </c>
      <c r="E14" s="42">
        <f>'jeziora 2022'!L13</f>
        <v>0.45800000000000002</v>
      </c>
      <c r="F14" s="42">
        <f>'jeziora 2022'!N13</f>
        <v>13.4</v>
      </c>
      <c r="G14" s="42">
        <f>'jeziora 2022'!O13</f>
        <v>14.9</v>
      </c>
      <c r="H14" s="42">
        <f>'jeziora 2022'!S13</f>
        <v>8.02</v>
      </c>
      <c r="I14" s="42">
        <f>'jeziora 2022'!T13</f>
        <v>43</v>
      </c>
      <c r="J14" s="42">
        <f>'jeziora 2022'!X13</f>
        <v>78.3</v>
      </c>
      <c r="K14" s="42">
        <f>'jeziora 2022'!AH13</f>
        <v>63</v>
      </c>
      <c r="L14" s="42">
        <f>'jeziora 2022'!AJ13</f>
        <v>2.5</v>
      </c>
      <c r="M14" s="42">
        <f>'jeziora 2022'!BA13</f>
        <v>370.5</v>
      </c>
      <c r="N14" s="42">
        <f>'jeziora 2022'!BI13</f>
        <v>0.5</v>
      </c>
      <c r="O14" s="42">
        <f>'jeziora 2022'!BJ13</f>
        <v>5.0000000000000001E-3</v>
      </c>
      <c r="P14" s="42">
        <f>'jeziora 2022'!BP13</f>
        <v>0.05</v>
      </c>
      <c r="Q14" s="42">
        <f>'jeziora 2022'!BR13</f>
        <v>0.05</v>
      </c>
      <c r="R14" s="42">
        <f>'jeziora 2022'!BS13</f>
        <v>0.05</v>
      </c>
      <c r="S14" s="42">
        <f>'jeziora 2022'!BT13</f>
        <v>0.05</v>
      </c>
      <c r="T14" s="42">
        <f>'jeziora 2022'!BX13</f>
        <v>0.15</v>
      </c>
      <c r="U14" s="86">
        <f>'jeziora 2022'!BZ13</f>
        <v>0</v>
      </c>
      <c r="V14" s="86">
        <f>'jeziora 2022'!CB13</f>
        <v>0</v>
      </c>
      <c r="W14" s="86">
        <f>'jeziora 2022'!CJ13</f>
        <v>0</v>
      </c>
      <c r="X14" s="86">
        <f>'jeziora 2022'!CO13</f>
        <v>0</v>
      </c>
      <c r="Y14" s="86">
        <f>'jeziora 2022'!CP13</f>
        <v>0</v>
      </c>
      <c r="Z14" s="86">
        <f>'jeziora 2022'!CQ13</f>
        <v>0</v>
      </c>
      <c r="AA14" s="86">
        <f>'jeziora 2022'!CR13</f>
        <v>0</v>
      </c>
      <c r="AB14" s="86">
        <f>'jeziora 2022'!CS13</f>
        <v>0</v>
      </c>
      <c r="AC14" s="86">
        <f>'jeziora 2022'!CV13</f>
        <v>0</v>
      </c>
      <c r="AD14" s="86">
        <f>'jeziora 2022'!CX13</f>
        <v>0</v>
      </c>
      <c r="AE14" s="86">
        <f>'jeziora 2022'!CZ13</f>
        <v>0</v>
      </c>
      <c r="AF14" s="86">
        <f>'jeziora 2022'!DA13</f>
        <v>0</v>
      </c>
      <c r="AG14" s="86">
        <f>'jeziora 2022'!DB13</f>
        <v>0</v>
      </c>
      <c r="AH14" s="42">
        <f>'jeziora 2022'!DC13</f>
        <v>0.05</v>
      </c>
      <c r="AI14" s="42">
        <f>'jeziora 2022'!DD13</f>
        <v>0.05</v>
      </c>
      <c r="AJ14" s="86">
        <f>'jeziora 2022'!DF13</f>
        <v>0</v>
      </c>
      <c r="AK14" s="86">
        <f>'jeziora 2022'!DG13</f>
        <v>0</v>
      </c>
      <c r="AL14" s="86">
        <f>'jeziora 2022'!DH13</f>
        <v>0</v>
      </c>
      <c r="AM14" s="86">
        <f>'jeziora 2022'!DI13</f>
        <v>0</v>
      </c>
      <c r="AN14" s="116">
        <f>'jeziora 2022'!DJ13</f>
        <v>0</v>
      </c>
      <c r="AO14" s="52" t="s">
        <v>166</v>
      </c>
    </row>
    <row r="15" spans="1:44" x14ac:dyDescent="0.2">
      <c r="A15" s="109">
        <f>'jeziora 2022'!B14</f>
        <v>39</v>
      </c>
      <c r="B15" s="13" t="str">
        <f>'jeziora 2022'!D14</f>
        <v>Jez. Chodzieskie - stan. 02</v>
      </c>
      <c r="C15" s="42">
        <f>'jeziora 2022'!I14</f>
        <v>0.13800000000000001</v>
      </c>
      <c r="D15" s="42">
        <f>'jeziora 2022'!J14</f>
        <v>3.71</v>
      </c>
      <c r="E15" s="42">
        <f>'jeziora 2022'!L14</f>
        <v>0.63900000000000001</v>
      </c>
      <c r="F15" s="42">
        <f>'jeziora 2022'!N14</f>
        <v>8.86</v>
      </c>
      <c r="G15" s="42">
        <f>'jeziora 2022'!O14</f>
        <v>22.2</v>
      </c>
      <c r="H15" s="42">
        <f>'jeziora 2022'!S14</f>
        <v>8.02</v>
      </c>
      <c r="I15" s="42">
        <f>'jeziora 2022'!T14</f>
        <v>47</v>
      </c>
      <c r="J15" s="42">
        <f>'jeziora 2022'!X14</f>
        <v>150</v>
      </c>
      <c r="K15" s="42">
        <f>'jeziora 2022'!AH14</f>
        <v>170</v>
      </c>
      <c r="L15" s="42">
        <f>'jeziora 2022'!AJ14</f>
        <v>47</v>
      </c>
      <c r="M15" s="42">
        <f>'jeziora 2022'!BA14</f>
        <v>4060.5</v>
      </c>
      <c r="N15" s="42">
        <f>'jeziora 2022'!BI14</f>
        <v>0.5</v>
      </c>
      <c r="O15" s="42">
        <f>'jeziora 2022'!BJ14</f>
        <v>5.0000000000000001E-3</v>
      </c>
      <c r="P15" s="42">
        <f>'jeziora 2022'!BP14</f>
        <v>0.05</v>
      </c>
      <c r="Q15" s="42">
        <f>'jeziora 2022'!BR14</f>
        <v>0.05</v>
      </c>
      <c r="R15" s="42">
        <f>'jeziora 2022'!BS14</f>
        <v>0.05</v>
      </c>
      <c r="S15" s="42">
        <f>'jeziora 2022'!BT14</f>
        <v>0.05</v>
      </c>
      <c r="T15" s="42">
        <f>'jeziora 2022'!BX14</f>
        <v>0.15</v>
      </c>
      <c r="U15" s="86">
        <f>'jeziora 2022'!BZ14</f>
        <v>0</v>
      </c>
      <c r="V15" s="86">
        <f>'jeziora 2022'!CB14</f>
        <v>0</v>
      </c>
      <c r="W15" s="86">
        <f>'jeziora 2022'!CJ14</f>
        <v>0</v>
      </c>
      <c r="X15" s="86">
        <f>'jeziora 2022'!CO14</f>
        <v>0</v>
      </c>
      <c r="Y15" s="86">
        <f>'jeziora 2022'!CP14</f>
        <v>0</v>
      </c>
      <c r="Z15" s="86">
        <f>'jeziora 2022'!CQ14</f>
        <v>0</v>
      </c>
      <c r="AA15" s="86">
        <f>'jeziora 2022'!CR14</f>
        <v>0</v>
      </c>
      <c r="AB15" s="86">
        <f>'jeziora 2022'!CS14</f>
        <v>0</v>
      </c>
      <c r="AC15" s="86">
        <f>'jeziora 2022'!CV14</f>
        <v>0</v>
      </c>
      <c r="AD15" s="86">
        <f>'jeziora 2022'!CX14</f>
        <v>0</v>
      </c>
      <c r="AE15" s="86">
        <f>'jeziora 2022'!CZ14</f>
        <v>0</v>
      </c>
      <c r="AF15" s="86">
        <f>'jeziora 2022'!DA14</f>
        <v>0</v>
      </c>
      <c r="AG15" s="86">
        <f>'jeziora 2022'!DB14</f>
        <v>0</v>
      </c>
      <c r="AH15" s="42">
        <f>'jeziora 2022'!DC14</f>
        <v>0.05</v>
      </c>
      <c r="AI15" s="42">
        <f>'jeziora 2022'!DD14</f>
        <v>0.05</v>
      </c>
      <c r="AJ15" s="86">
        <f>'jeziora 2022'!DF14</f>
        <v>0</v>
      </c>
      <c r="AK15" s="86">
        <f>'jeziora 2022'!DG14</f>
        <v>0</v>
      </c>
      <c r="AL15" s="86">
        <f>'jeziora 2022'!DH14</f>
        <v>0</v>
      </c>
      <c r="AM15" s="86">
        <f>'jeziora 2022'!DI14</f>
        <v>0</v>
      </c>
      <c r="AN15" s="116">
        <f>'jeziora 2022'!DJ14</f>
        <v>0</v>
      </c>
      <c r="AO15" s="52" t="s">
        <v>166</v>
      </c>
    </row>
    <row r="16" spans="1:44" x14ac:dyDescent="0.2">
      <c r="A16" s="109">
        <f>'jeziora 2022'!B15</f>
        <v>50</v>
      </c>
      <c r="B16" s="13" t="str">
        <f>'jeziora 2022'!D15</f>
        <v>jez. Dargin - stan. 01</v>
      </c>
      <c r="C16" s="42">
        <f>'jeziora 2022'!I15</f>
        <v>0.05</v>
      </c>
      <c r="D16" s="42">
        <f>'jeziora 2022'!J15</f>
        <v>7.24</v>
      </c>
      <c r="E16" s="42">
        <f>'jeziora 2022'!L15</f>
        <v>1.1299999999999999</v>
      </c>
      <c r="F16" s="42">
        <f>'jeziora 2022'!N15</f>
        <v>20.399999999999999</v>
      </c>
      <c r="G16" s="42">
        <f>'jeziora 2022'!O15</f>
        <v>18.2</v>
      </c>
      <c r="H16" s="42">
        <f>'jeziora 2022'!S15</f>
        <v>14.3</v>
      </c>
      <c r="I16" s="42">
        <f>'jeziora 2022'!T15</f>
        <v>36.9</v>
      </c>
      <c r="J16" s="42">
        <f>'jeziora 2022'!X15</f>
        <v>85.6</v>
      </c>
      <c r="K16" s="42">
        <f>'jeziora 2022'!AH15</f>
        <v>34</v>
      </c>
      <c r="L16" s="42">
        <f>'jeziora 2022'!AJ15</f>
        <v>2.5</v>
      </c>
      <c r="M16" s="42">
        <f>'jeziora 2022'!BA15</f>
        <v>459</v>
      </c>
      <c r="N16" s="42">
        <f>'jeziora 2022'!BI15</f>
        <v>0.5</v>
      </c>
      <c r="O16" s="42">
        <f>'jeziora 2022'!BJ15</f>
        <v>5.0000000000000001E-3</v>
      </c>
      <c r="P16" s="42">
        <f>'jeziora 2022'!BP15</f>
        <v>0.05</v>
      </c>
      <c r="Q16" s="42">
        <f>'jeziora 2022'!BR15</f>
        <v>0.05</v>
      </c>
      <c r="R16" s="42">
        <f>'jeziora 2022'!BS15</f>
        <v>0.05</v>
      </c>
      <c r="S16" s="42">
        <f>'jeziora 2022'!BT15</f>
        <v>0.05</v>
      </c>
      <c r="T16" s="42">
        <f>'jeziora 2022'!BX15</f>
        <v>0.15</v>
      </c>
      <c r="U16" s="86">
        <f>'jeziora 2022'!BZ15</f>
        <v>0</v>
      </c>
      <c r="V16" s="86">
        <f>'jeziora 2022'!CB15</f>
        <v>0</v>
      </c>
      <c r="W16" s="86">
        <f>'jeziora 2022'!CJ15</f>
        <v>0</v>
      </c>
      <c r="X16" s="86">
        <f>'jeziora 2022'!CO15</f>
        <v>0</v>
      </c>
      <c r="Y16" s="86">
        <f>'jeziora 2022'!CP15</f>
        <v>0</v>
      </c>
      <c r="Z16" s="86">
        <f>'jeziora 2022'!CQ15</f>
        <v>0</v>
      </c>
      <c r="AA16" s="86">
        <f>'jeziora 2022'!CR15</f>
        <v>0</v>
      </c>
      <c r="AB16" s="86">
        <f>'jeziora 2022'!CS15</f>
        <v>0</v>
      </c>
      <c r="AC16" s="86">
        <f>'jeziora 2022'!CV15</f>
        <v>0</v>
      </c>
      <c r="AD16" s="86">
        <f>'jeziora 2022'!CX15</f>
        <v>0</v>
      </c>
      <c r="AE16" s="86">
        <f>'jeziora 2022'!CZ15</f>
        <v>0</v>
      </c>
      <c r="AF16" s="86">
        <f>'jeziora 2022'!DA15</f>
        <v>0</v>
      </c>
      <c r="AG16" s="86">
        <f>'jeziora 2022'!DB15</f>
        <v>0</v>
      </c>
      <c r="AH16" s="42">
        <f>'jeziora 2022'!DC15</f>
        <v>0.05</v>
      </c>
      <c r="AI16" s="42">
        <f>'jeziora 2022'!DD15</f>
        <v>0.05</v>
      </c>
      <c r="AJ16" s="86">
        <f>'jeziora 2022'!DF15</f>
        <v>0</v>
      </c>
      <c r="AK16" s="86">
        <f>'jeziora 2022'!DG15</f>
        <v>0</v>
      </c>
      <c r="AL16" s="86">
        <f>'jeziora 2022'!DH15</f>
        <v>0</v>
      </c>
      <c r="AM16" s="86">
        <f>'jeziora 2022'!DI15</f>
        <v>0</v>
      </c>
      <c r="AN16" s="116">
        <f>'jeziora 2022'!DJ15</f>
        <v>0</v>
      </c>
      <c r="AO16" s="49" t="s">
        <v>167</v>
      </c>
    </row>
    <row r="17" spans="1:41" x14ac:dyDescent="0.2">
      <c r="A17" s="109">
        <f>'jeziora 2022'!B16</f>
        <v>51</v>
      </c>
      <c r="B17" s="13" t="str">
        <f>'jeziora 2022'!D16</f>
        <v>Jez. Dominickie - stan. 01</v>
      </c>
      <c r="C17" s="42">
        <f>'jeziora 2022'!I16</f>
        <v>0.05</v>
      </c>
      <c r="D17" s="42">
        <f>'jeziora 2022'!J16</f>
        <v>1.5</v>
      </c>
      <c r="E17" s="42">
        <f>'jeziora 2022'!L16</f>
        <v>0.36499999999999999</v>
      </c>
      <c r="F17" s="42">
        <f>'jeziora 2022'!N16</f>
        <v>4.45</v>
      </c>
      <c r="G17" s="42">
        <f>'jeziora 2022'!O16</f>
        <v>12.8</v>
      </c>
      <c r="H17" s="42">
        <f>'jeziora 2022'!S16</f>
        <v>1.1200000000000001</v>
      </c>
      <c r="I17" s="42">
        <f>'jeziora 2022'!T16</f>
        <v>4.8899999999999997</v>
      </c>
      <c r="J17" s="42">
        <f>'jeziora 2022'!X16</f>
        <v>79.900000000000006</v>
      </c>
      <c r="K17" s="42">
        <f>'jeziora 2022'!AH16</f>
        <v>19</v>
      </c>
      <c r="L17" s="42">
        <f>'jeziora 2022'!AJ16</f>
        <v>2.5</v>
      </c>
      <c r="M17" s="42">
        <f>'jeziora 2022'!BA16</f>
        <v>207</v>
      </c>
      <c r="N17" s="42">
        <f>'jeziora 2022'!BI16</f>
        <v>0.5</v>
      </c>
      <c r="O17" s="42">
        <f>'jeziora 2022'!BJ16</f>
        <v>5.0000000000000001E-3</v>
      </c>
      <c r="P17" s="42">
        <f>'jeziora 2022'!BP16</f>
        <v>0.05</v>
      </c>
      <c r="Q17" s="42">
        <f>'jeziora 2022'!BR16</f>
        <v>0.05</v>
      </c>
      <c r="R17" s="42">
        <f>'jeziora 2022'!BS16</f>
        <v>0.05</v>
      </c>
      <c r="S17" s="42">
        <f>'jeziora 2022'!BT16</f>
        <v>0.05</v>
      </c>
      <c r="T17" s="42">
        <f>'jeziora 2022'!BX16</f>
        <v>0.15</v>
      </c>
      <c r="U17" s="95">
        <f>'jeziora 2022'!BZ16</f>
        <v>50</v>
      </c>
      <c r="V17" s="95">
        <f>'jeziora 2022'!CB16</f>
        <v>0.01</v>
      </c>
      <c r="W17" s="95">
        <f>'jeziora 2022'!CJ16</f>
        <v>5.0000000000000001E-3</v>
      </c>
      <c r="X17" s="95">
        <f>'jeziora 2022'!CO16</f>
        <v>1.5</v>
      </c>
      <c r="Y17" s="95">
        <f>'jeziora 2022'!CP16</f>
        <v>0.3</v>
      </c>
      <c r="Z17" s="95">
        <f>'jeziora 2022'!CQ16</f>
        <v>5</v>
      </c>
      <c r="AA17" s="95">
        <f>'jeziora 2022'!CR16</f>
        <v>0.5</v>
      </c>
      <c r="AB17" s="95">
        <f>'jeziora 2022'!CS16</f>
        <v>0.5</v>
      </c>
      <c r="AC17" s="95">
        <f>'jeziora 2022'!CV16</f>
        <v>0.05</v>
      </c>
      <c r="AD17" s="95">
        <f>'jeziora 2022'!CX16</f>
        <v>0.05</v>
      </c>
      <c r="AE17" s="95">
        <f>'jeziora 2022'!CZ16</f>
        <v>0.05</v>
      </c>
      <c r="AF17" s="95">
        <f>'jeziora 2022'!DA16</f>
        <v>0.05</v>
      </c>
      <c r="AG17" s="95">
        <f>'jeziora 2022'!DB16</f>
        <v>0.05</v>
      </c>
      <c r="AH17" s="117">
        <f>'jeziora 2022'!DC16</f>
        <v>0.05</v>
      </c>
      <c r="AI17" s="117">
        <f>'jeziora 2022'!DD16</f>
        <v>0.05</v>
      </c>
      <c r="AJ17" s="95">
        <f>'jeziora 2022'!DF16</f>
        <v>0.5</v>
      </c>
      <c r="AK17" s="95">
        <f>'jeziora 2022'!DG16</f>
        <v>0.05</v>
      </c>
      <c r="AL17" s="95">
        <f>'jeziora 2022'!DH16</f>
        <v>2.5000000000000001E-2</v>
      </c>
      <c r="AM17" s="95">
        <f>'jeziora 2022'!DI16</f>
        <v>2.5000000000000001E-2</v>
      </c>
      <c r="AN17" s="96">
        <f>'jeziora 2022'!DJ16</f>
        <v>0.05</v>
      </c>
      <c r="AO17" s="49" t="s">
        <v>167</v>
      </c>
    </row>
    <row r="18" spans="1:41" x14ac:dyDescent="0.2">
      <c r="A18" s="109">
        <f>'jeziora 2022'!B17</f>
        <v>56</v>
      </c>
      <c r="B18" s="13" t="str">
        <f>'jeziora 2022'!D17</f>
        <v>Jez. Durowo - stan. 01</v>
      </c>
      <c r="C18" s="42">
        <f>'jeziora 2022'!I17</f>
        <v>0.40799999999999997</v>
      </c>
      <c r="D18" s="42">
        <f>'jeziora 2022'!J17</f>
        <v>1.5</v>
      </c>
      <c r="E18" s="42">
        <f>'jeziora 2022'!L17</f>
        <v>0.54400000000000004</v>
      </c>
      <c r="F18" s="42">
        <f>'jeziora 2022'!N17</f>
        <v>3.06</v>
      </c>
      <c r="G18" s="42">
        <f>'jeziora 2022'!O17</f>
        <v>22.3</v>
      </c>
      <c r="H18" s="42">
        <f>'jeziora 2022'!S17</f>
        <v>4.32</v>
      </c>
      <c r="I18" s="42">
        <f>'jeziora 2022'!T17</f>
        <v>32.5</v>
      </c>
      <c r="J18" s="42">
        <f>'jeziora 2022'!X17</f>
        <v>91</v>
      </c>
      <c r="K18" s="42">
        <f>'jeziora 2022'!AH17</f>
        <v>260</v>
      </c>
      <c r="L18" s="42">
        <f>'jeziora 2022'!AJ17</f>
        <v>44</v>
      </c>
      <c r="M18" s="42">
        <f>'jeziora 2022'!BA17</f>
        <v>2803</v>
      </c>
      <c r="N18" s="42">
        <f>'jeziora 2022'!BI17</f>
        <v>0.5</v>
      </c>
      <c r="O18" s="42">
        <f>'jeziora 2022'!BJ17</f>
        <v>5.0000000000000001E-3</v>
      </c>
      <c r="P18" s="42">
        <f>'jeziora 2022'!BP17</f>
        <v>0.05</v>
      </c>
      <c r="Q18" s="42">
        <f>'jeziora 2022'!BR17</f>
        <v>0.05</v>
      </c>
      <c r="R18" s="42">
        <f>'jeziora 2022'!BS17</f>
        <v>0.05</v>
      </c>
      <c r="S18" s="42">
        <f>'jeziora 2022'!BT17</f>
        <v>0.05</v>
      </c>
      <c r="T18" s="42">
        <f>'jeziora 2022'!BX17</f>
        <v>0.15</v>
      </c>
      <c r="U18" s="95">
        <f>'jeziora 2022'!BZ17</f>
        <v>50</v>
      </c>
      <c r="V18" s="95">
        <f>'jeziora 2022'!CB17</f>
        <v>0.01</v>
      </c>
      <c r="W18" s="95">
        <f>'jeziora 2022'!CJ17</f>
        <v>5.0000000000000001E-3</v>
      </c>
      <c r="X18" s="95">
        <f>'jeziora 2022'!CO17</f>
        <v>1.5</v>
      </c>
      <c r="Y18" s="95">
        <f>'jeziora 2022'!CP17</f>
        <v>0.3</v>
      </c>
      <c r="Z18" s="95">
        <f>'jeziora 2022'!CQ17</f>
        <v>5</v>
      </c>
      <c r="AA18" s="95">
        <f>'jeziora 2022'!CR17</f>
        <v>0.5</v>
      </c>
      <c r="AB18" s="95">
        <f>'jeziora 2022'!CS17</f>
        <v>0.5</v>
      </c>
      <c r="AC18" s="95">
        <f>'jeziora 2022'!CV17</f>
        <v>0.05</v>
      </c>
      <c r="AD18" s="95">
        <f>'jeziora 2022'!CX17</f>
        <v>0.05</v>
      </c>
      <c r="AE18" s="95">
        <f>'jeziora 2022'!CZ17</f>
        <v>0.05</v>
      </c>
      <c r="AF18" s="95">
        <f>'jeziora 2022'!DA17</f>
        <v>0.05</v>
      </c>
      <c r="AG18" s="95">
        <f>'jeziora 2022'!DB17</f>
        <v>0.05</v>
      </c>
      <c r="AH18" s="117">
        <f>'jeziora 2022'!DC17</f>
        <v>0.05</v>
      </c>
      <c r="AI18" s="117">
        <f>'jeziora 2022'!DD17</f>
        <v>0.05</v>
      </c>
      <c r="AJ18" s="95">
        <f>'jeziora 2022'!DF17</f>
        <v>0.5</v>
      </c>
      <c r="AK18" s="95">
        <f>'jeziora 2022'!DG17</f>
        <v>0.05</v>
      </c>
      <c r="AL18" s="95">
        <f>'jeziora 2022'!DH17</f>
        <v>2.5000000000000001E-2</v>
      </c>
      <c r="AM18" s="95">
        <f>'jeziora 2022'!DI17</f>
        <v>2.5000000000000001E-2</v>
      </c>
      <c r="AN18" s="95">
        <f>'jeziora 2022'!DJ17</f>
        <v>0.05</v>
      </c>
      <c r="AO18" s="52" t="s">
        <v>166</v>
      </c>
    </row>
    <row r="19" spans="1:41" ht="25.5" x14ac:dyDescent="0.2">
      <c r="A19" s="109">
        <f>'jeziora 2022'!B18</f>
        <v>60</v>
      </c>
      <c r="B19" s="13" t="str">
        <f>'jeziora 2022'!D18</f>
        <v>jez. Głębokie (na SE od Bytnicy) - stan. 01</v>
      </c>
      <c r="C19" s="42">
        <f>'jeziora 2022'!I18</f>
        <v>0.111</v>
      </c>
      <c r="D19" s="42">
        <f>'jeziora 2022'!J18</f>
        <v>1.5</v>
      </c>
      <c r="E19" s="42">
        <f>'jeziora 2022'!L18</f>
        <v>0.67800000000000005</v>
      </c>
      <c r="F19" s="42">
        <f>'jeziora 2022'!N18</f>
        <v>4.29</v>
      </c>
      <c r="G19" s="42">
        <f>'jeziora 2022'!O18</f>
        <v>22.5</v>
      </c>
      <c r="H19" s="42">
        <f>'jeziora 2022'!S18</f>
        <v>3.57</v>
      </c>
      <c r="I19" s="42">
        <f>'jeziora 2022'!T18</f>
        <v>38.799999999999997</v>
      </c>
      <c r="J19" s="42">
        <f>'jeziora 2022'!X18</f>
        <v>75.400000000000006</v>
      </c>
      <c r="K19" s="42">
        <f>'jeziora 2022'!AH18</f>
        <v>59</v>
      </c>
      <c r="L19" s="42">
        <f>'jeziora 2022'!AJ18</f>
        <v>2.5</v>
      </c>
      <c r="M19" s="42">
        <f>'jeziora 2022'!BA18</f>
        <v>832.5</v>
      </c>
      <c r="N19" s="42">
        <f>'jeziora 2022'!BI18</f>
        <v>0.5</v>
      </c>
      <c r="O19" s="42">
        <f>'jeziora 2022'!BJ18</f>
        <v>5.0000000000000001E-3</v>
      </c>
      <c r="P19" s="42">
        <f>'jeziora 2022'!BP18</f>
        <v>0.05</v>
      </c>
      <c r="Q19" s="42">
        <f>'jeziora 2022'!BR18</f>
        <v>0.05</v>
      </c>
      <c r="R19" s="42">
        <f>'jeziora 2022'!BS18</f>
        <v>0.05</v>
      </c>
      <c r="S19" s="42">
        <f>'jeziora 2022'!BT18</f>
        <v>0.05</v>
      </c>
      <c r="T19" s="42">
        <f>'jeziora 2022'!BX18</f>
        <v>0.15</v>
      </c>
      <c r="U19" s="86">
        <f>'jeziora 2022'!BZ18</f>
        <v>0</v>
      </c>
      <c r="V19" s="86">
        <f>'jeziora 2022'!CB18</f>
        <v>0</v>
      </c>
      <c r="W19" s="86">
        <f>'jeziora 2022'!CJ18</f>
        <v>0</v>
      </c>
      <c r="X19" s="86">
        <f>'jeziora 2022'!CO18</f>
        <v>0</v>
      </c>
      <c r="Y19" s="86">
        <f>'jeziora 2022'!CP18</f>
        <v>0</v>
      </c>
      <c r="Z19" s="86">
        <f>'jeziora 2022'!CQ18</f>
        <v>0</v>
      </c>
      <c r="AA19" s="86">
        <f>'jeziora 2022'!CR18</f>
        <v>0</v>
      </c>
      <c r="AB19" s="86">
        <f>'jeziora 2022'!CS18</f>
        <v>0</v>
      </c>
      <c r="AC19" s="86">
        <f>'jeziora 2022'!CV18</f>
        <v>0</v>
      </c>
      <c r="AD19" s="86">
        <f>'jeziora 2022'!CX18</f>
        <v>0</v>
      </c>
      <c r="AE19" s="86">
        <f>'jeziora 2022'!CZ18</f>
        <v>0</v>
      </c>
      <c r="AF19" s="86">
        <f>'jeziora 2022'!DA18</f>
        <v>0</v>
      </c>
      <c r="AG19" s="86">
        <f>'jeziora 2022'!DB18</f>
        <v>0</v>
      </c>
      <c r="AH19" s="42">
        <f>'jeziora 2022'!DC18</f>
        <v>0.05</v>
      </c>
      <c r="AI19" s="42">
        <f>'jeziora 2022'!DD18</f>
        <v>0.05</v>
      </c>
      <c r="AJ19" s="86">
        <f>'jeziora 2022'!DF18</f>
        <v>0</v>
      </c>
      <c r="AK19" s="86">
        <f>'jeziora 2022'!DG18</f>
        <v>0</v>
      </c>
      <c r="AL19" s="86">
        <f>'jeziora 2022'!DH18</f>
        <v>0</v>
      </c>
      <c r="AM19" s="86">
        <f>'jeziora 2022'!DI18</f>
        <v>0</v>
      </c>
      <c r="AN19" s="86">
        <f>'jeziora 2022'!DJ18</f>
        <v>0</v>
      </c>
      <c r="AO19" s="49" t="s">
        <v>167</v>
      </c>
    </row>
    <row r="20" spans="1:41" x14ac:dyDescent="0.2">
      <c r="A20" s="109">
        <f>'jeziora 2022'!B19</f>
        <v>63</v>
      </c>
      <c r="B20" s="13" t="str">
        <f>'jeziora 2022'!D19</f>
        <v>jez. Gopło - stanowisko 5</v>
      </c>
      <c r="C20" s="42">
        <f>'jeziora 2022'!I19</f>
        <v>0.05</v>
      </c>
      <c r="D20" s="42">
        <f>'jeziora 2022'!J19</f>
        <v>15.8</v>
      </c>
      <c r="E20" s="42">
        <f>'jeziora 2022'!L19</f>
        <v>0.622</v>
      </c>
      <c r="F20" s="42">
        <f>'jeziora 2022'!N19</f>
        <v>18.3</v>
      </c>
      <c r="G20" s="42">
        <f>'jeziora 2022'!O19</f>
        <v>26.6</v>
      </c>
      <c r="H20" s="42">
        <f>'jeziora 2022'!S19</f>
        <v>13.7</v>
      </c>
      <c r="I20" s="42">
        <f>'jeziora 2022'!T19</f>
        <v>21.2</v>
      </c>
      <c r="J20" s="42">
        <f>'jeziora 2022'!X19</f>
        <v>95.1</v>
      </c>
      <c r="K20" s="42">
        <f>'jeziora 2022'!AH19</f>
        <v>2.5</v>
      </c>
      <c r="L20" s="42">
        <f>'jeziora 2022'!AJ19</f>
        <v>2.5</v>
      </c>
      <c r="M20" s="42">
        <f>'jeziora 2022'!BA19</f>
        <v>197.5</v>
      </c>
      <c r="N20" s="42">
        <f>'jeziora 2022'!BI19</f>
        <v>0.5</v>
      </c>
      <c r="O20" s="42">
        <f>'jeziora 2022'!BJ19</f>
        <v>5.0000000000000001E-3</v>
      </c>
      <c r="P20" s="42">
        <f>'jeziora 2022'!BP19</f>
        <v>0.05</v>
      </c>
      <c r="Q20" s="42">
        <f>'jeziora 2022'!BR19</f>
        <v>0.05</v>
      </c>
      <c r="R20" s="42">
        <f>'jeziora 2022'!BS19</f>
        <v>0.05</v>
      </c>
      <c r="S20" s="42">
        <f>'jeziora 2022'!BT19</f>
        <v>0.05</v>
      </c>
      <c r="T20" s="42">
        <f>'jeziora 2022'!BX19</f>
        <v>0.15</v>
      </c>
      <c r="U20" s="86">
        <f>'jeziora 2022'!BZ19</f>
        <v>0</v>
      </c>
      <c r="V20" s="86">
        <f>'jeziora 2022'!CB19</f>
        <v>0</v>
      </c>
      <c r="W20" s="86">
        <f>'jeziora 2022'!CJ19</f>
        <v>0</v>
      </c>
      <c r="X20" s="86">
        <f>'jeziora 2022'!CO19</f>
        <v>0</v>
      </c>
      <c r="Y20" s="86">
        <f>'jeziora 2022'!CP19</f>
        <v>0</v>
      </c>
      <c r="Z20" s="86">
        <f>'jeziora 2022'!CQ19</f>
        <v>0</v>
      </c>
      <c r="AA20" s="86">
        <f>'jeziora 2022'!CR19</f>
        <v>0</v>
      </c>
      <c r="AB20" s="86">
        <f>'jeziora 2022'!CS19</f>
        <v>0</v>
      </c>
      <c r="AC20" s="86">
        <f>'jeziora 2022'!CV19</f>
        <v>0</v>
      </c>
      <c r="AD20" s="86">
        <f>'jeziora 2022'!CX19</f>
        <v>0</v>
      </c>
      <c r="AE20" s="86">
        <f>'jeziora 2022'!CZ19</f>
        <v>0</v>
      </c>
      <c r="AF20" s="86">
        <f>'jeziora 2022'!DA19</f>
        <v>0</v>
      </c>
      <c r="AG20" s="86">
        <f>'jeziora 2022'!DB19</f>
        <v>0</v>
      </c>
      <c r="AH20" s="42">
        <f>'jeziora 2022'!DC19</f>
        <v>0.05</v>
      </c>
      <c r="AI20" s="42">
        <f>'jeziora 2022'!DD19</f>
        <v>0.05</v>
      </c>
      <c r="AJ20" s="86">
        <f>'jeziora 2022'!DF19</f>
        <v>0</v>
      </c>
      <c r="AK20" s="86">
        <f>'jeziora 2022'!DG19</f>
        <v>0</v>
      </c>
      <c r="AL20" s="86">
        <f>'jeziora 2022'!DH19</f>
        <v>0</v>
      </c>
      <c r="AM20" s="86">
        <f>'jeziora 2022'!DI19</f>
        <v>0</v>
      </c>
      <c r="AN20" s="86">
        <f>'jeziora 2022'!DJ19</f>
        <v>0</v>
      </c>
      <c r="AO20" s="52" t="s">
        <v>166</v>
      </c>
    </row>
    <row r="21" spans="1:41" x14ac:dyDescent="0.2">
      <c r="A21" s="109">
        <f>'jeziora 2022'!B20</f>
        <v>64</v>
      </c>
      <c r="B21" s="13" t="str">
        <f>'jeziora 2022'!D20</f>
        <v>Goryńskie</v>
      </c>
      <c r="C21" s="42">
        <f>'jeziora 2022'!I20</f>
        <v>0.05</v>
      </c>
      <c r="D21" s="42">
        <f>'jeziora 2022'!J20</f>
        <v>1.5</v>
      </c>
      <c r="E21" s="42">
        <f>'jeziora 2022'!L20</f>
        <v>0.39700000000000002</v>
      </c>
      <c r="F21" s="42">
        <f>'jeziora 2022'!N20</f>
        <v>11.1</v>
      </c>
      <c r="G21" s="42">
        <f>'jeziora 2022'!O20</f>
        <v>10.9</v>
      </c>
      <c r="H21" s="42">
        <f>'jeziora 2022'!S20</f>
        <v>11.7</v>
      </c>
      <c r="I21" s="42">
        <f>'jeziora 2022'!T20</f>
        <v>14.6</v>
      </c>
      <c r="J21" s="42">
        <f>'jeziora 2022'!X20</f>
        <v>84.2</v>
      </c>
      <c r="K21" s="42">
        <f>'jeziora 2022'!AH20</f>
        <v>120</v>
      </c>
      <c r="L21" s="42">
        <f>'jeziora 2022'!AJ20</f>
        <v>473</v>
      </c>
      <c r="M21" s="42">
        <f>'jeziora 2022'!BA20</f>
        <v>1544.5</v>
      </c>
      <c r="N21" s="42">
        <f>'jeziora 2022'!BI20</f>
        <v>0.5</v>
      </c>
      <c r="O21" s="42">
        <f>'jeziora 2022'!BJ20</f>
        <v>5.0000000000000001E-3</v>
      </c>
      <c r="P21" s="42">
        <f>'jeziora 2022'!BP20</f>
        <v>0.05</v>
      </c>
      <c r="Q21" s="42">
        <f>'jeziora 2022'!BR20</f>
        <v>0.05</v>
      </c>
      <c r="R21" s="42">
        <f>'jeziora 2022'!BS20</f>
        <v>0.05</v>
      </c>
      <c r="S21" s="42">
        <f>'jeziora 2022'!BT20</f>
        <v>0.05</v>
      </c>
      <c r="T21" s="42">
        <f>'jeziora 2022'!BX20</f>
        <v>0.15</v>
      </c>
      <c r="U21" s="86">
        <f>'jeziora 2022'!BZ20</f>
        <v>0</v>
      </c>
      <c r="V21" s="86">
        <f>'jeziora 2022'!CB20</f>
        <v>0</v>
      </c>
      <c r="W21" s="86">
        <f>'jeziora 2022'!CJ20</f>
        <v>0</v>
      </c>
      <c r="X21" s="86">
        <f>'jeziora 2022'!CO20</f>
        <v>0</v>
      </c>
      <c r="Y21" s="86">
        <f>'jeziora 2022'!CP20</f>
        <v>0</v>
      </c>
      <c r="Z21" s="86">
        <f>'jeziora 2022'!CQ20</f>
        <v>0</v>
      </c>
      <c r="AA21" s="86">
        <f>'jeziora 2022'!CR20</f>
        <v>0</v>
      </c>
      <c r="AB21" s="86">
        <f>'jeziora 2022'!CS20</f>
        <v>0</v>
      </c>
      <c r="AC21" s="86">
        <f>'jeziora 2022'!CV20</f>
        <v>0</v>
      </c>
      <c r="AD21" s="86">
        <f>'jeziora 2022'!CX20</f>
        <v>0</v>
      </c>
      <c r="AE21" s="86">
        <f>'jeziora 2022'!CZ20</f>
        <v>0</v>
      </c>
      <c r="AF21" s="86">
        <f>'jeziora 2022'!DA20</f>
        <v>0</v>
      </c>
      <c r="AG21" s="86">
        <f>'jeziora 2022'!DB20</f>
        <v>0</v>
      </c>
      <c r="AH21" s="42">
        <f>'jeziora 2022'!DC20</f>
        <v>0.05</v>
      </c>
      <c r="AI21" s="42">
        <f>'jeziora 2022'!DD20</f>
        <v>0.05</v>
      </c>
      <c r="AJ21" s="86">
        <f>'jeziora 2022'!DF20</f>
        <v>0</v>
      </c>
      <c r="AK21" s="86">
        <f>'jeziora 2022'!DG20</f>
        <v>0</v>
      </c>
      <c r="AL21" s="86">
        <f>'jeziora 2022'!DH20</f>
        <v>0</v>
      </c>
      <c r="AM21" s="86">
        <f>'jeziora 2022'!DI20</f>
        <v>0</v>
      </c>
      <c r="AN21" s="86">
        <f>'jeziora 2022'!DJ20</f>
        <v>0</v>
      </c>
      <c r="AO21" s="52" t="s">
        <v>166</v>
      </c>
    </row>
    <row r="22" spans="1:41" x14ac:dyDescent="0.2">
      <c r="A22" s="109">
        <f>'jeziora 2022'!B21</f>
        <v>65</v>
      </c>
      <c r="B22" s="13" t="str">
        <f>'jeziora 2022'!D21</f>
        <v>Jez. Gosławskie - stan. 01</v>
      </c>
      <c r="C22" s="42">
        <f>'jeziora 2022'!I21</f>
        <v>0.05</v>
      </c>
      <c r="D22" s="42">
        <f>'jeziora 2022'!J21</f>
        <v>1.5</v>
      </c>
      <c r="E22" s="42">
        <f>'jeziora 2022'!L21</f>
        <v>9.1999999999999998E-2</v>
      </c>
      <c r="F22" s="42">
        <f>'jeziora 2022'!N21</f>
        <v>1.26</v>
      </c>
      <c r="G22" s="42">
        <f>'jeziora 2022'!O21</f>
        <v>11.1</v>
      </c>
      <c r="H22" s="42">
        <f>'jeziora 2022'!S21</f>
        <v>2.4700000000000002</v>
      </c>
      <c r="I22" s="42">
        <f>'jeziora 2022'!T21</f>
        <v>4.24</v>
      </c>
      <c r="J22" s="42">
        <f>'jeziora 2022'!X21</f>
        <v>20</v>
      </c>
      <c r="K22" s="42">
        <f>'jeziora 2022'!AH21</f>
        <v>2.5</v>
      </c>
      <c r="L22" s="42">
        <f>'jeziora 2022'!AJ21</f>
        <v>2.5</v>
      </c>
      <c r="M22" s="42">
        <f>'jeziora 2022'!BA21</f>
        <v>591.5</v>
      </c>
      <c r="N22" s="42">
        <f>'jeziora 2022'!BI21</f>
        <v>0.5</v>
      </c>
      <c r="O22" s="42">
        <f>'jeziora 2022'!BJ21</f>
        <v>5.0000000000000001E-3</v>
      </c>
      <c r="P22" s="42">
        <f>'jeziora 2022'!BP21</f>
        <v>0.05</v>
      </c>
      <c r="Q22" s="42">
        <f>'jeziora 2022'!BR21</f>
        <v>0.05</v>
      </c>
      <c r="R22" s="42">
        <f>'jeziora 2022'!BS21</f>
        <v>0.05</v>
      </c>
      <c r="S22" s="42">
        <f>'jeziora 2022'!BT21</f>
        <v>0.05</v>
      </c>
      <c r="T22" s="42">
        <f>'jeziora 2022'!BX21</f>
        <v>0.15</v>
      </c>
      <c r="U22" s="86">
        <f>'jeziora 2022'!BZ21</f>
        <v>0</v>
      </c>
      <c r="V22" s="86">
        <f>'jeziora 2022'!CB21</f>
        <v>0</v>
      </c>
      <c r="W22" s="86">
        <f>'jeziora 2022'!CJ21</f>
        <v>0</v>
      </c>
      <c r="X22" s="86">
        <f>'jeziora 2022'!CO21</f>
        <v>0</v>
      </c>
      <c r="Y22" s="86">
        <f>'jeziora 2022'!CP21</f>
        <v>0</v>
      </c>
      <c r="Z22" s="86">
        <f>'jeziora 2022'!CQ21</f>
        <v>0</v>
      </c>
      <c r="AA22" s="86">
        <f>'jeziora 2022'!CR21</f>
        <v>0</v>
      </c>
      <c r="AB22" s="86">
        <f>'jeziora 2022'!CS21</f>
        <v>0</v>
      </c>
      <c r="AC22" s="86">
        <f>'jeziora 2022'!CV21</f>
        <v>0</v>
      </c>
      <c r="AD22" s="86">
        <f>'jeziora 2022'!CX21</f>
        <v>0</v>
      </c>
      <c r="AE22" s="86">
        <f>'jeziora 2022'!CZ21</f>
        <v>0</v>
      </c>
      <c r="AF22" s="86">
        <f>'jeziora 2022'!DA21</f>
        <v>0</v>
      </c>
      <c r="AG22" s="86">
        <f>'jeziora 2022'!DB21</f>
        <v>0</v>
      </c>
      <c r="AH22" s="42">
        <f>'jeziora 2022'!DC21</f>
        <v>0.05</v>
      </c>
      <c r="AI22" s="42">
        <f>'jeziora 2022'!DD21</f>
        <v>0.05</v>
      </c>
      <c r="AJ22" s="86">
        <f>'jeziora 2022'!DF21</f>
        <v>0</v>
      </c>
      <c r="AK22" s="86">
        <f>'jeziora 2022'!DG21</f>
        <v>0</v>
      </c>
      <c r="AL22" s="86">
        <f>'jeziora 2022'!DH21</f>
        <v>0</v>
      </c>
      <c r="AM22" s="86">
        <f>'jeziora 2022'!DI21</f>
        <v>0</v>
      </c>
      <c r="AN22" s="116">
        <f>'jeziora 2022'!DJ21</f>
        <v>0</v>
      </c>
      <c r="AO22" s="49" t="s">
        <v>167</v>
      </c>
    </row>
    <row r="23" spans="1:41" x14ac:dyDescent="0.2">
      <c r="A23" s="109">
        <f>'jeziora 2022'!B22</f>
        <v>66</v>
      </c>
      <c r="B23" s="13" t="str">
        <f>'jeziora 2022'!D22</f>
        <v>Gowidlińskie - Gowidlino</v>
      </c>
      <c r="C23" s="42">
        <f>'jeziora 2022'!I22</f>
        <v>0.11700000000000001</v>
      </c>
      <c r="D23" s="42">
        <f>'jeziora 2022'!J22</f>
        <v>13.9</v>
      </c>
      <c r="E23" s="42">
        <f>'jeziora 2022'!L22</f>
        <v>0.91100000000000003</v>
      </c>
      <c r="F23" s="42">
        <f>'jeziora 2022'!N22</f>
        <v>23.9</v>
      </c>
      <c r="G23" s="42">
        <f>'jeziora 2022'!O22</f>
        <v>29.7</v>
      </c>
      <c r="H23" s="42">
        <f>'jeziora 2022'!S22</f>
        <v>14.7</v>
      </c>
      <c r="I23" s="42">
        <f>'jeziora 2022'!T22</f>
        <v>57.7</v>
      </c>
      <c r="J23" s="42">
        <f>'jeziora 2022'!X22</f>
        <v>160</v>
      </c>
      <c r="K23" s="42">
        <f>'jeziora 2022'!AH22</f>
        <v>150</v>
      </c>
      <c r="L23" s="42">
        <f>'jeziora 2022'!AJ22</f>
        <v>2.5</v>
      </c>
      <c r="M23" s="42">
        <f>'jeziora 2022'!BA22</f>
        <v>2445.5</v>
      </c>
      <c r="N23" s="42">
        <f>'jeziora 2022'!BI22</f>
        <v>0.5</v>
      </c>
      <c r="O23" s="42">
        <f>'jeziora 2022'!BJ22</f>
        <v>5.0000000000000001E-3</v>
      </c>
      <c r="P23" s="42">
        <f>'jeziora 2022'!BP22</f>
        <v>0.05</v>
      </c>
      <c r="Q23" s="42">
        <f>'jeziora 2022'!BR22</f>
        <v>0.05</v>
      </c>
      <c r="R23" s="42">
        <f>'jeziora 2022'!BS22</f>
        <v>0.05</v>
      </c>
      <c r="S23" s="42">
        <f>'jeziora 2022'!BT22</f>
        <v>0.05</v>
      </c>
      <c r="T23" s="42">
        <f>'jeziora 2022'!BX22</f>
        <v>0.15</v>
      </c>
      <c r="U23" s="86">
        <f>'jeziora 2022'!BZ22</f>
        <v>0</v>
      </c>
      <c r="V23" s="86">
        <f>'jeziora 2022'!CB22</f>
        <v>0</v>
      </c>
      <c r="W23" s="86">
        <f>'jeziora 2022'!CJ22</f>
        <v>0</v>
      </c>
      <c r="X23" s="86">
        <f>'jeziora 2022'!CO22</f>
        <v>0</v>
      </c>
      <c r="Y23" s="86">
        <f>'jeziora 2022'!CP22</f>
        <v>0</v>
      </c>
      <c r="Z23" s="86">
        <f>'jeziora 2022'!CQ22</f>
        <v>0</v>
      </c>
      <c r="AA23" s="86">
        <f>'jeziora 2022'!CR22</f>
        <v>0</v>
      </c>
      <c r="AB23" s="86">
        <f>'jeziora 2022'!CS22</f>
        <v>0</v>
      </c>
      <c r="AC23" s="86">
        <f>'jeziora 2022'!CV22</f>
        <v>0</v>
      </c>
      <c r="AD23" s="86">
        <f>'jeziora 2022'!CX22</f>
        <v>0</v>
      </c>
      <c r="AE23" s="86">
        <f>'jeziora 2022'!CZ22</f>
        <v>0</v>
      </c>
      <c r="AF23" s="86">
        <f>'jeziora 2022'!DA22</f>
        <v>0</v>
      </c>
      <c r="AG23" s="86">
        <f>'jeziora 2022'!DB22</f>
        <v>0</v>
      </c>
      <c r="AH23" s="42">
        <f>'jeziora 2022'!DC22</f>
        <v>0.05</v>
      </c>
      <c r="AI23" s="42">
        <f>'jeziora 2022'!DD22</f>
        <v>0.05</v>
      </c>
      <c r="AJ23" s="86">
        <f>'jeziora 2022'!DF22</f>
        <v>0</v>
      </c>
      <c r="AK23" s="86">
        <f>'jeziora 2022'!DG22</f>
        <v>0</v>
      </c>
      <c r="AL23" s="86">
        <f>'jeziora 2022'!DH22</f>
        <v>0</v>
      </c>
      <c r="AM23" s="86">
        <f>'jeziora 2022'!DI22</f>
        <v>0</v>
      </c>
      <c r="AN23" s="116">
        <f>'jeziora 2022'!DJ22</f>
        <v>0</v>
      </c>
      <c r="AO23" s="52" t="s">
        <v>166</v>
      </c>
    </row>
    <row r="24" spans="1:41" ht="25.5" x14ac:dyDescent="0.2">
      <c r="A24" s="109">
        <f>'jeziora 2022'!B23</f>
        <v>68</v>
      </c>
      <c r="B24" s="13" t="str">
        <f>'jeziora 2022'!D23</f>
        <v>jez. Grabowskie - Grabowo Kościerskie</v>
      </c>
      <c r="C24" s="42">
        <f>'jeziora 2022'!I23</f>
        <v>0.05</v>
      </c>
      <c r="D24" s="42">
        <f>'jeziora 2022'!J23</f>
        <v>8.31</v>
      </c>
      <c r="E24" s="42">
        <f>'jeziora 2022'!L23</f>
        <v>1.43</v>
      </c>
      <c r="F24" s="42">
        <f>'jeziora 2022'!N23</f>
        <v>15.2</v>
      </c>
      <c r="G24" s="42">
        <f>'jeziora 2022'!O23</f>
        <v>29.2</v>
      </c>
      <c r="H24" s="42">
        <f>'jeziora 2022'!S23</f>
        <v>10.6</v>
      </c>
      <c r="I24" s="42">
        <f>'jeziora 2022'!T23</f>
        <v>37.6</v>
      </c>
      <c r="J24" s="42">
        <f>'jeziora 2022'!X23</f>
        <v>129</v>
      </c>
      <c r="K24" s="42">
        <f>'jeziora 2022'!AH23</f>
        <v>1090</v>
      </c>
      <c r="L24" s="42">
        <f>'jeziora 2022'!AJ23</f>
        <v>394</v>
      </c>
      <c r="M24" s="42">
        <f>'jeziora 2022'!BA23</f>
        <v>6336.5</v>
      </c>
      <c r="N24" s="42">
        <f>'jeziora 2022'!BI23</f>
        <v>0.5</v>
      </c>
      <c r="O24" s="42">
        <f>'jeziora 2022'!BJ23</f>
        <v>5.0000000000000001E-3</v>
      </c>
      <c r="P24" s="42">
        <f>'jeziora 2022'!BP23</f>
        <v>0.05</v>
      </c>
      <c r="Q24" s="42">
        <f>'jeziora 2022'!BR23</f>
        <v>0.05</v>
      </c>
      <c r="R24" s="42">
        <f>'jeziora 2022'!BS23</f>
        <v>0.05</v>
      </c>
      <c r="S24" s="42">
        <f>'jeziora 2022'!BT23</f>
        <v>0.05</v>
      </c>
      <c r="T24" s="42">
        <f>'jeziora 2022'!BX23</f>
        <v>0.15</v>
      </c>
      <c r="U24" s="86">
        <f>'jeziora 2022'!BZ23</f>
        <v>0</v>
      </c>
      <c r="V24" s="86">
        <f>'jeziora 2022'!CB23</f>
        <v>0</v>
      </c>
      <c r="W24" s="86">
        <f>'jeziora 2022'!CJ23</f>
        <v>0</v>
      </c>
      <c r="X24" s="86">
        <f>'jeziora 2022'!CO23</f>
        <v>0</v>
      </c>
      <c r="Y24" s="86">
        <f>'jeziora 2022'!CP23</f>
        <v>0</v>
      </c>
      <c r="Z24" s="86">
        <f>'jeziora 2022'!CQ23</f>
        <v>0</v>
      </c>
      <c r="AA24" s="86">
        <f>'jeziora 2022'!CR23</f>
        <v>0</v>
      </c>
      <c r="AB24" s="86">
        <f>'jeziora 2022'!CS23</f>
        <v>0</v>
      </c>
      <c r="AC24" s="86">
        <f>'jeziora 2022'!CV23</f>
        <v>0</v>
      </c>
      <c r="AD24" s="86">
        <f>'jeziora 2022'!CX23</f>
        <v>0</v>
      </c>
      <c r="AE24" s="86">
        <f>'jeziora 2022'!CZ23</f>
        <v>0</v>
      </c>
      <c r="AF24" s="86">
        <f>'jeziora 2022'!DA23</f>
        <v>0</v>
      </c>
      <c r="AG24" s="86">
        <f>'jeziora 2022'!DB23</f>
        <v>0</v>
      </c>
      <c r="AH24" s="42">
        <f>'jeziora 2022'!DC23</f>
        <v>0.05</v>
      </c>
      <c r="AI24" s="42">
        <f>'jeziora 2022'!DD23</f>
        <v>0.05</v>
      </c>
      <c r="AJ24" s="86">
        <f>'jeziora 2022'!DF23</f>
        <v>0</v>
      </c>
      <c r="AK24" s="86">
        <f>'jeziora 2022'!DG23</f>
        <v>0</v>
      </c>
      <c r="AL24" s="86">
        <f>'jeziora 2022'!DH23</f>
        <v>0</v>
      </c>
      <c r="AM24" s="86">
        <f>'jeziora 2022'!DI23</f>
        <v>0</v>
      </c>
      <c r="AN24" s="116">
        <f>'jeziora 2022'!DJ23</f>
        <v>0</v>
      </c>
      <c r="AO24" s="52" t="s">
        <v>166</v>
      </c>
    </row>
    <row r="25" spans="1:41" x14ac:dyDescent="0.2">
      <c r="A25" s="109">
        <f>'jeziora 2022'!B24</f>
        <v>69</v>
      </c>
      <c r="B25" s="13" t="str">
        <f>'jeziora 2022'!D24</f>
        <v>Jez. Grylewskie - stan. 02</v>
      </c>
      <c r="C25" s="42">
        <f>'jeziora 2022'!I24</f>
        <v>0.29199999999999998</v>
      </c>
      <c r="D25" s="42">
        <f>'jeziora 2022'!J24</f>
        <v>1.5</v>
      </c>
      <c r="E25" s="42">
        <f>'jeziora 2022'!L24</f>
        <v>0.16600000000000001</v>
      </c>
      <c r="F25" s="42">
        <f>'jeziora 2022'!N24</f>
        <v>3.14</v>
      </c>
      <c r="G25" s="42">
        <f>'jeziora 2022'!O24</f>
        <v>10.7</v>
      </c>
      <c r="H25" s="42">
        <f>'jeziora 2022'!S24</f>
        <v>4.21</v>
      </c>
      <c r="I25" s="42">
        <f>'jeziora 2022'!T24</f>
        <v>8.2899999999999991</v>
      </c>
      <c r="J25" s="42">
        <f>'jeziora 2022'!X24</f>
        <v>30.8</v>
      </c>
      <c r="K25" s="42">
        <f>'jeziora 2022'!AH24</f>
        <v>92</v>
      </c>
      <c r="L25" s="42">
        <f>'jeziora 2022'!AJ24</f>
        <v>2.5</v>
      </c>
      <c r="M25" s="42">
        <f>'jeziora 2022'!BA24</f>
        <v>942.5</v>
      </c>
      <c r="N25" s="42">
        <f>'jeziora 2022'!BI24</f>
        <v>0.5</v>
      </c>
      <c r="O25" s="42">
        <f>'jeziora 2022'!BJ24</f>
        <v>5.0000000000000001E-3</v>
      </c>
      <c r="P25" s="42">
        <f>'jeziora 2022'!BP24</f>
        <v>0.05</v>
      </c>
      <c r="Q25" s="42">
        <f>'jeziora 2022'!BR24</f>
        <v>0.05</v>
      </c>
      <c r="R25" s="42">
        <f>'jeziora 2022'!BS24</f>
        <v>0.05</v>
      </c>
      <c r="S25" s="42">
        <f>'jeziora 2022'!BT24</f>
        <v>0.05</v>
      </c>
      <c r="T25" s="42">
        <f>'jeziora 2022'!BX24</f>
        <v>0.15</v>
      </c>
      <c r="U25" s="95">
        <f>'jeziora 2022'!BZ24</f>
        <v>50</v>
      </c>
      <c r="V25" s="95">
        <f>'jeziora 2022'!CB24</f>
        <v>0.01</v>
      </c>
      <c r="W25" s="95">
        <f>'jeziora 2022'!CJ24</f>
        <v>5.0000000000000001E-3</v>
      </c>
      <c r="X25" s="95">
        <f>'jeziora 2022'!CO24</f>
        <v>1.5</v>
      </c>
      <c r="Y25" s="95">
        <f>'jeziora 2022'!CP24</f>
        <v>0.3</v>
      </c>
      <c r="Z25" s="95">
        <f>'jeziora 2022'!CQ24</f>
        <v>5</v>
      </c>
      <c r="AA25" s="95">
        <f>'jeziora 2022'!CR24</f>
        <v>0.5</v>
      </c>
      <c r="AB25" s="95">
        <f>'jeziora 2022'!CS24</f>
        <v>0.5</v>
      </c>
      <c r="AC25" s="95">
        <f>'jeziora 2022'!CV24</f>
        <v>0.05</v>
      </c>
      <c r="AD25" s="95">
        <f>'jeziora 2022'!CX24</f>
        <v>0.05</v>
      </c>
      <c r="AE25" s="95">
        <f>'jeziora 2022'!CZ24</f>
        <v>0.05</v>
      </c>
      <c r="AF25" s="95">
        <f>'jeziora 2022'!DA24</f>
        <v>0.05</v>
      </c>
      <c r="AG25" s="95">
        <f>'jeziora 2022'!DB24</f>
        <v>0.05</v>
      </c>
      <c r="AH25" s="117">
        <f>'jeziora 2022'!DC24</f>
        <v>0.05</v>
      </c>
      <c r="AI25" s="117">
        <f>'jeziora 2022'!DD24</f>
        <v>0.05</v>
      </c>
      <c r="AJ25" s="95">
        <f>'jeziora 2022'!DF24</f>
        <v>0.5</v>
      </c>
      <c r="AK25" s="95">
        <f>'jeziora 2022'!DG24</f>
        <v>0.05</v>
      </c>
      <c r="AL25" s="95">
        <f>'jeziora 2022'!DH24</f>
        <v>2.5000000000000001E-2</v>
      </c>
      <c r="AM25" s="95">
        <f>'jeziora 2022'!DI24</f>
        <v>2.5000000000000001E-2</v>
      </c>
      <c r="AN25" s="96">
        <f>'jeziora 2022'!DJ24</f>
        <v>0.05</v>
      </c>
      <c r="AO25" s="49" t="s">
        <v>167</v>
      </c>
    </row>
    <row r="26" spans="1:41" ht="25.5" x14ac:dyDescent="0.2">
      <c r="A26" s="109">
        <f>'jeziora 2022'!B25</f>
        <v>70</v>
      </c>
      <c r="B26" s="13" t="str">
        <f>'jeziora 2022'!D25</f>
        <v>Jez. Grzymisławskie - stan. 01</v>
      </c>
      <c r="C26" s="42">
        <f>'jeziora 2022'!I25</f>
        <v>0.05</v>
      </c>
      <c r="D26" s="42">
        <f>'jeziora 2022'!J25</f>
        <v>1.5</v>
      </c>
      <c r="E26" s="42">
        <f>'jeziora 2022'!L25</f>
        <v>0.13900000000000001</v>
      </c>
      <c r="F26" s="42">
        <f>'jeziora 2022'!N25</f>
        <v>2.76</v>
      </c>
      <c r="G26" s="42">
        <f>'jeziora 2022'!O25</f>
        <v>10.4</v>
      </c>
      <c r="H26" s="42">
        <f>'jeziora 2022'!S25</f>
        <v>1.65</v>
      </c>
      <c r="I26" s="42">
        <f>'jeziora 2022'!T25</f>
        <v>8.98</v>
      </c>
      <c r="J26" s="42">
        <f>'jeziora 2022'!X25</f>
        <v>78</v>
      </c>
      <c r="K26" s="42">
        <f>'jeziora 2022'!AH25</f>
        <v>11</v>
      </c>
      <c r="L26" s="42">
        <f>'jeziora 2022'!AJ25</f>
        <v>2.5</v>
      </c>
      <c r="M26" s="42">
        <f>'jeziora 2022'!BA25</f>
        <v>420.5</v>
      </c>
      <c r="N26" s="42">
        <f>'jeziora 2022'!BI25</f>
        <v>0.5</v>
      </c>
      <c r="O26" s="42">
        <f>'jeziora 2022'!BJ25</f>
        <v>5.0000000000000001E-3</v>
      </c>
      <c r="P26" s="42">
        <f>'jeziora 2022'!BP25</f>
        <v>0.05</v>
      </c>
      <c r="Q26" s="42">
        <f>'jeziora 2022'!BR25</f>
        <v>0.05</v>
      </c>
      <c r="R26" s="42">
        <f>'jeziora 2022'!BS25</f>
        <v>0.05</v>
      </c>
      <c r="S26" s="42">
        <f>'jeziora 2022'!BT25</f>
        <v>0.05</v>
      </c>
      <c r="T26" s="42">
        <f>'jeziora 2022'!BX25</f>
        <v>0.15</v>
      </c>
      <c r="U26" s="95">
        <f>'jeziora 2022'!BZ25</f>
        <v>50</v>
      </c>
      <c r="V26" s="95">
        <f>'jeziora 2022'!CB25</f>
        <v>0.01</v>
      </c>
      <c r="W26" s="95">
        <f>'jeziora 2022'!CJ25</f>
        <v>5.0000000000000001E-3</v>
      </c>
      <c r="X26" s="95">
        <f>'jeziora 2022'!CO25</f>
        <v>1.5</v>
      </c>
      <c r="Y26" s="95">
        <f>'jeziora 2022'!CP25</f>
        <v>0.3</v>
      </c>
      <c r="Z26" s="95">
        <f>'jeziora 2022'!CQ25</f>
        <v>5</v>
      </c>
      <c r="AA26" s="95">
        <f>'jeziora 2022'!CR25</f>
        <v>0.5</v>
      </c>
      <c r="AB26" s="95">
        <f>'jeziora 2022'!CS25</f>
        <v>0.5</v>
      </c>
      <c r="AC26" s="95">
        <f>'jeziora 2022'!CV25</f>
        <v>0.05</v>
      </c>
      <c r="AD26" s="95">
        <f>'jeziora 2022'!CX25</f>
        <v>0.05</v>
      </c>
      <c r="AE26" s="95">
        <f>'jeziora 2022'!CZ25</f>
        <v>0.05</v>
      </c>
      <c r="AF26" s="95">
        <f>'jeziora 2022'!DA25</f>
        <v>0.05</v>
      </c>
      <c r="AG26" s="95">
        <f>'jeziora 2022'!DB25</f>
        <v>0.05</v>
      </c>
      <c r="AH26" s="117">
        <f>'jeziora 2022'!DC25</f>
        <v>0.05</v>
      </c>
      <c r="AI26" s="117">
        <f>'jeziora 2022'!DD25</f>
        <v>0.05</v>
      </c>
      <c r="AJ26" s="95">
        <f>'jeziora 2022'!DF25</f>
        <v>0.5</v>
      </c>
      <c r="AK26" s="95">
        <f>'jeziora 2022'!DG25</f>
        <v>0.05</v>
      </c>
      <c r="AL26" s="95">
        <f>'jeziora 2022'!DH25</f>
        <v>2.5000000000000001E-2</v>
      </c>
      <c r="AM26" s="95">
        <f>'jeziora 2022'!DI25</f>
        <v>2.5000000000000001E-2</v>
      </c>
      <c r="AN26" s="96">
        <f>'jeziora 2022'!DJ25</f>
        <v>0.05</v>
      </c>
      <c r="AO26" s="49" t="s">
        <v>167</v>
      </c>
    </row>
    <row r="27" spans="1:41" x14ac:dyDescent="0.2">
      <c r="A27" s="109">
        <f>'jeziora 2022'!B26</f>
        <v>75</v>
      </c>
      <c r="B27" s="13" t="str">
        <f>'jeziora 2022'!D26</f>
        <v>jez. Jamno - głęboczek - 3,9m</v>
      </c>
      <c r="C27" s="42">
        <f>'jeziora 2022'!I26</f>
        <v>4.07</v>
      </c>
      <c r="D27" s="42">
        <f>'jeziora 2022'!J26</f>
        <v>10.5</v>
      </c>
      <c r="E27" s="42">
        <f>'jeziora 2022'!L26</f>
        <v>1.55</v>
      </c>
      <c r="F27" s="42">
        <f>'jeziora 2022'!N26</f>
        <v>119</v>
      </c>
      <c r="G27" s="42">
        <f>'jeziora 2022'!O26</f>
        <v>100</v>
      </c>
      <c r="H27" s="42">
        <f>'jeziora 2022'!S26</f>
        <v>62.6</v>
      </c>
      <c r="I27" s="42">
        <f>'jeziora 2022'!T26</f>
        <v>77.5</v>
      </c>
      <c r="J27" s="42">
        <f>'jeziora 2022'!X26</f>
        <v>572</v>
      </c>
      <c r="K27" s="42">
        <f>'jeziora 2022'!AH26</f>
        <v>190</v>
      </c>
      <c r="L27" s="42">
        <f>'jeziora 2022'!AJ26</f>
        <v>2.5</v>
      </c>
      <c r="M27" s="42">
        <f>'jeziora 2022'!BA26</f>
        <v>1752</v>
      </c>
      <c r="N27" s="42">
        <f>'jeziora 2022'!BI26</f>
        <v>0.5</v>
      </c>
      <c r="O27" s="42">
        <f>'jeziora 2022'!BJ26</f>
        <v>5.0000000000000001E-3</v>
      </c>
      <c r="P27" s="42">
        <f>'jeziora 2022'!BP26</f>
        <v>0.05</v>
      </c>
      <c r="Q27" s="42">
        <f>'jeziora 2022'!BR26</f>
        <v>0.05</v>
      </c>
      <c r="R27" s="42">
        <f>'jeziora 2022'!BS26</f>
        <v>0.05</v>
      </c>
      <c r="S27" s="42">
        <f>'jeziora 2022'!BT26</f>
        <v>0.05</v>
      </c>
      <c r="T27" s="42">
        <f>'jeziora 2022'!BX26</f>
        <v>0.15</v>
      </c>
      <c r="U27" s="95">
        <f>'jeziora 2022'!BZ26</f>
        <v>50</v>
      </c>
      <c r="V27" s="95">
        <f>'jeziora 2022'!CB26</f>
        <v>0.01</v>
      </c>
      <c r="W27" s="95">
        <f>'jeziora 2022'!CJ26</f>
        <v>5.0000000000000001E-3</v>
      </c>
      <c r="X27" s="95">
        <f>'jeziora 2022'!CO26</f>
        <v>1.5</v>
      </c>
      <c r="Y27" s="95">
        <f>'jeziora 2022'!CP26</f>
        <v>0.3</v>
      </c>
      <c r="Z27" s="95">
        <f>'jeziora 2022'!CQ26</f>
        <v>5</v>
      </c>
      <c r="AA27" s="95">
        <f>'jeziora 2022'!CR26</f>
        <v>0.5</v>
      </c>
      <c r="AB27" s="95">
        <f>'jeziora 2022'!CS26</f>
        <v>0.5</v>
      </c>
      <c r="AC27" s="95">
        <f>'jeziora 2022'!CV26</f>
        <v>0.05</v>
      </c>
      <c r="AD27" s="95">
        <f>'jeziora 2022'!CX26</f>
        <v>0.05</v>
      </c>
      <c r="AE27" s="95">
        <f>'jeziora 2022'!CZ26</f>
        <v>0.05</v>
      </c>
      <c r="AF27" s="95">
        <f>'jeziora 2022'!DA26</f>
        <v>0.05</v>
      </c>
      <c r="AG27" s="95">
        <f>'jeziora 2022'!DB26</f>
        <v>0.05</v>
      </c>
      <c r="AH27" s="117">
        <f>'jeziora 2022'!DC26</f>
        <v>0.05</v>
      </c>
      <c r="AI27" s="117">
        <f>'jeziora 2022'!DD26</f>
        <v>0.05</v>
      </c>
      <c r="AJ27" s="95">
        <f>'jeziora 2022'!DF26</f>
        <v>0.5</v>
      </c>
      <c r="AK27" s="95">
        <f>'jeziora 2022'!DG26</f>
        <v>0.05</v>
      </c>
      <c r="AL27" s="95">
        <f>'jeziora 2022'!DH26</f>
        <v>2.5000000000000001E-2</v>
      </c>
      <c r="AM27" s="95">
        <f>'jeziora 2022'!DI26</f>
        <v>2.5000000000000001E-2</v>
      </c>
      <c r="AN27" s="96">
        <f>'jeziora 2022'!DJ26</f>
        <v>0.05</v>
      </c>
      <c r="AO27" s="52" t="s">
        <v>166</v>
      </c>
    </row>
    <row r="28" spans="1:41" x14ac:dyDescent="0.2">
      <c r="A28" s="109">
        <f>'jeziora 2022'!B27</f>
        <v>76</v>
      </c>
      <c r="B28" s="13" t="str">
        <f>'jeziora 2022'!D27</f>
        <v>jez. Januszewskie - stan. 02</v>
      </c>
      <c r="C28" s="42">
        <f>'jeziora 2022'!I27</f>
        <v>0.05</v>
      </c>
      <c r="D28" s="42">
        <f>'jeziora 2022'!J27</f>
        <v>1.5</v>
      </c>
      <c r="E28" s="42">
        <f>'jeziora 2022'!L27</f>
        <v>1.54</v>
      </c>
      <c r="F28" s="42">
        <f>'jeziora 2022'!N27</f>
        <v>9.27</v>
      </c>
      <c r="G28" s="42">
        <f>'jeziora 2022'!O27</f>
        <v>18.899999999999999</v>
      </c>
      <c r="H28" s="42">
        <f>'jeziora 2022'!S27</f>
        <v>10.3</v>
      </c>
      <c r="I28" s="42">
        <f>'jeziora 2022'!T27</f>
        <v>51</v>
      </c>
      <c r="J28" s="42">
        <f>'jeziora 2022'!X27</f>
        <v>77.099999999999994</v>
      </c>
      <c r="K28" s="42">
        <f>'jeziora 2022'!AH27</f>
        <v>2.5</v>
      </c>
      <c r="L28" s="42">
        <f>'jeziora 2022'!AJ27</f>
        <v>2.5</v>
      </c>
      <c r="M28" s="42">
        <f>'jeziora 2022'!BA27</f>
        <v>1525.5</v>
      </c>
      <c r="N28" s="42">
        <f>'jeziora 2022'!BI27</f>
        <v>0.5</v>
      </c>
      <c r="O28" s="42">
        <f>'jeziora 2022'!BJ27</f>
        <v>5.0000000000000001E-3</v>
      </c>
      <c r="P28" s="42">
        <f>'jeziora 2022'!BP27</f>
        <v>0.05</v>
      </c>
      <c r="Q28" s="42">
        <f>'jeziora 2022'!BR27</f>
        <v>0.05</v>
      </c>
      <c r="R28" s="42">
        <f>'jeziora 2022'!BS27</f>
        <v>0.05</v>
      </c>
      <c r="S28" s="42">
        <f>'jeziora 2022'!BT27</f>
        <v>0.05</v>
      </c>
      <c r="T28" s="42">
        <f>'jeziora 2022'!BX27</f>
        <v>0.15</v>
      </c>
      <c r="U28" s="86">
        <f>'jeziora 2022'!BZ27</f>
        <v>0</v>
      </c>
      <c r="V28" s="86">
        <f>'jeziora 2022'!CB27</f>
        <v>0</v>
      </c>
      <c r="W28" s="86">
        <f>'jeziora 2022'!CJ27</f>
        <v>0</v>
      </c>
      <c r="X28" s="86">
        <f>'jeziora 2022'!CO27</f>
        <v>0</v>
      </c>
      <c r="Y28" s="86">
        <f>'jeziora 2022'!CP27</f>
        <v>0</v>
      </c>
      <c r="Z28" s="86">
        <f>'jeziora 2022'!CQ27</f>
        <v>0</v>
      </c>
      <c r="AA28" s="86">
        <f>'jeziora 2022'!CR27</f>
        <v>0</v>
      </c>
      <c r="AB28" s="86">
        <f>'jeziora 2022'!CS27</f>
        <v>0</v>
      </c>
      <c r="AC28" s="86">
        <f>'jeziora 2022'!CV27</f>
        <v>0</v>
      </c>
      <c r="AD28" s="86">
        <f>'jeziora 2022'!CX27</f>
        <v>0</v>
      </c>
      <c r="AE28" s="86">
        <f>'jeziora 2022'!CZ27</f>
        <v>0</v>
      </c>
      <c r="AF28" s="86">
        <f>'jeziora 2022'!DA27</f>
        <v>0</v>
      </c>
      <c r="AG28" s="86">
        <f>'jeziora 2022'!DB27</f>
        <v>0</v>
      </c>
      <c r="AH28" s="42">
        <f>'jeziora 2022'!DC27</f>
        <v>0.05</v>
      </c>
      <c r="AI28" s="42">
        <f>'jeziora 2022'!DD27</f>
        <v>0.05</v>
      </c>
      <c r="AJ28" s="86">
        <f>'jeziora 2022'!DF27</f>
        <v>0</v>
      </c>
      <c r="AK28" s="86">
        <f>'jeziora 2022'!DG27</f>
        <v>0</v>
      </c>
      <c r="AL28" s="86">
        <f>'jeziora 2022'!DH27</f>
        <v>0</v>
      </c>
      <c r="AM28" s="86">
        <f>'jeziora 2022'!DI27</f>
        <v>0</v>
      </c>
      <c r="AN28" s="86">
        <f>'jeziora 2022'!DJ27</f>
        <v>0</v>
      </c>
      <c r="AO28" s="52" t="s">
        <v>166</v>
      </c>
    </row>
    <row r="29" spans="1:41" ht="25.5" x14ac:dyDescent="0.2">
      <c r="A29" s="109">
        <f>'jeziora 2022'!B28</f>
        <v>77</v>
      </c>
      <c r="B29" s="13" t="str">
        <f>'jeziora 2022'!D28</f>
        <v>jez. Jańsko (Janiszowice) - stan. 01</v>
      </c>
      <c r="C29" s="42">
        <f>'jeziora 2022'!I28</f>
        <v>0.05</v>
      </c>
      <c r="D29" s="42">
        <f>'jeziora 2022'!J28</f>
        <v>7.92</v>
      </c>
      <c r="E29" s="42">
        <f>'jeziora 2022'!L28</f>
        <v>0.20699999999999999</v>
      </c>
      <c r="F29" s="42">
        <f>'jeziora 2022'!N28</f>
        <v>9.84</v>
      </c>
      <c r="G29" s="42">
        <f>'jeziora 2022'!O28</f>
        <v>25.9</v>
      </c>
      <c r="H29" s="42">
        <f>'jeziora 2022'!S28</f>
        <v>13.2</v>
      </c>
      <c r="I29" s="42">
        <f>'jeziora 2022'!T28</f>
        <v>8.2100000000000009</v>
      </c>
      <c r="J29" s="42">
        <f>'jeziora 2022'!X28</f>
        <v>128</v>
      </c>
      <c r="K29" s="42">
        <f>'jeziora 2022'!AH28</f>
        <v>110</v>
      </c>
      <c r="L29" s="42">
        <f>'jeziora 2022'!AJ28</f>
        <v>38</v>
      </c>
      <c r="M29" s="42">
        <f>'jeziora 2022'!BA28</f>
        <v>2086.5</v>
      </c>
      <c r="N29" s="42">
        <f>'jeziora 2022'!BI28</f>
        <v>0.5</v>
      </c>
      <c r="O29" s="42">
        <f>'jeziora 2022'!BJ28</f>
        <v>5.0000000000000001E-3</v>
      </c>
      <c r="P29" s="42">
        <f>'jeziora 2022'!BP28</f>
        <v>0.05</v>
      </c>
      <c r="Q29" s="42">
        <f>'jeziora 2022'!BR28</f>
        <v>0.05</v>
      </c>
      <c r="R29" s="42">
        <f>'jeziora 2022'!BS28</f>
        <v>0.05</v>
      </c>
      <c r="S29" s="42">
        <f>'jeziora 2022'!BT28</f>
        <v>0.05</v>
      </c>
      <c r="T29" s="42">
        <f>'jeziora 2022'!BX28</f>
        <v>0.15</v>
      </c>
      <c r="U29" s="86">
        <f>'jeziora 2022'!BZ28</f>
        <v>0</v>
      </c>
      <c r="V29" s="86">
        <f>'jeziora 2022'!CB28</f>
        <v>0</v>
      </c>
      <c r="W29" s="86">
        <f>'jeziora 2022'!CJ28</f>
        <v>0</v>
      </c>
      <c r="X29" s="86">
        <f>'jeziora 2022'!CO28</f>
        <v>0</v>
      </c>
      <c r="Y29" s="86">
        <f>'jeziora 2022'!CP28</f>
        <v>0</v>
      </c>
      <c r="Z29" s="86">
        <f>'jeziora 2022'!CQ28</f>
        <v>0</v>
      </c>
      <c r="AA29" s="86">
        <f>'jeziora 2022'!CR28</f>
        <v>0</v>
      </c>
      <c r="AB29" s="86">
        <f>'jeziora 2022'!CS28</f>
        <v>0</v>
      </c>
      <c r="AC29" s="86">
        <f>'jeziora 2022'!CV28</f>
        <v>0</v>
      </c>
      <c r="AD29" s="86">
        <f>'jeziora 2022'!CX28</f>
        <v>0</v>
      </c>
      <c r="AE29" s="86">
        <f>'jeziora 2022'!CZ28</f>
        <v>0</v>
      </c>
      <c r="AF29" s="86">
        <f>'jeziora 2022'!DA28</f>
        <v>0</v>
      </c>
      <c r="AG29" s="86">
        <f>'jeziora 2022'!DB28</f>
        <v>0</v>
      </c>
      <c r="AH29" s="42">
        <f>'jeziora 2022'!DC28</f>
        <v>0.05</v>
      </c>
      <c r="AI29" s="42">
        <f>'jeziora 2022'!DD28</f>
        <v>0.05</v>
      </c>
      <c r="AJ29" s="86">
        <f>'jeziora 2022'!DF28</f>
        <v>0</v>
      </c>
      <c r="AK29" s="86">
        <f>'jeziora 2022'!DG28</f>
        <v>0</v>
      </c>
      <c r="AL29" s="86">
        <f>'jeziora 2022'!DH28</f>
        <v>0</v>
      </c>
      <c r="AM29" s="86">
        <f>'jeziora 2022'!DI28</f>
        <v>0</v>
      </c>
      <c r="AN29" s="116">
        <f>'jeziora 2022'!DJ28</f>
        <v>0</v>
      </c>
      <c r="AO29" s="52" t="s">
        <v>166</v>
      </c>
    </row>
    <row r="30" spans="1:41" ht="25.5" x14ac:dyDescent="0.2">
      <c r="A30" s="109">
        <f>'jeziora 2022'!B29</f>
        <v>78</v>
      </c>
      <c r="B30" s="13" t="str">
        <f>'jeziora 2022'!D29</f>
        <v>Jez. Bachotek - stanowisko 02</v>
      </c>
      <c r="C30" s="42">
        <f>'jeziora 2022'!I29</f>
        <v>0.05</v>
      </c>
      <c r="D30" s="42">
        <f>'jeziora 2022'!J29</f>
        <v>4.29</v>
      </c>
      <c r="E30" s="42">
        <f>'jeziora 2022'!L29</f>
        <v>0.498</v>
      </c>
      <c r="F30" s="42">
        <f>'jeziora 2022'!N29</f>
        <v>12</v>
      </c>
      <c r="G30" s="42">
        <f>'jeziora 2022'!O29</f>
        <v>19.5</v>
      </c>
      <c r="H30" s="42">
        <f>'jeziora 2022'!S29</f>
        <v>7.24</v>
      </c>
      <c r="I30" s="42">
        <f>'jeziora 2022'!T29</f>
        <v>45.5</v>
      </c>
      <c r="J30" s="42">
        <f>'jeziora 2022'!X29</f>
        <v>70.900000000000006</v>
      </c>
      <c r="K30" s="42">
        <f>'jeziora 2022'!AH29</f>
        <v>130</v>
      </c>
      <c r="L30" s="42">
        <f>'jeziora 2022'!AJ29</f>
        <v>52</v>
      </c>
      <c r="M30" s="42">
        <f>'jeziora 2022'!BA29</f>
        <v>3605</v>
      </c>
      <c r="N30" s="42">
        <f>'jeziora 2022'!BI29</f>
        <v>0.5</v>
      </c>
      <c r="O30" s="42">
        <f>'jeziora 2022'!BJ29</f>
        <v>5.0000000000000001E-3</v>
      </c>
      <c r="P30" s="42">
        <f>'jeziora 2022'!BP29</f>
        <v>0.05</v>
      </c>
      <c r="Q30" s="42">
        <f>'jeziora 2022'!BR29</f>
        <v>0.05</v>
      </c>
      <c r="R30" s="42">
        <f>'jeziora 2022'!BS29</f>
        <v>0.05</v>
      </c>
      <c r="S30" s="42">
        <f>'jeziora 2022'!BT29</f>
        <v>0.05</v>
      </c>
      <c r="T30" s="42">
        <f>'jeziora 2022'!BX29</f>
        <v>0.15</v>
      </c>
      <c r="U30" s="95">
        <f>'jeziora 2022'!BZ29</f>
        <v>50</v>
      </c>
      <c r="V30" s="95">
        <f>'jeziora 2022'!CB29</f>
        <v>0.01</v>
      </c>
      <c r="W30" s="95">
        <f>'jeziora 2022'!CJ29</f>
        <v>5.0000000000000001E-3</v>
      </c>
      <c r="X30" s="95">
        <f>'jeziora 2022'!CO29</f>
        <v>1.5</v>
      </c>
      <c r="Y30" s="95">
        <f>'jeziora 2022'!CP29</f>
        <v>0.3</v>
      </c>
      <c r="Z30" s="95">
        <f>'jeziora 2022'!CQ29</f>
        <v>5</v>
      </c>
      <c r="AA30" s="95">
        <f>'jeziora 2022'!CR29</f>
        <v>0.5</v>
      </c>
      <c r="AB30" s="95">
        <f>'jeziora 2022'!CS29</f>
        <v>0.5</v>
      </c>
      <c r="AC30" s="95">
        <f>'jeziora 2022'!CV29</f>
        <v>0.05</v>
      </c>
      <c r="AD30" s="95">
        <f>'jeziora 2022'!CX29</f>
        <v>0.05</v>
      </c>
      <c r="AE30" s="95">
        <f>'jeziora 2022'!CZ29</f>
        <v>0.05</v>
      </c>
      <c r="AF30" s="95">
        <f>'jeziora 2022'!DA29</f>
        <v>0.05</v>
      </c>
      <c r="AG30" s="95">
        <f>'jeziora 2022'!DB29</f>
        <v>0.05</v>
      </c>
      <c r="AH30" s="117">
        <f>'jeziora 2022'!DC29</f>
        <v>0.05</v>
      </c>
      <c r="AI30" s="117">
        <f>'jeziora 2022'!DD29</f>
        <v>0.05</v>
      </c>
      <c r="AJ30" s="95">
        <f>'jeziora 2022'!DF29</f>
        <v>0.5</v>
      </c>
      <c r="AK30" s="95">
        <f>'jeziora 2022'!DG29</f>
        <v>0.05</v>
      </c>
      <c r="AL30" s="95">
        <f>'jeziora 2022'!DH29</f>
        <v>2.5000000000000001E-2</v>
      </c>
      <c r="AM30" s="95">
        <f>'jeziora 2022'!DI29</f>
        <v>2.5000000000000001E-2</v>
      </c>
      <c r="AN30" s="96">
        <f>'jeziora 2022'!DJ29</f>
        <v>0.05</v>
      </c>
      <c r="AO30" s="52" t="s">
        <v>166</v>
      </c>
    </row>
    <row r="31" spans="1:41" x14ac:dyDescent="0.2">
      <c r="A31" s="109">
        <f>'jeziora 2022'!B30</f>
        <v>79</v>
      </c>
      <c r="B31" s="13" t="str">
        <f>'jeziora 2022'!D30</f>
        <v>jez. Bartężek - stan. 02</v>
      </c>
      <c r="C31" s="42">
        <f>'jeziora 2022'!I30</f>
        <v>0.05</v>
      </c>
      <c r="D31" s="42">
        <f>'jeziora 2022'!J30</f>
        <v>9.44</v>
      </c>
      <c r="E31" s="42">
        <f>'jeziora 2022'!L30</f>
        <v>2.5000000000000001E-2</v>
      </c>
      <c r="F31" s="42">
        <f>'jeziora 2022'!N30</f>
        <v>5.58</v>
      </c>
      <c r="G31" s="42">
        <f>'jeziora 2022'!O30</f>
        <v>0.2</v>
      </c>
      <c r="H31" s="42">
        <f>'jeziora 2022'!S30</f>
        <v>6.3</v>
      </c>
      <c r="I31" s="42">
        <f>'jeziora 2022'!T30</f>
        <v>29.3</v>
      </c>
      <c r="J31" s="42">
        <f>'jeziora 2022'!X30</f>
        <v>47.7</v>
      </c>
      <c r="K31" s="42">
        <f>'jeziora 2022'!AH30</f>
        <v>48</v>
      </c>
      <c r="L31" s="42">
        <f>'jeziora 2022'!AJ30</f>
        <v>172</v>
      </c>
      <c r="M31" s="42">
        <f>'jeziora 2022'!BA30</f>
        <v>2817</v>
      </c>
      <c r="N31" s="42">
        <f>'jeziora 2022'!BI30</f>
        <v>0.5</v>
      </c>
      <c r="O31" s="42">
        <f>'jeziora 2022'!BJ30</f>
        <v>5.0000000000000001E-3</v>
      </c>
      <c r="P31" s="42">
        <f>'jeziora 2022'!BP30</f>
        <v>0.05</v>
      </c>
      <c r="Q31" s="42">
        <f>'jeziora 2022'!BR30</f>
        <v>0.05</v>
      </c>
      <c r="R31" s="42">
        <f>'jeziora 2022'!BS30</f>
        <v>0.05</v>
      </c>
      <c r="S31" s="42">
        <f>'jeziora 2022'!BT30</f>
        <v>0.05</v>
      </c>
      <c r="T31" s="42">
        <f>'jeziora 2022'!BX30</f>
        <v>0.15</v>
      </c>
      <c r="U31" s="86">
        <f>'jeziora 2022'!BZ30</f>
        <v>0</v>
      </c>
      <c r="V31" s="86">
        <f>'jeziora 2022'!CB30</f>
        <v>0</v>
      </c>
      <c r="W31" s="86">
        <f>'jeziora 2022'!CJ30</f>
        <v>0</v>
      </c>
      <c r="X31" s="86">
        <f>'jeziora 2022'!CO30</f>
        <v>0</v>
      </c>
      <c r="Y31" s="86">
        <f>'jeziora 2022'!CP30</f>
        <v>0</v>
      </c>
      <c r="Z31" s="86">
        <f>'jeziora 2022'!CQ30</f>
        <v>0</v>
      </c>
      <c r="AA31" s="86">
        <f>'jeziora 2022'!CR30</f>
        <v>0</v>
      </c>
      <c r="AB31" s="86">
        <f>'jeziora 2022'!CS30</f>
        <v>0</v>
      </c>
      <c r="AC31" s="86">
        <f>'jeziora 2022'!CV30</f>
        <v>0</v>
      </c>
      <c r="AD31" s="86">
        <f>'jeziora 2022'!CX30</f>
        <v>0</v>
      </c>
      <c r="AE31" s="86">
        <f>'jeziora 2022'!CZ30</f>
        <v>0</v>
      </c>
      <c r="AF31" s="86">
        <f>'jeziora 2022'!DA30</f>
        <v>0</v>
      </c>
      <c r="AG31" s="86">
        <f>'jeziora 2022'!DB30</f>
        <v>0</v>
      </c>
      <c r="AH31" s="117">
        <f>'jeziora 2022'!DC30</f>
        <v>0.05</v>
      </c>
      <c r="AI31" s="117">
        <f>'jeziora 2022'!DD30</f>
        <v>0.05</v>
      </c>
      <c r="AJ31" s="86">
        <f>'jeziora 2022'!DF30</f>
        <v>0</v>
      </c>
      <c r="AK31" s="86">
        <f>'jeziora 2022'!DG30</f>
        <v>0</v>
      </c>
      <c r="AL31" s="86">
        <f>'jeziora 2022'!DH30</f>
        <v>0</v>
      </c>
      <c r="AM31" s="86">
        <f>'jeziora 2022'!DI30</f>
        <v>0</v>
      </c>
      <c r="AN31" s="86">
        <f>'jeziora 2022'!DJ30</f>
        <v>0</v>
      </c>
      <c r="AO31" s="52" t="s">
        <v>166</v>
      </c>
    </row>
    <row r="32" spans="1:41" x14ac:dyDescent="0.2">
      <c r="A32" s="109">
        <f>'jeziora 2022'!B31</f>
        <v>80</v>
      </c>
      <c r="B32" s="13" t="str">
        <f>'jeziora 2022'!D31</f>
        <v>jez. Berżnik - st.01</v>
      </c>
      <c r="C32" s="42">
        <f>'jeziora 2022'!I31</f>
        <v>0.05</v>
      </c>
      <c r="D32" s="42">
        <f>'jeziora 2022'!J31</f>
        <v>13.5</v>
      </c>
      <c r="E32" s="42">
        <f>'jeziora 2022'!L31</f>
        <v>0.37</v>
      </c>
      <c r="F32" s="42">
        <f>'jeziora 2022'!N31</f>
        <v>16</v>
      </c>
      <c r="G32" s="42">
        <f>'jeziora 2022'!O31</f>
        <v>8.7899999999999991</v>
      </c>
      <c r="H32" s="42">
        <f>'jeziora 2022'!S31</f>
        <v>10.6</v>
      </c>
      <c r="I32" s="42">
        <f>'jeziora 2022'!T31</f>
        <v>26.4</v>
      </c>
      <c r="J32" s="42">
        <f>'jeziora 2022'!X31</f>
        <v>70.8</v>
      </c>
      <c r="K32" s="42">
        <f>'jeziora 2022'!AH31</f>
        <v>31</v>
      </c>
      <c r="L32" s="42">
        <f>'jeziora 2022'!AJ31</f>
        <v>2.5</v>
      </c>
      <c r="M32" s="42">
        <f>'jeziora 2022'!BA31</f>
        <v>1173.5</v>
      </c>
      <c r="N32" s="42">
        <f>'jeziora 2022'!BI31</f>
        <v>0.5</v>
      </c>
      <c r="O32" s="42">
        <f>'jeziora 2022'!BJ31</f>
        <v>5.0000000000000001E-3</v>
      </c>
      <c r="P32" s="42">
        <f>'jeziora 2022'!BP31</f>
        <v>0.05</v>
      </c>
      <c r="Q32" s="42">
        <f>'jeziora 2022'!BR31</f>
        <v>0.05</v>
      </c>
      <c r="R32" s="42">
        <f>'jeziora 2022'!BS31</f>
        <v>0.05</v>
      </c>
      <c r="S32" s="42">
        <f>'jeziora 2022'!BT31</f>
        <v>0.05</v>
      </c>
      <c r="T32" s="42">
        <f>'jeziora 2022'!BX31</f>
        <v>0.15</v>
      </c>
      <c r="U32" s="95">
        <f>'jeziora 2022'!BZ31</f>
        <v>50</v>
      </c>
      <c r="V32" s="95">
        <f>'jeziora 2022'!CB31</f>
        <v>0.01</v>
      </c>
      <c r="W32" s="95">
        <f>'jeziora 2022'!CJ31</f>
        <v>5.0000000000000001E-3</v>
      </c>
      <c r="X32" s="95">
        <f>'jeziora 2022'!CO31</f>
        <v>1.5</v>
      </c>
      <c r="Y32" s="95">
        <f>'jeziora 2022'!CP31</f>
        <v>0.3</v>
      </c>
      <c r="Z32" s="95">
        <f>'jeziora 2022'!CQ31</f>
        <v>5</v>
      </c>
      <c r="AA32" s="95">
        <f>'jeziora 2022'!CR31</f>
        <v>0.5</v>
      </c>
      <c r="AB32" s="95">
        <f>'jeziora 2022'!CS31</f>
        <v>0.5</v>
      </c>
      <c r="AC32" s="95">
        <f>'jeziora 2022'!CV31</f>
        <v>0.05</v>
      </c>
      <c r="AD32" s="95">
        <f>'jeziora 2022'!CX31</f>
        <v>0.05</v>
      </c>
      <c r="AE32" s="95">
        <f>'jeziora 2022'!CZ31</f>
        <v>0.05</v>
      </c>
      <c r="AF32" s="95">
        <f>'jeziora 2022'!DA31</f>
        <v>0.05</v>
      </c>
      <c r="AG32" s="95">
        <f>'jeziora 2022'!DB31</f>
        <v>0.05</v>
      </c>
      <c r="AH32" s="117">
        <f>'jeziora 2022'!DC31</f>
        <v>0.05</v>
      </c>
      <c r="AI32" s="117">
        <f>'jeziora 2022'!DD31</f>
        <v>0.05</v>
      </c>
      <c r="AJ32" s="95">
        <f>'jeziora 2022'!DF31</f>
        <v>0.5</v>
      </c>
      <c r="AK32" s="95">
        <f>'jeziora 2022'!DG31</f>
        <v>0.05</v>
      </c>
      <c r="AL32" s="95">
        <f>'jeziora 2022'!DH31</f>
        <v>2.5000000000000001E-2</v>
      </c>
      <c r="AM32" s="95">
        <f>'jeziora 2022'!DI31</f>
        <v>2.5000000000000001E-2</v>
      </c>
      <c r="AN32" s="96">
        <f>'jeziora 2022'!DJ31</f>
        <v>0.05</v>
      </c>
      <c r="AO32" s="52" t="s">
        <v>166</v>
      </c>
    </row>
    <row r="33" spans="1:41" x14ac:dyDescent="0.2">
      <c r="A33" s="109">
        <f>'jeziora 2022'!B32</f>
        <v>81</v>
      </c>
      <c r="B33" s="13" t="str">
        <f>'jeziora 2022'!D32</f>
        <v>Jez. Białe-Miałkie - stan. 01</v>
      </c>
      <c r="C33" s="42">
        <f>'jeziora 2022'!I32</f>
        <v>0.05</v>
      </c>
      <c r="D33" s="42">
        <f>'jeziora 2022'!J32</f>
        <v>5.4</v>
      </c>
      <c r="E33" s="42">
        <f>'jeziora 2022'!L32</f>
        <v>0.32800000000000001</v>
      </c>
      <c r="F33" s="42">
        <f>'jeziora 2022'!N32</f>
        <v>2.87</v>
      </c>
      <c r="G33" s="42">
        <f>'jeziora 2022'!O32</f>
        <v>13.3</v>
      </c>
      <c r="H33" s="42">
        <f>'jeziora 2022'!S32</f>
        <v>2.78</v>
      </c>
      <c r="I33" s="42">
        <f>'jeziora 2022'!T32</f>
        <v>25.8</v>
      </c>
      <c r="J33" s="42">
        <f>'jeziora 2022'!X32</f>
        <v>43.5</v>
      </c>
      <c r="K33" s="42">
        <f>'jeziora 2022'!AH32</f>
        <v>160</v>
      </c>
      <c r="L33" s="42">
        <f>'jeziora 2022'!AJ32</f>
        <v>2.5</v>
      </c>
      <c r="M33" s="42">
        <f>'jeziora 2022'!BA32</f>
        <v>432.5</v>
      </c>
      <c r="N33" s="42">
        <f>'jeziora 2022'!BI32</f>
        <v>0.5</v>
      </c>
      <c r="O33" s="42">
        <f>'jeziora 2022'!BJ32</f>
        <v>5.0000000000000001E-3</v>
      </c>
      <c r="P33" s="42">
        <f>'jeziora 2022'!BP32</f>
        <v>0.05</v>
      </c>
      <c r="Q33" s="42">
        <f>'jeziora 2022'!BR32</f>
        <v>0.05</v>
      </c>
      <c r="R33" s="42">
        <f>'jeziora 2022'!BS32</f>
        <v>0.05</v>
      </c>
      <c r="S33" s="42">
        <f>'jeziora 2022'!BT32</f>
        <v>0.05</v>
      </c>
      <c r="T33" s="42">
        <f>'jeziora 2022'!BX32</f>
        <v>0.15</v>
      </c>
      <c r="U33" s="86">
        <f>'jeziora 2022'!BZ32</f>
        <v>0</v>
      </c>
      <c r="V33" s="86">
        <f>'jeziora 2022'!CB32</f>
        <v>0</v>
      </c>
      <c r="W33" s="86">
        <f>'jeziora 2022'!CJ32</f>
        <v>0</v>
      </c>
      <c r="X33" s="86">
        <f>'jeziora 2022'!CO32</f>
        <v>0</v>
      </c>
      <c r="Y33" s="86">
        <f>'jeziora 2022'!CP32</f>
        <v>0</v>
      </c>
      <c r="Z33" s="86">
        <f>'jeziora 2022'!CQ32</f>
        <v>0</v>
      </c>
      <c r="AA33" s="86">
        <f>'jeziora 2022'!CR32</f>
        <v>0</v>
      </c>
      <c r="AB33" s="86">
        <f>'jeziora 2022'!CS32</f>
        <v>0</v>
      </c>
      <c r="AC33" s="86">
        <f>'jeziora 2022'!CV32</f>
        <v>0</v>
      </c>
      <c r="AD33" s="86">
        <f>'jeziora 2022'!CX32</f>
        <v>0</v>
      </c>
      <c r="AE33" s="86">
        <f>'jeziora 2022'!CZ32</f>
        <v>0</v>
      </c>
      <c r="AF33" s="86">
        <f>'jeziora 2022'!DA32</f>
        <v>0</v>
      </c>
      <c r="AG33" s="86">
        <f>'jeziora 2022'!DB32</f>
        <v>0</v>
      </c>
      <c r="AH33" s="42">
        <f>'jeziora 2022'!DC32</f>
        <v>0.05</v>
      </c>
      <c r="AI33" s="42">
        <f>'jeziora 2022'!DD32</f>
        <v>0.05</v>
      </c>
      <c r="AJ33" s="86">
        <f>'jeziora 2022'!DF32</f>
        <v>0</v>
      </c>
      <c r="AK33" s="86">
        <f>'jeziora 2022'!DG32</f>
        <v>0</v>
      </c>
      <c r="AL33" s="86">
        <f>'jeziora 2022'!DH32</f>
        <v>0</v>
      </c>
      <c r="AM33" s="86">
        <f>'jeziora 2022'!DI32</f>
        <v>0</v>
      </c>
      <c r="AN33" s="116">
        <f>'jeziora 2022'!DJ32</f>
        <v>0</v>
      </c>
      <c r="AO33" s="52" t="s">
        <v>166</v>
      </c>
    </row>
    <row r="34" spans="1:41" x14ac:dyDescent="0.2">
      <c r="A34" s="109">
        <f>'jeziora 2022'!B33</f>
        <v>82</v>
      </c>
      <c r="B34" s="13" t="str">
        <f>'jeziora 2022'!D33</f>
        <v>jez. Białoławki - stan. 01</v>
      </c>
      <c r="C34" s="42">
        <f>'jeziora 2022'!I33</f>
        <v>0.05</v>
      </c>
      <c r="D34" s="42">
        <f>'jeziora 2022'!J33</f>
        <v>10.5</v>
      </c>
      <c r="E34" s="42">
        <f>'jeziora 2022'!L33</f>
        <v>2.5000000000000001E-2</v>
      </c>
      <c r="F34" s="42">
        <f>'jeziora 2022'!N33</f>
        <v>6.05</v>
      </c>
      <c r="G34" s="42">
        <f>'jeziora 2022'!O33</f>
        <v>2.09</v>
      </c>
      <c r="H34" s="42">
        <f>'jeziora 2022'!S33</f>
        <v>4.91</v>
      </c>
      <c r="I34" s="42">
        <f>'jeziora 2022'!T33</f>
        <v>27.7</v>
      </c>
      <c r="J34" s="42">
        <f>'jeziora 2022'!X33</f>
        <v>44</v>
      </c>
      <c r="K34" s="42">
        <f>'jeziora 2022'!AH33</f>
        <v>58</v>
      </c>
      <c r="L34" s="42">
        <f>'jeziora 2022'!AJ33</f>
        <v>45</v>
      </c>
      <c r="M34" s="42">
        <f>'jeziora 2022'!BA33</f>
        <v>1350.5</v>
      </c>
      <c r="N34" s="42">
        <f>'jeziora 2022'!BI33</f>
        <v>0.5</v>
      </c>
      <c r="O34" s="42">
        <f>'jeziora 2022'!BJ33</f>
        <v>5.0000000000000001E-3</v>
      </c>
      <c r="P34" s="42">
        <f>'jeziora 2022'!BP33</f>
        <v>0.05</v>
      </c>
      <c r="Q34" s="42">
        <f>'jeziora 2022'!BR33</f>
        <v>0.05</v>
      </c>
      <c r="R34" s="42">
        <f>'jeziora 2022'!BS33</f>
        <v>0.05</v>
      </c>
      <c r="S34" s="42">
        <f>'jeziora 2022'!BT33</f>
        <v>0.05</v>
      </c>
      <c r="T34" s="42">
        <f>'jeziora 2022'!BX33</f>
        <v>0.15</v>
      </c>
      <c r="U34" s="86">
        <f>'jeziora 2022'!BZ33</f>
        <v>0</v>
      </c>
      <c r="V34" s="86">
        <f>'jeziora 2022'!CB33</f>
        <v>0</v>
      </c>
      <c r="W34" s="86">
        <f>'jeziora 2022'!CJ33</f>
        <v>0</v>
      </c>
      <c r="X34" s="86">
        <f>'jeziora 2022'!CO33</f>
        <v>0</v>
      </c>
      <c r="Y34" s="86">
        <f>'jeziora 2022'!CP33</f>
        <v>0</v>
      </c>
      <c r="Z34" s="86">
        <f>'jeziora 2022'!CQ33</f>
        <v>0</v>
      </c>
      <c r="AA34" s="86">
        <f>'jeziora 2022'!CR33</f>
        <v>0</v>
      </c>
      <c r="AB34" s="86">
        <f>'jeziora 2022'!CS33</f>
        <v>0</v>
      </c>
      <c r="AC34" s="86">
        <f>'jeziora 2022'!CV33</f>
        <v>0</v>
      </c>
      <c r="AD34" s="86">
        <f>'jeziora 2022'!CX33</f>
        <v>0</v>
      </c>
      <c r="AE34" s="86">
        <f>'jeziora 2022'!CZ33</f>
        <v>0</v>
      </c>
      <c r="AF34" s="86">
        <f>'jeziora 2022'!DA33</f>
        <v>0</v>
      </c>
      <c r="AG34" s="86">
        <f>'jeziora 2022'!DB33</f>
        <v>0</v>
      </c>
      <c r="AH34" s="42">
        <f>'jeziora 2022'!DC33</f>
        <v>0.05</v>
      </c>
      <c r="AI34" s="42">
        <f>'jeziora 2022'!DD33</f>
        <v>0.05</v>
      </c>
      <c r="AJ34" s="86">
        <f>'jeziora 2022'!DF33</f>
        <v>0</v>
      </c>
      <c r="AK34" s="86">
        <f>'jeziora 2022'!DG33</f>
        <v>0</v>
      </c>
      <c r="AL34" s="86">
        <f>'jeziora 2022'!DH33</f>
        <v>0</v>
      </c>
      <c r="AM34" s="86">
        <f>'jeziora 2022'!DI33</f>
        <v>0</v>
      </c>
      <c r="AN34" s="116">
        <f>'jeziora 2022'!DJ33</f>
        <v>0</v>
      </c>
      <c r="AO34" s="52" t="s">
        <v>166</v>
      </c>
    </row>
    <row r="35" spans="1:41" ht="25.5" x14ac:dyDescent="0.2">
      <c r="A35" s="109">
        <f>'jeziora 2022'!B34</f>
        <v>83</v>
      </c>
      <c r="B35" s="13" t="str">
        <f>'jeziora 2022'!D34</f>
        <v>jez. Bierzwnik - głęboczek - 12,4m</v>
      </c>
      <c r="C35" s="42">
        <f>'jeziora 2022'!I34</f>
        <v>0.05</v>
      </c>
      <c r="D35" s="42">
        <f>'jeziora 2022'!J34</f>
        <v>4.12</v>
      </c>
      <c r="E35" s="42">
        <f>'jeziora 2022'!L34</f>
        <v>0.44600000000000001</v>
      </c>
      <c r="F35" s="42">
        <f>'jeziora 2022'!N34</f>
        <v>3.81</v>
      </c>
      <c r="G35" s="42">
        <f>'jeziora 2022'!O34</f>
        <v>11.6</v>
      </c>
      <c r="H35" s="42">
        <f>'jeziora 2022'!S34</f>
        <v>3.64</v>
      </c>
      <c r="I35" s="42">
        <f>'jeziora 2022'!T34</f>
        <v>32.799999999999997</v>
      </c>
      <c r="J35" s="42">
        <f>'jeziora 2022'!X34</f>
        <v>113</v>
      </c>
      <c r="K35" s="42">
        <f>'jeziora 2022'!AH34</f>
        <v>60</v>
      </c>
      <c r="L35" s="42">
        <f>'jeziora 2022'!AJ34</f>
        <v>2.5</v>
      </c>
      <c r="M35" s="42">
        <f>'jeziora 2022'!BA34</f>
        <v>556.5</v>
      </c>
      <c r="N35" s="42">
        <f>'jeziora 2022'!BI34</f>
        <v>0.5</v>
      </c>
      <c r="O35" s="42">
        <f>'jeziora 2022'!BJ34</f>
        <v>5.0000000000000001E-3</v>
      </c>
      <c r="P35" s="42">
        <f>'jeziora 2022'!BP34</f>
        <v>0.05</v>
      </c>
      <c r="Q35" s="42">
        <f>'jeziora 2022'!BR34</f>
        <v>0.05</v>
      </c>
      <c r="R35" s="42">
        <f>'jeziora 2022'!BS34</f>
        <v>0.05</v>
      </c>
      <c r="S35" s="42">
        <f>'jeziora 2022'!BT34</f>
        <v>0.05</v>
      </c>
      <c r="T35" s="42">
        <f>'jeziora 2022'!BX34</f>
        <v>0.15</v>
      </c>
      <c r="U35" s="95">
        <f>'jeziora 2022'!BZ34</f>
        <v>50</v>
      </c>
      <c r="V35" s="95">
        <f>'jeziora 2022'!CB34</f>
        <v>0.01</v>
      </c>
      <c r="W35" s="95">
        <f>'jeziora 2022'!CJ34</f>
        <v>5.0000000000000001E-3</v>
      </c>
      <c r="X35" s="95">
        <f>'jeziora 2022'!CO34</f>
        <v>1.5</v>
      </c>
      <c r="Y35" s="95">
        <f>'jeziora 2022'!CP34</f>
        <v>0.3</v>
      </c>
      <c r="Z35" s="95">
        <f>'jeziora 2022'!CQ34</f>
        <v>5</v>
      </c>
      <c r="AA35" s="95">
        <f>'jeziora 2022'!CR34</f>
        <v>0.5</v>
      </c>
      <c r="AB35" s="95">
        <f>'jeziora 2022'!CS34</f>
        <v>0.5</v>
      </c>
      <c r="AC35" s="95">
        <f>'jeziora 2022'!CV34</f>
        <v>0.05</v>
      </c>
      <c r="AD35" s="95">
        <f>'jeziora 2022'!CX34</f>
        <v>0.05</v>
      </c>
      <c r="AE35" s="95">
        <f>'jeziora 2022'!CZ34</f>
        <v>0.05</v>
      </c>
      <c r="AF35" s="95">
        <f>'jeziora 2022'!DA34</f>
        <v>0.05</v>
      </c>
      <c r="AG35" s="95">
        <f>'jeziora 2022'!DB34</f>
        <v>0.05</v>
      </c>
      <c r="AH35" s="117">
        <f>'jeziora 2022'!DC34</f>
        <v>0.05</v>
      </c>
      <c r="AI35" s="117">
        <f>'jeziora 2022'!DD34</f>
        <v>0.05</v>
      </c>
      <c r="AJ35" s="95">
        <f>'jeziora 2022'!DF34</f>
        <v>0.5</v>
      </c>
      <c r="AK35" s="95">
        <f>'jeziora 2022'!DG34</f>
        <v>0.05</v>
      </c>
      <c r="AL35" s="95">
        <f>'jeziora 2022'!DH34</f>
        <v>2.5000000000000001E-2</v>
      </c>
      <c r="AM35" s="95">
        <f>'jeziora 2022'!DI34</f>
        <v>2.5000000000000001E-2</v>
      </c>
      <c r="AN35" s="96">
        <f>'jeziora 2022'!DJ34</f>
        <v>0.05</v>
      </c>
      <c r="AO35" s="49" t="s">
        <v>167</v>
      </c>
    </row>
    <row r="36" spans="1:41" x14ac:dyDescent="0.2">
      <c r="A36" s="109">
        <f>'jeziora 2022'!B35</f>
        <v>84</v>
      </c>
      <c r="B36" s="13" t="str">
        <f>'jeziora 2022'!D35</f>
        <v>jez. Blanki - stan. 03</v>
      </c>
      <c r="C36" s="42">
        <f>'jeziora 2022'!I35</f>
        <v>0.05</v>
      </c>
      <c r="D36" s="42">
        <f>'jeziora 2022'!J35</f>
        <v>7.37</v>
      </c>
      <c r="E36" s="42">
        <f>'jeziora 2022'!L35</f>
        <v>2.5000000000000001E-2</v>
      </c>
      <c r="F36" s="42">
        <f>'jeziora 2022'!N35</f>
        <v>24</v>
      </c>
      <c r="G36" s="42">
        <f>'jeziora 2022'!O35</f>
        <v>8.98</v>
      </c>
      <c r="H36" s="42">
        <f>'jeziora 2022'!S35</f>
        <v>15.9</v>
      </c>
      <c r="I36" s="42">
        <f>'jeziora 2022'!T35</f>
        <v>16.100000000000001</v>
      </c>
      <c r="J36" s="42">
        <f>'jeziora 2022'!X35</f>
        <v>57.8</v>
      </c>
      <c r="K36" s="42">
        <f>'jeziora 2022'!AH35</f>
        <v>2.5</v>
      </c>
      <c r="L36" s="42">
        <f>'jeziora 2022'!AJ35</f>
        <v>2.5</v>
      </c>
      <c r="M36" s="42">
        <f>'jeziora 2022'!BA35</f>
        <v>1480</v>
      </c>
      <c r="N36" s="42">
        <f>'jeziora 2022'!BI35</f>
        <v>0.5</v>
      </c>
      <c r="O36" s="42">
        <f>'jeziora 2022'!BJ35</f>
        <v>5.0000000000000001E-3</v>
      </c>
      <c r="P36" s="42">
        <f>'jeziora 2022'!BP35</f>
        <v>0.05</v>
      </c>
      <c r="Q36" s="42">
        <f>'jeziora 2022'!BR35</f>
        <v>0.05</v>
      </c>
      <c r="R36" s="42">
        <f>'jeziora 2022'!BS35</f>
        <v>0.05</v>
      </c>
      <c r="S36" s="42">
        <f>'jeziora 2022'!BT35</f>
        <v>0.05</v>
      </c>
      <c r="T36" s="42">
        <f>'jeziora 2022'!BX35</f>
        <v>0.15</v>
      </c>
      <c r="U36" s="86">
        <f>'jeziora 2022'!BZ35</f>
        <v>0</v>
      </c>
      <c r="V36" s="86">
        <f>'jeziora 2022'!CB35</f>
        <v>0</v>
      </c>
      <c r="W36" s="86">
        <f>'jeziora 2022'!CJ35</f>
        <v>0</v>
      </c>
      <c r="X36" s="86">
        <f>'jeziora 2022'!CO35</f>
        <v>0</v>
      </c>
      <c r="Y36" s="86">
        <f>'jeziora 2022'!CP35</f>
        <v>0</v>
      </c>
      <c r="Z36" s="86">
        <f>'jeziora 2022'!CQ35</f>
        <v>0</v>
      </c>
      <c r="AA36" s="86">
        <f>'jeziora 2022'!CR35</f>
        <v>0</v>
      </c>
      <c r="AB36" s="86">
        <f>'jeziora 2022'!CS35</f>
        <v>0</v>
      </c>
      <c r="AC36" s="86">
        <f>'jeziora 2022'!CV35</f>
        <v>0</v>
      </c>
      <c r="AD36" s="86">
        <f>'jeziora 2022'!CX35</f>
        <v>0</v>
      </c>
      <c r="AE36" s="86">
        <f>'jeziora 2022'!CZ35</f>
        <v>0</v>
      </c>
      <c r="AF36" s="86">
        <f>'jeziora 2022'!DA35</f>
        <v>0</v>
      </c>
      <c r="AG36" s="86">
        <f>'jeziora 2022'!DB35</f>
        <v>0</v>
      </c>
      <c r="AH36" s="42">
        <f>'jeziora 2022'!DC35</f>
        <v>0.05</v>
      </c>
      <c r="AI36" s="42">
        <f>'jeziora 2022'!DD35</f>
        <v>0.05</v>
      </c>
      <c r="AJ36" s="86">
        <f>'jeziora 2022'!DF35</f>
        <v>0</v>
      </c>
      <c r="AK36" s="86">
        <f>'jeziora 2022'!DG35</f>
        <v>0</v>
      </c>
      <c r="AL36" s="86">
        <f>'jeziora 2022'!DH35</f>
        <v>0</v>
      </c>
      <c r="AM36" s="86">
        <f>'jeziora 2022'!DI35</f>
        <v>0</v>
      </c>
      <c r="AN36" s="86">
        <f>'jeziora 2022'!DJ35</f>
        <v>0</v>
      </c>
      <c r="AO36" s="49" t="s">
        <v>167</v>
      </c>
    </row>
    <row r="37" spans="1:41" ht="25.5" x14ac:dyDescent="0.2">
      <c r="A37" s="109">
        <f>'jeziora 2022'!B36</f>
        <v>85</v>
      </c>
      <c r="B37" s="13" t="str">
        <f>'jeziora 2022'!D36</f>
        <v>jez. Błądzimskie - stanowisko 01</v>
      </c>
      <c r="C37" s="42">
        <f>'jeziora 2022'!I36</f>
        <v>0.11600000000000001</v>
      </c>
      <c r="D37" s="42">
        <f>'jeziora 2022'!J36</f>
        <v>8.9700000000000006</v>
      </c>
      <c r="E37" s="42">
        <f>'jeziora 2022'!L36</f>
        <v>1.34</v>
      </c>
      <c r="F37" s="42">
        <f>'jeziora 2022'!N36</f>
        <v>8.3000000000000007</v>
      </c>
      <c r="G37" s="42">
        <f>'jeziora 2022'!O36</f>
        <v>12.8</v>
      </c>
      <c r="H37" s="42">
        <f>'jeziora 2022'!S36</f>
        <v>8.49</v>
      </c>
      <c r="I37" s="42">
        <f>'jeziora 2022'!T36</f>
        <v>66.8</v>
      </c>
      <c r="J37" s="42">
        <f>'jeziora 2022'!X36</f>
        <v>152</v>
      </c>
      <c r="K37" s="42">
        <f>'jeziora 2022'!AH36</f>
        <v>180</v>
      </c>
      <c r="L37" s="42">
        <f>'jeziora 2022'!AJ36</f>
        <v>101</v>
      </c>
      <c r="M37" s="42">
        <f>'jeziora 2022'!BA36</f>
        <v>5551.5</v>
      </c>
      <c r="N37" s="42">
        <f>'jeziora 2022'!BI36</f>
        <v>0.5</v>
      </c>
      <c r="O37" s="42">
        <f>'jeziora 2022'!BJ36</f>
        <v>5.0000000000000001E-3</v>
      </c>
      <c r="P37" s="42">
        <f>'jeziora 2022'!BP36</f>
        <v>0.05</v>
      </c>
      <c r="Q37" s="42">
        <f>'jeziora 2022'!BR36</f>
        <v>0.05</v>
      </c>
      <c r="R37" s="42">
        <f>'jeziora 2022'!BS36</f>
        <v>0.05</v>
      </c>
      <c r="S37" s="42">
        <f>'jeziora 2022'!BT36</f>
        <v>0.05</v>
      </c>
      <c r="T37" s="42">
        <f>'jeziora 2022'!BX36</f>
        <v>0.15</v>
      </c>
      <c r="U37" s="95">
        <f>'jeziora 2022'!BZ36</f>
        <v>50</v>
      </c>
      <c r="V37" s="95">
        <f>'jeziora 2022'!CB36</f>
        <v>0.01</v>
      </c>
      <c r="W37" s="95">
        <f>'jeziora 2022'!CJ36</f>
        <v>5.0000000000000001E-3</v>
      </c>
      <c r="X37" s="95">
        <f>'jeziora 2022'!CO36</f>
        <v>1.5</v>
      </c>
      <c r="Y37" s="95">
        <f>'jeziora 2022'!CP36</f>
        <v>0.3</v>
      </c>
      <c r="Z37" s="95">
        <f>'jeziora 2022'!CQ36</f>
        <v>5</v>
      </c>
      <c r="AA37" s="95">
        <f>'jeziora 2022'!CR36</f>
        <v>0.5</v>
      </c>
      <c r="AB37" s="95">
        <f>'jeziora 2022'!CS36</f>
        <v>0.5</v>
      </c>
      <c r="AC37" s="95">
        <f>'jeziora 2022'!CV36</f>
        <v>0.05</v>
      </c>
      <c r="AD37" s="95">
        <f>'jeziora 2022'!CX36</f>
        <v>0.05</v>
      </c>
      <c r="AE37" s="95">
        <f>'jeziora 2022'!CZ36</f>
        <v>0.05</v>
      </c>
      <c r="AF37" s="95">
        <f>'jeziora 2022'!DA36</f>
        <v>0.05</v>
      </c>
      <c r="AG37" s="95">
        <f>'jeziora 2022'!DB36</f>
        <v>0.05</v>
      </c>
      <c r="AH37" s="117">
        <f>'jeziora 2022'!DC36</f>
        <v>0.05</v>
      </c>
      <c r="AI37" s="117">
        <f>'jeziora 2022'!DD36</f>
        <v>0.05</v>
      </c>
      <c r="AJ37" s="95">
        <f>'jeziora 2022'!DF36</f>
        <v>0.5</v>
      </c>
      <c r="AK37" s="95">
        <f>'jeziora 2022'!DG36</f>
        <v>0.05</v>
      </c>
      <c r="AL37" s="95">
        <f>'jeziora 2022'!DH36</f>
        <v>2.5000000000000001E-2</v>
      </c>
      <c r="AM37" s="95">
        <f>'jeziora 2022'!DI36</f>
        <v>2.5000000000000001E-2</v>
      </c>
      <c r="AN37" s="96">
        <f>'jeziora 2022'!DJ36</f>
        <v>0.05</v>
      </c>
      <c r="AO37" s="52" t="s">
        <v>166</v>
      </c>
    </row>
    <row r="38" spans="1:41" x14ac:dyDescent="0.2">
      <c r="A38" s="109">
        <f>'jeziora 2022'!B37</f>
        <v>86</v>
      </c>
      <c r="B38" s="13" t="str">
        <f>'jeziora 2022'!D37</f>
        <v>Jez. Bnińskie - stan. 01</v>
      </c>
      <c r="C38" s="42">
        <f>'jeziora 2022'!I37</f>
        <v>0.05</v>
      </c>
      <c r="D38" s="42">
        <f>'jeziora 2022'!J37</f>
        <v>1.5</v>
      </c>
      <c r="E38" s="42">
        <f>'jeziora 2022'!L37</f>
        <v>0.46200000000000002</v>
      </c>
      <c r="F38" s="42">
        <f>'jeziora 2022'!N37</f>
        <v>7.23</v>
      </c>
      <c r="G38" s="42">
        <f>'jeziora 2022'!O37</f>
        <v>11.9</v>
      </c>
      <c r="H38" s="42">
        <f>'jeziora 2022'!S37</f>
        <v>6.37</v>
      </c>
      <c r="I38" s="42">
        <f>'jeziora 2022'!T37</f>
        <v>21.9</v>
      </c>
      <c r="J38" s="42">
        <f>'jeziora 2022'!X37</f>
        <v>65.099999999999994</v>
      </c>
      <c r="K38" s="42">
        <f>'jeziora 2022'!AH37</f>
        <v>8</v>
      </c>
      <c r="L38" s="42">
        <f>'jeziora 2022'!AJ37</f>
        <v>2.5</v>
      </c>
      <c r="M38" s="42">
        <f>'jeziora 2022'!BA37</f>
        <v>148</v>
      </c>
      <c r="N38" s="42">
        <f>'jeziora 2022'!BI37</f>
        <v>0.5</v>
      </c>
      <c r="O38" s="42">
        <f>'jeziora 2022'!BJ37</f>
        <v>5.0000000000000001E-3</v>
      </c>
      <c r="P38" s="42">
        <f>'jeziora 2022'!BP37</f>
        <v>0.05</v>
      </c>
      <c r="Q38" s="42">
        <f>'jeziora 2022'!BR37</f>
        <v>0.05</v>
      </c>
      <c r="R38" s="42">
        <f>'jeziora 2022'!BS37</f>
        <v>0.05</v>
      </c>
      <c r="S38" s="42">
        <f>'jeziora 2022'!BT37</f>
        <v>0.05</v>
      </c>
      <c r="T38" s="42">
        <f>'jeziora 2022'!BX37</f>
        <v>0.15</v>
      </c>
      <c r="U38" s="86">
        <f>'jeziora 2022'!BZ37</f>
        <v>0</v>
      </c>
      <c r="V38" s="86">
        <f>'jeziora 2022'!CB37</f>
        <v>0</v>
      </c>
      <c r="W38" s="86">
        <f>'jeziora 2022'!CJ37</f>
        <v>0</v>
      </c>
      <c r="X38" s="86">
        <f>'jeziora 2022'!CO37</f>
        <v>0</v>
      </c>
      <c r="Y38" s="86">
        <f>'jeziora 2022'!CP37</f>
        <v>0</v>
      </c>
      <c r="Z38" s="86">
        <f>'jeziora 2022'!CQ37</f>
        <v>0</v>
      </c>
      <c r="AA38" s="86">
        <f>'jeziora 2022'!CR37</f>
        <v>0</v>
      </c>
      <c r="AB38" s="86">
        <f>'jeziora 2022'!CS37</f>
        <v>0</v>
      </c>
      <c r="AC38" s="86">
        <f>'jeziora 2022'!CV37</f>
        <v>0</v>
      </c>
      <c r="AD38" s="86">
        <f>'jeziora 2022'!CX37</f>
        <v>0</v>
      </c>
      <c r="AE38" s="86">
        <f>'jeziora 2022'!CZ37</f>
        <v>0</v>
      </c>
      <c r="AF38" s="86">
        <f>'jeziora 2022'!DA37</f>
        <v>0</v>
      </c>
      <c r="AG38" s="86">
        <f>'jeziora 2022'!DB37</f>
        <v>0</v>
      </c>
      <c r="AH38" s="42">
        <f>'jeziora 2022'!DC37</f>
        <v>0.05</v>
      </c>
      <c r="AI38" s="42">
        <f>'jeziora 2022'!DD37</f>
        <v>0.05</v>
      </c>
      <c r="AJ38" s="86">
        <f>'jeziora 2022'!DF37</f>
        <v>0</v>
      </c>
      <c r="AK38" s="86">
        <f>'jeziora 2022'!DG37</f>
        <v>0</v>
      </c>
      <c r="AL38" s="86">
        <f>'jeziora 2022'!DH37</f>
        <v>0</v>
      </c>
      <c r="AM38" s="86">
        <f>'jeziora 2022'!DI37</f>
        <v>0</v>
      </c>
      <c r="AN38" s="116">
        <f>'jeziora 2022'!DJ37</f>
        <v>0</v>
      </c>
      <c r="AO38" s="49" t="s">
        <v>167</v>
      </c>
    </row>
    <row r="39" spans="1:41" ht="25.5" x14ac:dyDescent="0.2">
      <c r="A39" s="109">
        <f>'jeziora 2022'!B38</f>
        <v>87</v>
      </c>
      <c r="B39" s="13" t="str">
        <f>'jeziora 2022'!D38</f>
        <v>jez. Bobięcińskie Wielkie  na płd.zachód od m.Bobięcino</v>
      </c>
      <c r="C39" s="42">
        <f>'jeziora 2022'!I38</f>
        <v>0.41599999999999998</v>
      </c>
      <c r="D39" s="42">
        <f>'jeziora 2022'!J38</f>
        <v>25</v>
      </c>
      <c r="E39" s="42">
        <f>'jeziora 2022'!L38</f>
        <v>2.94</v>
      </c>
      <c r="F39" s="42">
        <f>'jeziora 2022'!N38</f>
        <v>85.8</v>
      </c>
      <c r="G39" s="42">
        <f>'jeziora 2022'!O38</f>
        <v>59.1</v>
      </c>
      <c r="H39" s="42">
        <f>'jeziora 2022'!S38</f>
        <v>57.6</v>
      </c>
      <c r="I39" s="42">
        <f>'jeziora 2022'!T38</f>
        <v>257</v>
      </c>
      <c r="J39" s="42">
        <f>'jeziora 2022'!X38</f>
        <v>330</v>
      </c>
      <c r="K39" s="42">
        <f>'jeziora 2022'!AH38</f>
        <v>300</v>
      </c>
      <c r="L39" s="42">
        <f>'jeziora 2022'!AJ38</f>
        <v>50</v>
      </c>
      <c r="M39" s="42">
        <f>'jeziora 2022'!BA38</f>
        <v>4506</v>
      </c>
      <c r="N39" s="42">
        <f>'jeziora 2022'!BI38</f>
        <v>0.5</v>
      </c>
      <c r="O39" s="42">
        <f>'jeziora 2022'!BJ38</f>
        <v>5.0000000000000001E-3</v>
      </c>
      <c r="P39" s="42">
        <f>'jeziora 2022'!BP38</f>
        <v>0.05</v>
      </c>
      <c r="Q39" s="42">
        <f>'jeziora 2022'!BR38</f>
        <v>0.05</v>
      </c>
      <c r="R39" s="42">
        <f>'jeziora 2022'!BS38</f>
        <v>0.05</v>
      </c>
      <c r="S39" s="42">
        <f>'jeziora 2022'!BT38</f>
        <v>0.05</v>
      </c>
      <c r="T39" s="42">
        <f>'jeziora 2022'!BX38</f>
        <v>0.15</v>
      </c>
      <c r="U39" s="95">
        <f>'jeziora 2022'!BZ38</f>
        <v>50</v>
      </c>
      <c r="V39" s="95">
        <f>'jeziora 2022'!CB38</f>
        <v>0.01</v>
      </c>
      <c r="W39" s="95">
        <f>'jeziora 2022'!CJ38</f>
        <v>5.0000000000000001E-3</v>
      </c>
      <c r="X39" s="95">
        <f>'jeziora 2022'!CO38</f>
        <v>1.5</v>
      </c>
      <c r="Y39" s="95">
        <f>'jeziora 2022'!CP38</f>
        <v>0.3</v>
      </c>
      <c r="Z39" s="95">
        <f>'jeziora 2022'!CQ38</f>
        <v>5</v>
      </c>
      <c r="AA39" s="95">
        <f>'jeziora 2022'!CR38</f>
        <v>0.5</v>
      </c>
      <c r="AB39" s="95">
        <f>'jeziora 2022'!CS38</f>
        <v>0.5</v>
      </c>
      <c r="AC39" s="95">
        <f>'jeziora 2022'!CV38</f>
        <v>0.05</v>
      </c>
      <c r="AD39" s="95">
        <f>'jeziora 2022'!CX38</f>
        <v>0.05</v>
      </c>
      <c r="AE39" s="95">
        <f>'jeziora 2022'!CZ38</f>
        <v>0.05</v>
      </c>
      <c r="AF39" s="95">
        <f>'jeziora 2022'!DA38</f>
        <v>0.05</v>
      </c>
      <c r="AG39" s="95">
        <f>'jeziora 2022'!DB38</f>
        <v>0.05</v>
      </c>
      <c r="AH39" s="117">
        <f>'jeziora 2022'!DC38</f>
        <v>0.05</v>
      </c>
      <c r="AI39" s="117">
        <f>'jeziora 2022'!DD38</f>
        <v>0.05</v>
      </c>
      <c r="AJ39" s="95">
        <f>'jeziora 2022'!DF38</f>
        <v>0.5</v>
      </c>
      <c r="AK39" s="95">
        <f>'jeziora 2022'!DG38</f>
        <v>0.05</v>
      </c>
      <c r="AL39" s="95">
        <f>'jeziora 2022'!DH38</f>
        <v>2.5000000000000001E-2</v>
      </c>
      <c r="AM39" s="95">
        <f>'jeziora 2022'!DI38</f>
        <v>2.5000000000000001E-2</v>
      </c>
      <c r="AN39" s="96">
        <f>'jeziora 2022'!DJ38</f>
        <v>0.05</v>
      </c>
      <c r="AO39" s="52" t="s">
        <v>166</v>
      </c>
    </row>
    <row r="40" spans="1:41" x14ac:dyDescent="0.2">
      <c r="A40" s="109">
        <f>'jeziora 2022'!B39</f>
        <v>88</v>
      </c>
      <c r="B40" s="13" t="str">
        <f>'jeziora 2022'!D39</f>
        <v>jez. Bolesty - st.01</v>
      </c>
      <c r="C40" s="42">
        <f>'jeziora 2022'!I39</f>
        <v>0.05</v>
      </c>
      <c r="D40" s="42">
        <f>'jeziora 2022'!J39</f>
        <v>11</v>
      </c>
      <c r="E40" s="42">
        <f>'jeziora 2022'!L39</f>
        <v>0.20399999999999999</v>
      </c>
      <c r="F40" s="42">
        <f>'jeziora 2022'!N39</f>
        <v>5.2</v>
      </c>
      <c r="G40" s="42">
        <f>'jeziora 2022'!O39</f>
        <v>10.5</v>
      </c>
      <c r="H40" s="42">
        <f>'jeziora 2022'!S39</f>
        <v>4.75</v>
      </c>
      <c r="I40" s="42">
        <f>'jeziora 2022'!T39</f>
        <v>6.7</v>
      </c>
      <c r="J40" s="42">
        <f>'jeziora 2022'!X39</f>
        <v>32.4</v>
      </c>
      <c r="K40" s="42">
        <f>'jeziora 2022'!AH39</f>
        <v>2.5</v>
      </c>
      <c r="L40" s="42">
        <f>'jeziora 2022'!AJ39</f>
        <v>2.5</v>
      </c>
      <c r="M40" s="42">
        <f>'jeziora 2022'!BA39</f>
        <v>631</v>
      </c>
      <c r="N40" s="42">
        <f>'jeziora 2022'!BI39</f>
        <v>0.5</v>
      </c>
      <c r="O40" s="42">
        <f>'jeziora 2022'!BJ39</f>
        <v>5.0000000000000001E-3</v>
      </c>
      <c r="P40" s="42">
        <f>'jeziora 2022'!BP39</f>
        <v>0.05</v>
      </c>
      <c r="Q40" s="42">
        <f>'jeziora 2022'!BR39</f>
        <v>0.05</v>
      </c>
      <c r="R40" s="42">
        <f>'jeziora 2022'!BS39</f>
        <v>0.05</v>
      </c>
      <c r="S40" s="42">
        <f>'jeziora 2022'!BT39</f>
        <v>0.05</v>
      </c>
      <c r="T40" s="42">
        <f>'jeziora 2022'!BX39</f>
        <v>0.15</v>
      </c>
      <c r="U40" s="86">
        <f>'jeziora 2022'!BZ39</f>
        <v>0</v>
      </c>
      <c r="V40" s="86">
        <f>'jeziora 2022'!CB39</f>
        <v>0</v>
      </c>
      <c r="W40" s="86">
        <f>'jeziora 2022'!CJ39</f>
        <v>0</v>
      </c>
      <c r="X40" s="86">
        <f>'jeziora 2022'!CO39</f>
        <v>0</v>
      </c>
      <c r="Y40" s="86">
        <f>'jeziora 2022'!CP39</f>
        <v>0</v>
      </c>
      <c r="Z40" s="86">
        <f>'jeziora 2022'!CQ39</f>
        <v>0</v>
      </c>
      <c r="AA40" s="86">
        <f>'jeziora 2022'!CR39</f>
        <v>0</v>
      </c>
      <c r="AB40" s="86">
        <f>'jeziora 2022'!CS39</f>
        <v>0</v>
      </c>
      <c r="AC40" s="86">
        <f>'jeziora 2022'!CV39</f>
        <v>0</v>
      </c>
      <c r="AD40" s="86">
        <f>'jeziora 2022'!CX39</f>
        <v>0</v>
      </c>
      <c r="AE40" s="86">
        <f>'jeziora 2022'!CZ39</f>
        <v>0</v>
      </c>
      <c r="AF40" s="86">
        <f>'jeziora 2022'!DA39</f>
        <v>0</v>
      </c>
      <c r="AG40" s="86">
        <f>'jeziora 2022'!DB39</f>
        <v>0</v>
      </c>
      <c r="AH40" s="42">
        <f>'jeziora 2022'!DC39</f>
        <v>0.05</v>
      </c>
      <c r="AI40" s="42">
        <f>'jeziora 2022'!DD39</f>
        <v>0.05</v>
      </c>
      <c r="AJ40" s="86">
        <f>'jeziora 2022'!DF39</f>
        <v>0</v>
      </c>
      <c r="AK40" s="86">
        <f>'jeziora 2022'!DG39</f>
        <v>0</v>
      </c>
      <c r="AL40" s="86">
        <f>'jeziora 2022'!DH39</f>
        <v>0</v>
      </c>
      <c r="AM40" s="86">
        <f>'jeziora 2022'!DI39</f>
        <v>0</v>
      </c>
      <c r="AN40" s="116">
        <f>'jeziora 2022'!DJ39</f>
        <v>0</v>
      </c>
      <c r="AO40" s="52" t="s">
        <v>166</v>
      </c>
    </row>
    <row r="41" spans="1:41" x14ac:dyDescent="0.2">
      <c r="A41" s="109">
        <f>'jeziora 2022'!B40</f>
        <v>89</v>
      </c>
      <c r="B41" s="13" t="str">
        <f>'jeziora 2022'!D40</f>
        <v>jez. Borak (Borek) - stan. 01</v>
      </c>
      <c r="C41" s="42">
        <f>'jeziora 2022'!I40</f>
        <v>0.05</v>
      </c>
      <c r="D41" s="42">
        <f>'jeziora 2022'!J40</f>
        <v>1.5</v>
      </c>
      <c r="E41" s="42">
        <f>'jeziora 2022'!L40</f>
        <v>0.56499999999999995</v>
      </c>
      <c r="F41" s="42">
        <f>'jeziora 2022'!N40</f>
        <v>5.38</v>
      </c>
      <c r="G41" s="42">
        <f>'jeziora 2022'!O40</f>
        <v>9.3699999999999992</v>
      </c>
      <c r="H41" s="42">
        <f>'jeziora 2022'!S40</f>
        <v>7.59</v>
      </c>
      <c r="I41" s="42">
        <f>'jeziora 2022'!T40</f>
        <v>33.799999999999997</v>
      </c>
      <c r="J41" s="42">
        <f>'jeziora 2022'!X40</f>
        <v>127</v>
      </c>
      <c r="K41" s="42">
        <f>'jeziora 2022'!AH40</f>
        <v>260</v>
      </c>
      <c r="L41" s="42">
        <f>'jeziora 2022'!AJ40</f>
        <v>2.5</v>
      </c>
      <c r="M41" s="42">
        <f>'jeziora 2022'!BA40</f>
        <v>616.5</v>
      </c>
      <c r="N41" s="42">
        <f>'jeziora 2022'!BI40</f>
        <v>0.5</v>
      </c>
      <c r="O41" s="42">
        <f>'jeziora 2022'!BJ40</f>
        <v>5.0000000000000001E-3</v>
      </c>
      <c r="P41" s="42">
        <f>'jeziora 2022'!BP40</f>
        <v>0.05</v>
      </c>
      <c r="Q41" s="42">
        <f>'jeziora 2022'!BR40</f>
        <v>0.05</v>
      </c>
      <c r="R41" s="42">
        <f>'jeziora 2022'!BS40</f>
        <v>0.05</v>
      </c>
      <c r="S41" s="42">
        <f>'jeziora 2022'!BT40</f>
        <v>0.05</v>
      </c>
      <c r="T41" s="42">
        <f>'jeziora 2022'!BX40</f>
        <v>0.15</v>
      </c>
      <c r="U41" s="86">
        <f>'jeziora 2022'!BZ40</f>
        <v>0</v>
      </c>
      <c r="V41" s="86">
        <f>'jeziora 2022'!CB40</f>
        <v>0</v>
      </c>
      <c r="W41" s="86">
        <f>'jeziora 2022'!CJ40</f>
        <v>0</v>
      </c>
      <c r="X41" s="86">
        <f>'jeziora 2022'!CO40</f>
        <v>0</v>
      </c>
      <c r="Y41" s="86">
        <f>'jeziora 2022'!CP40</f>
        <v>0</v>
      </c>
      <c r="Z41" s="86">
        <f>'jeziora 2022'!CQ40</f>
        <v>0</v>
      </c>
      <c r="AA41" s="86">
        <f>'jeziora 2022'!CR40</f>
        <v>0</v>
      </c>
      <c r="AB41" s="86">
        <f>'jeziora 2022'!CS40</f>
        <v>0</v>
      </c>
      <c r="AC41" s="86">
        <f>'jeziora 2022'!CV40</f>
        <v>0</v>
      </c>
      <c r="AD41" s="86">
        <f>'jeziora 2022'!CX40</f>
        <v>0</v>
      </c>
      <c r="AE41" s="86">
        <f>'jeziora 2022'!CZ40</f>
        <v>0</v>
      </c>
      <c r="AF41" s="86">
        <f>'jeziora 2022'!DA40</f>
        <v>0</v>
      </c>
      <c r="AG41" s="86">
        <f>'jeziora 2022'!DB40</f>
        <v>0</v>
      </c>
      <c r="AH41" s="42">
        <f>'jeziora 2022'!DC40</f>
        <v>0.05</v>
      </c>
      <c r="AI41" s="42">
        <f>'jeziora 2022'!DD40</f>
        <v>0.05</v>
      </c>
      <c r="AJ41" s="86">
        <f>'jeziora 2022'!DF40</f>
        <v>0</v>
      </c>
      <c r="AK41" s="86">
        <f>'jeziora 2022'!DG40</f>
        <v>0</v>
      </c>
      <c r="AL41" s="86">
        <f>'jeziora 2022'!DH40</f>
        <v>0</v>
      </c>
      <c r="AM41" s="86">
        <f>'jeziora 2022'!DI40</f>
        <v>0</v>
      </c>
      <c r="AN41" s="116">
        <f>'jeziora 2022'!DJ40</f>
        <v>0</v>
      </c>
      <c r="AO41" s="52" t="s">
        <v>166</v>
      </c>
    </row>
    <row r="42" spans="1:41" ht="25.5" x14ac:dyDescent="0.2">
      <c r="A42" s="109">
        <f>'jeziora 2022'!B41</f>
        <v>90</v>
      </c>
      <c r="B42" s="13" t="str">
        <f>'jeziora 2022'!D41</f>
        <v>jez. Brodno Wielkie - Brodnica Górna</v>
      </c>
      <c r="C42" s="42">
        <f>'jeziora 2022'!I41</f>
        <v>0.253</v>
      </c>
      <c r="D42" s="42">
        <f>'jeziora 2022'!J41</f>
        <v>7.36</v>
      </c>
      <c r="E42" s="42">
        <f>'jeziora 2022'!L41</f>
        <v>0.72199999999999998</v>
      </c>
      <c r="F42" s="42">
        <f>'jeziora 2022'!N41</f>
        <v>23</v>
      </c>
      <c r="G42" s="42">
        <f>'jeziora 2022'!O41</f>
        <v>24.6</v>
      </c>
      <c r="H42" s="42">
        <f>'jeziora 2022'!S41</f>
        <v>13.4</v>
      </c>
      <c r="I42" s="42">
        <f>'jeziora 2022'!T41</f>
        <v>41.1</v>
      </c>
      <c r="J42" s="42">
        <f>'jeziora 2022'!X41</f>
        <v>115</v>
      </c>
      <c r="K42" s="42">
        <f>'jeziora 2022'!AH41</f>
        <v>100</v>
      </c>
      <c r="L42" s="42">
        <f>'jeziora 2022'!AJ41</f>
        <v>2.5</v>
      </c>
      <c r="M42" s="42">
        <f>'jeziora 2022'!BA41</f>
        <v>2203</v>
      </c>
      <c r="N42" s="42">
        <f>'jeziora 2022'!BI41</f>
        <v>0.5</v>
      </c>
      <c r="O42" s="42">
        <f>'jeziora 2022'!BJ41</f>
        <v>5.0000000000000001E-3</v>
      </c>
      <c r="P42" s="42">
        <f>'jeziora 2022'!BP41</f>
        <v>0.05</v>
      </c>
      <c r="Q42" s="42">
        <f>'jeziora 2022'!BR41</f>
        <v>0.05</v>
      </c>
      <c r="R42" s="42">
        <f>'jeziora 2022'!BS41</f>
        <v>0.05</v>
      </c>
      <c r="S42" s="42">
        <f>'jeziora 2022'!BT41</f>
        <v>0.05</v>
      </c>
      <c r="T42" s="42">
        <f>'jeziora 2022'!BX41</f>
        <v>0.15</v>
      </c>
      <c r="U42" s="95">
        <f>'jeziora 2022'!BZ41</f>
        <v>50</v>
      </c>
      <c r="V42" s="95">
        <f>'jeziora 2022'!CB41</f>
        <v>0.01</v>
      </c>
      <c r="W42" s="95">
        <f>'jeziora 2022'!CJ41</f>
        <v>5.0000000000000001E-3</v>
      </c>
      <c r="X42" s="95">
        <f>'jeziora 2022'!CO41</f>
        <v>1.5</v>
      </c>
      <c r="Y42" s="95">
        <f>'jeziora 2022'!CP41</f>
        <v>0.3</v>
      </c>
      <c r="Z42" s="95">
        <f>'jeziora 2022'!CQ41</f>
        <v>5</v>
      </c>
      <c r="AA42" s="95">
        <f>'jeziora 2022'!CR41</f>
        <v>0.5</v>
      </c>
      <c r="AB42" s="95">
        <f>'jeziora 2022'!CS41</f>
        <v>0.5</v>
      </c>
      <c r="AC42" s="95">
        <f>'jeziora 2022'!CV41</f>
        <v>0.05</v>
      </c>
      <c r="AD42" s="95">
        <f>'jeziora 2022'!CX41</f>
        <v>0.05</v>
      </c>
      <c r="AE42" s="95">
        <f>'jeziora 2022'!CZ41</f>
        <v>0.05</v>
      </c>
      <c r="AF42" s="95">
        <f>'jeziora 2022'!DA41</f>
        <v>0.05</v>
      </c>
      <c r="AG42" s="95">
        <f>'jeziora 2022'!DB41</f>
        <v>0.05</v>
      </c>
      <c r="AH42" s="117">
        <f>'jeziora 2022'!DC41</f>
        <v>0.05</v>
      </c>
      <c r="AI42" s="117">
        <f>'jeziora 2022'!DD41</f>
        <v>0.05</v>
      </c>
      <c r="AJ42" s="95">
        <f>'jeziora 2022'!DF41</f>
        <v>0.5</v>
      </c>
      <c r="AK42" s="95">
        <f>'jeziora 2022'!DG41</f>
        <v>0.05</v>
      </c>
      <c r="AL42" s="95">
        <f>'jeziora 2022'!DH41</f>
        <v>2.5000000000000001E-2</v>
      </c>
      <c r="AM42" s="95">
        <f>'jeziora 2022'!DI41</f>
        <v>2.5000000000000001E-2</v>
      </c>
      <c r="AN42" s="96">
        <f>'jeziora 2022'!DJ41</f>
        <v>0.05</v>
      </c>
      <c r="AO42" s="52" t="s">
        <v>166</v>
      </c>
    </row>
    <row r="43" spans="1:41" ht="25.5" x14ac:dyDescent="0.2">
      <c r="A43" s="109">
        <f>'jeziora 2022'!B42</f>
        <v>91</v>
      </c>
      <c r="B43" s="13" t="str">
        <f>'jeziora 2022'!D42</f>
        <v>jez. Brodzkie (Parkowe) - stan. 01</v>
      </c>
      <c r="C43" s="42">
        <f>'jeziora 2022'!I42</f>
        <v>0.05</v>
      </c>
      <c r="D43" s="42">
        <f>'jeziora 2022'!J42</f>
        <v>1.5</v>
      </c>
      <c r="E43" s="42">
        <f>'jeziora 2022'!L42</f>
        <v>2.5000000000000001E-2</v>
      </c>
      <c r="F43" s="42">
        <f>'jeziora 2022'!N42</f>
        <v>12.3</v>
      </c>
      <c r="G43" s="42">
        <f>'jeziora 2022'!O42</f>
        <v>16.100000000000001</v>
      </c>
      <c r="H43" s="42">
        <f>'jeziora 2022'!S42</f>
        <v>9.5399999999999991</v>
      </c>
      <c r="I43" s="42">
        <f>'jeziora 2022'!T42</f>
        <v>77.2</v>
      </c>
      <c r="J43" s="42">
        <f>'jeziora 2022'!X42</f>
        <v>155</v>
      </c>
      <c r="K43" s="42">
        <f>'jeziora 2022'!AH42</f>
        <v>2.5</v>
      </c>
      <c r="L43" s="42">
        <f>'jeziora 2022'!AJ42</f>
        <v>2.5</v>
      </c>
      <c r="M43" s="42">
        <f>'jeziora 2022'!BA42</f>
        <v>236.5</v>
      </c>
      <c r="N43" s="42">
        <f>'jeziora 2022'!BI42</f>
        <v>0.5</v>
      </c>
      <c r="O43" s="42">
        <f>'jeziora 2022'!BJ42</f>
        <v>5.0000000000000001E-3</v>
      </c>
      <c r="P43" s="42">
        <f>'jeziora 2022'!BP42</f>
        <v>0.05</v>
      </c>
      <c r="Q43" s="42">
        <f>'jeziora 2022'!BR42</f>
        <v>0.05</v>
      </c>
      <c r="R43" s="42">
        <f>'jeziora 2022'!BS42</f>
        <v>0.05</v>
      </c>
      <c r="S43" s="42">
        <f>'jeziora 2022'!BT42</f>
        <v>0.05</v>
      </c>
      <c r="T43" s="42">
        <f>'jeziora 2022'!BX42</f>
        <v>0.15</v>
      </c>
      <c r="U43" s="86">
        <f>'jeziora 2022'!BZ42</f>
        <v>0</v>
      </c>
      <c r="V43" s="86">
        <f>'jeziora 2022'!CB42</f>
        <v>0</v>
      </c>
      <c r="W43" s="86">
        <f>'jeziora 2022'!CJ42</f>
        <v>0</v>
      </c>
      <c r="X43" s="86">
        <f>'jeziora 2022'!CO42</f>
        <v>0</v>
      </c>
      <c r="Y43" s="86">
        <f>'jeziora 2022'!CP42</f>
        <v>0</v>
      </c>
      <c r="Z43" s="86">
        <f>'jeziora 2022'!CQ42</f>
        <v>0</v>
      </c>
      <c r="AA43" s="86">
        <f>'jeziora 2022'!CR42</f>
        <v>0</v>
      </c>
      <c r="AB43" s="86">
        <f>'jeziora 2022'!CS42</f>
        <v>0</v>
      </c>
      <c r="AC43" s="86">
        <f>'jeziora 2022'!CV42</f>
        <v>0</v>
      </c>
      <c r="AD43" s="86">
        <f>'jeziora 2022'!CX42</f>
        <v>0</v>
      </c>
      <c r="AE43" s="86">
        <f>'jeziora 2022'!CZ42</f>
        <v>0</v>
      </c>
      <c r="AF43" s="86">
        <f>'jeziora 2022'!DA42</f>
        <v>0</v>
      </c>
      <c r="AG43" s="86">
        <f>'jeziora 2022'!DB42</f>
        <v>0</v>
      </c>
      <c r="AH43" s="42">
        <f>'jeziora 2022'!DC42</f>
        <v>0.05</v>
      </c>
      <c r="AI43" s="42">
        <f>'jeziora 2022'!DD42</f>
        <v>0.05</v>
      </c>
      <c r="AJ43" s="86">
        <f>'jeziora 2022'!DF42</f>
        <v>0</v>
      </c>
      <c r="AK43" s="86">
        <f>'jeziora 2022'!DG42</f>
        <v>0</v>
      </c>
      <c r="AL43" s="86">
        <f>'jeziora 2022'!DH42</f>
        <v>0</v>
      </c>
      <c r="AM43" s="86">
        <f>'jeziora 2022'!DI42</f>
        <v>0</v>
      </c>
      <c r="AN43" s="116">
        <f>'jeziora 2022'!DJ42</f>
        <v>0</v>
      </c>
      <c r="AO43" s="52" t="s">
        <v>166</v>
      </c>
    </row>
    <row r="44" spans="1:41" x14ac:dyDescent="0.2">
      <c r="A44" s="109">
        <f>'jeziora 2022'!B43</f>
        <v>92</v>
      </c>
      <c r="B44" s="13" t="str">
        <f>'jeziora 2022'!D43</f>
        <v>jez. Brzozolasek - stan. 01</v>
      </c>
      <c r="C44" s="42">
        <f>'jeziora 2022'!I43</f>
        <v>0.05</v>
      </c>
      <c r="D44" s="42">
        <f>'jeziora 2022'!J43</f>
        <v>11.7</v>
      </c>
      <c r="E44" s="42">
        <f>'jeziora 2022'!L43</f>
        <v>2.5000000000000001E-2</v>
      </c>
      <c r="F44" s="42">
        <f>'jeziora 2022'!N43</f>
        <v>10.3</v>
      </c>
      <c r="G44" s="42">
        <f>'jeziora 2022'!O43</f>
        <v>2.12</v>
      </c>
      <c r="H44" s="42">
        <f>'jeziora 2022'!S43</f>
        <v>4.46</v>
      </c>
      <c r="I44" s="42">
        <f>'jeziora 2022'!T43</f>
        <v>52.8</v>
      </c>
      <c r="J44" s="42">
        <f>'jeziora 2022'!X43</f>
        <v>75.900000000000006</v>
      </c>
      <c r="K44" s="42">
        <f>'jeziora 2022'!AH43</f>
        <v>70</v>
      </c>
      <c r="L44" s="42">
        <f>'jeziora 2022'!AJ43</f>
        <v>2.5</v>
      </c>
      <c r="M44" s="42">
        <f>'jeziora 2022'!BA43</f>
        <v>1501.5</v>
      </c>
      <c r="N44" s="42">
        <f>'jeziora 2022'!BI43</f>
        <v>0.5</v>
      </c>
      <c r="O44" s="42">
        <f>'jeziora 2022'!BJ43</f>
        <v>5.0000000000000001E-3</v>
      </c>
      <c r="P44" s="42">
        <f>'jeziora 2022'!BP43</f>
        <v>0.05</v>
      </c>
      <c r="Q44" s="42">
        <f>'jeziora 2022'!BR43</f>
        <v>0.05</v>
      </c>
      <c r="R44" s="42">
        <f>'jeziora 2022'!BS43</f>
        <v>0.05</v>
      </c>
      <c r="S44" s="42">
        <f>'jeziora 2022'!BT43</f>
        <v>0.05</v>
      </c>
      <c r="T44" s="42">
        <f>'jeziora 2022'!BX43</f>
        <v>0.15</v>
      </c>
      <c r="U44" s="86">
        <f>'jeziora 2022'!BZ43</f>
        <v>0</v>
      </c>
      <c r="V44" s="86">
        <f>'jeziora 2022'!CB43</f>
        <v>0</v>
      </c>
      <c r="W44" s="86">
        <f>'jeziora 2022'!CJ43</f>
        <v>0</v>
      </c>
      <c r="X44" s="86">
        <f>'jeziora 2022'!CO43</f>
        <v>0</v>
      </c>
      <c r="Y44" s="86">
        <f>'jeziora 2022'!CP43</f>
        <v>0</v>
      </c>
      <c r="Z44" s="86">
        <f>'jeziora 2022'!CQ43</f>
        <v>0</v>
      </c>
      <c r="AA44" s="86">
        <f>'jeziora 2022'!CR43</f>
        <v>0</v>
      </c>
      <c r="AB44" s="86">
        <f>'jeziora 2022'!CS43</f>
        <v>0</v>
      </c>
      <c r="AC44" s="86">
        <f>'jeziora 2022'!CV43</f>
        <v>0</v>
      </c>
      <c r="AD44" s="86">
        <f>'jeziora 2022'!CX43</f>
        <v>0</v>
      </c>
      <c r="AE44" s="86">
        <f>'jeziora 2022'!CZ43</f>
        <v>0</v>
      </c>
      <c r="AF44" s="86">
        <f>'jeziora 2022'!DA43</f>
        <v>0</v>
      </c>
      <c r="AG44" s="86">
        <f>'jeziora 2022'!DB43</f>
        <v>0</v>
      </c>
      <c r="AH44" s="42">
        <f>'jeziora 2022'!DC43</f>
        <v>0.05</v>
      </c>
      <c r="AI44" s="42">
        <f>'jeziora 2022'!DD43</f>
        <v>0.05</v>
      </c>
      <c r="AJ44" s="86">
        <f>'jeziora 2022'!DF43</f>
        <v>0</v>
      </c>
      <c r="AK44" s="86">
        <f>'jeziora 2022'!DG43</f>
        <v>0</v>
      </c>
      <c r="AL44" s="86">
        <f>'jeziora 2022'!DH43</f>
        <v>0</v>
      </c>
      <c r="AM44" s="86">
        <f>'jeziora 2022'!DI43</f>
        <v>0</v>
      </c>
      <c r="AN44" s="116">
        <f>'jeziora 2022'!DJ43</f>
        <v>0</v>
      </c>
      <c r="AO44" s="52" t="s">
        <v>166</v>
      </c>
    </row>
    <row r="45" spans="1:41" x14ac:dyDescent="0.2">
      <c r="A45" s="109">
        <f>'jeziora 2022'!B44</f>
        <v>93</v>
      </c>
      <c r="B45" s="13" t="str">
        <f>'jeziora 2022'!D44</f>
        <v>Jez. Budzisławskie - stan. 01</v>
      </c>
      <c r="C45" s="42">
        <f>'jeziora 2022'!I44</f>
        <v>0.05</v>
      </c>
      <c r="D45" s="42">
        <f>'jeziora 2022'!J44</f>
        <v>15.9</v>
      </c>
      <c r="E45" s="42">
        <f>'jeziora 2022'!L44</f>
        <v>1.0900000000000001</v>
      </c>
      <c r="F45" s="42">
        <f>'jeziora 2022'!N44</f>
        <v>12.5</v>
      </c>
      <c r="G45" s="42">
        <f>'jeziora 2022'!O44</f>
        <v>18.5</v>
      </c>
      <c r="H45" s="42">
        <f>'jeziora 2022'!S44</f>
        <v>9.3699999999999992</v>
      </c>
      <c r="I45" s="42">
        <f>'jeziora 2022'!T44</f>
        <v>48.5</v>
      </c>
      <c r="J45" s="42">
        <f>'jeziora 2022'!X44</f>
        <v>83</v>
      </c>
      <c r="K45" s="42">
        <f>'jeziora 2022'!AH44</f>
        <v>2.5</v>
      </c>
      <c r="L45" s="42">
        <f>'jeziora 2022'!AJ44</f>
        <v>2.5</v>
      </c>
      <c r="M45" s="42">
        <f>'jeziora 2022'!BA44</f>
        <v>1084.5</v>
      </c>
      <c r="N45" s="42">
        <f>'jeziora 2022'!BI44</f>
        <v>0.5</v>
      </c>
      <c r="O45" s="42">
        <f>'jeziora 2022'!BJ44</f>
        <v>5.0000000000000001E-3</v>
      </c>
      <c r="P45" s="42">
        <f>'jeziora 2022'!BP44</f>
        <v>0.05</v>
      </c>
      <c r="Q45" s="42">
        <f>'jeziora 2022'!BR44</f>
        <v>0.05</v>
      </c>
      <c r="R45" s="42">
        <f>'jeziora 2022'!BS44</f>
        <v>0.05</v>
      </c>
      <c r="S45" s="42">
        <f>'jeziora 2022'!BT44</f>
        <v>0.05</v>
      </c>
      <c r="T45" s="42">
        <f>'jeziora 2022'!BX44</f>
        <v>0.15</v>
      </c>
      <c r="U45" s="95">
        <f>'jeziora 2022'!BZ44</f>
        <v>50</v>
      </c>
      <c r="V45" s="95">
        <f>'jeziora 2022'!CB44</f>
        <v>0.01</v>
      </c>
      <c r="W45" s="95">
        <f>'jeziora 2022'!CJ44</f>
        <v>5.0000000000000001E-3</v>
      </c>
      <c r="X45" s="95">
        <f>'jeziora 2022'!CO44</f>
        <v>1.5</v>
      </c>
      <c r="Y45" s="95">
        <f>'jeziora 2022'!CP44</f>
        <v>0.3</v>
      </c>
      <c r="Z45" s="95">
        <f>'jeziora 2022'!CQ44</f>
        <v>5</v>
      </c>
      <c r="AA45" s="95">
        <f>'jeziora 2022'!CR44</f>
        <v>0.5</v>
      </c>
      <c r="AB45" s="95">
        <f>'jeziora 2022'!CS44</f>
        <v>0.5</v>
      </c>
      <c r="AC45" s="95">
        <f>'jeziora 2022'!CV44</f>
        <v>0.05</v>
      </c>
      <c r="AD45" s="95">
        <f>'jeziora 2022'!CX44</f>
        <v>0.05</v>
      </c>
      <c r="AE45" s="95">
        <f>'jeziora 2022'!CZ44</f>
        <v>0.05</v>
      </c>
      <c r="AF45" s="95">
        <f>'jeziora 2022'!DA44</f>
        <v>0.05</v>
      </c>
      <c r="AG45" s="95">
        <f>'jeziora 2022'!DB44</f>
        <v>0.05</v>
      </c>
      <c r="AH45" s="117">
        <f>'jeziora 2022'!DC44</f>
        <v>0.05</v>
      </c>
      <c r="AI45" s="117">
        <f>'jeziora 2022'!DD44</f>
        <v>0.05</v>
      </c>
      <c r="AJ45" s="95">
        <f>'jeziora 2022'!DF44</f>
        <v>0.5</v>
      </c>
      <c r="AK45" s="95">
        <f>'jeziora 2022'!DG44</f>
        <v>0.05</v>
      </c>
      <c r="AL45" s="95">
        <f>'jeziora 2022'!DH44</f>
        <v>2.5000000000000001E-2</v>
      </c>
      <c r="AM45" s="95">
        <f>'jeziora 2022'!DI44</f>
        <v>2.5000000000000001E-2</v>
      </c>
      <c r="AN45" s="96">
        <f>'jeziora 2022'!DJ44</f>
        <v>0.05</v>
      </c>
      <c r="AO45" s="52" t="s">
        <v>166</v>
      </c>
    </row>
    <row r="46" spans="1:41" ht="25.5" x14ac:dyDescent="0.2">
      <c r="A46" s="109">
        <f>'jeziora 2022'!B45</f>
        <v>94</v>
      </c>
      <c r="B46" s="13" t="str">
        <f>'jeziora 2022'!D45</f>
        <v>jez. Bystrzyno Wielkie - głęboczek - 5,5m</v>
      </c>
      <c r="C46" s="42">
        <f>'jeziora 2022'!I45</f>
        <v>0.17699999999999999</v>
      </c>
      <c r="D46" s="42">
        <f>'jeziora 2022'!J45</f>
        <v>14.4</v>
      </c>
      <c r="E46" s="42">
        <f>'jeziora 2022'!L45</f>
        <v>1.87</v>
      </c>
      <c r="F46" s="42">
        <f>'jeziora 2022'!N45</f>
        <v>18.5</v>
      </c>
      <c r="G46" s="42">
        <f>'jeziora 2022'!O45</f>
        <v>39.200000000000003</v>
      </c>
      <c r="H46" s="42">
        <f>'jeziora 2022'!S45</f>
        <v>13.3</v>
      </c>
      <c r="I46" s="42">
        <f>'jeziora 2022'!T45</f>
        <v>124</v>
      </c>
      <c r="J46" s="42">
        <f>'jeziora 2022'!X45</f>
        <v>193</v>
      </c>
      <c r="K46" s="42">
        <f>'jeziora 2022'!AH45</f>
        <v>2.5</v>
      </c>
      <c r="L46" s="42">
        <f>'jeziora 2022'!AJ45</f>
        <v>2.5</v>
      </c>
      <c r="M46" s="42">
        <f>'jeziora 2022'!BA45</f>
        <v>1391</v>
      </c>
      <c r="N46" s="42">
        <f>'jeziora 2022'!BI45</f>
        <v>0.5</v>
      </c>
      <c r="O46" s="42">
        <f>'jeziora 2022'!BJ45</f>
        <v>5.0000000000000001E-3</v>
      </c>
      <c r="P46" s="42">
        <f>'jeziora 2022'!BP45</f>
        <v>0.05</v>
      </c>
      <c r="Q46" s="42">
        <f>'jeziora 2022'!BR45</f>
        <v>0.05</v>
      </c>
      <c r="R46" s="42">
        <f>'jeziora 2022'!BS45</f>
        <v>0.05</v>
      </c>
      <c r="S46" s="42">
        <f>'jeziora 2022'!BT45</f>
        <v>0.05</v>
      </c>
      <c r="T46" s="42">
        <f>'jeziora 2022'!BX45</f>
        <v>0.15</v>
      </c>
      <c r="U46" s="95">
        <f>'jeziora 2022'!BZ45</f>
        <v>50</v>
      </c>
      <c r="V46" s="95">
        <f>'jeziora 2022'!CB45</f>
        <v>0.01</v>
      </c>
      <c r="W46" s="95">
        <f>'jeziora 2022'!CJ45</f>
        <v>5.0000000000000001E-3</v>
      </c>
      <c r="X46" s="95">
        <f>'jeziora 2022'!CO45</f>
        <v>1.5</v>
      </c>
      <c r="Y46" s="95">
        <f>'jeziora 2022'!CP45</f>
        <v>0.3</v>
      </c>
      <c r="Z46" s="95">
        <f>'jeziora 2022'!CQ45</f>
        <v>5</v>
      </c>
      <c r="AA46" s="95">
        <f>'jeziora 2022'!CR45</f>
        <v>0.5</v>
      </c>
      <c r="AB46" s="95">
        <f>'jeziora 2022'!CS45</f>
        <v>0.5</v>
      </c>
      <c r="AC46" s="95">
        <f>'jeziora 2022'!CV45</f>
        <v>0.05</v>
      </c>
      <c r="AD46" s="95">
        <f>'jeziora 2022'!CX45</f>
        <v>0.05</v>
      </c>
      <c r="AE46" s="95">
        <f>'jeziora 2022'!CZ45</f>
        <v>0.05</v>
      </c>
      <c r="AF46" s="95">
        <f>'jeziora 2022'!DA45</f>
        <v>0.05</v>
      </c>
      <c r="AG46" s="95">
        <f>'jeziora 2022'!DB45</f>
        <v>0.05</v>
      </c>
      <c r="AH46" s="117">
        <f>'jeziora 2022'!DC45</f>
        <v>0.05</v>
      </c>
      <c r="AI46" s="117">
        <f>'jeziora 2022'!DD45</f>
        <v>0.05</v>
      </c>
      <c r="AJ46" s="95">
        <f>'jeziora 2022'!DF45</f>
        <v>0.5</v>
      </c>
      <c r="AK46" s="95">
        <f>'jeziora 2022'!DG45</f>
        <v>0.05</v>
      </c>
      <c r="AL46" s="95">
        <f>'jeziora 2022'!DH45</f>
        <v>2.5000000000000001E-2</v>
      </c>
      <c r="AM46" s="95">
        <f>'jeziora 2022'!DI45</f>
        <v>2.5000000000000001E-2</v>
      </c>
      <c r="AN46" s="96">
        <f>'jeziora 2022'!DJ45</f>
        <v>0.05</v>
      </c>
      <c r="AO46" s="52" t="s">
        <v>166</v>
      </c>
    </row>
    <row r="47" spans="1:41" ht="25.5" x14ac:dyDescent="0.2">
      <c r="A47" s="109">
        <f>'jeziora 2022'!B46</f>
        <v>95</v>
      </c>
      <c r="B47" s="13" t="str">
        <f>'jeziora 2022'!D46</f>
        <v>jez. Cekcyńskie Wielkie - stanowisko 01</v>
      </c>
      <c r="C47" s="42">
        <f>'jeziora 2022'!I46</f>
        <v>0.05</v>
      </c>
      <c r="D47" s="42">
        <f>'jeziora 2022'!J46</f>
        <v>5.25</v>
      </c>
      <c r="E47" s="42">
        <f>'jeziora 2022'!L46</f>
        <v>0.49099999999999999</v>
      </c>
      <c r="F47" s="42">
        <f>'jeziora 2022'!N46</f>
        <v>9.07</v>
      </c>
      <c r="G47" s="42">
        <f>'jeziora 2022'!O46</f>
        <v>9.0299999999999994</v>
      </c>
      <c r="H47" s="42">
        <f>'jeziora 2022'!S46</f>
        <v>6.78</v>
      </c>
      <c r="I47" s="42">
        <f>'jeziora 2022'!T46</f>
        <v>25</v>
      </c>
      <c r="J47" s="42">
        <f>'jeziora 2022'!X46</f>
        <v>100</v>
      </c>
      <c r="K47" s="42">
        <f>'jeziora 2022'!AH46</f>
        <v>170</v>
      </c>
      <c r="L47" s="42">
        <f>'jeziora 2022'!AJ46</f>
        <v>97</v>
      </c>
      <c r="M47" s="42">
        <f>'jeziora 2022'!BA46</f>
        <v>9136</v>
      </c>
      <c r="N47" s="42">
        <f>'jeziora 2022'!BI46</f>
        <v>0.5</v>
      </c>
      <c r="O47" s="42">
        <f>'jeziora 2022'!BJ46</f>
        <v>5.0000000000000001E-3</v>
      </c>
      <c r="P47" s="42">
        <f>'jeziora 2022'!BP46</f>
        <v>0.05</v>
      </c>
      <c r="Q47" s="42">
        <f>'jeziora 2022'!BR46</f>
        <v>0.05</v>
      </c>
      <c r="R47" s="42">
        <f>'jeziora 2022'!BS46</f>
        <v>0.05</v>
      </c>
      <c r="S47" s="42">
        <f>'jeziora 2022'!BT46</f>
        <v>0.05</v>
      </c>
      <c r="T47" s="42">
        <f>'jeziora 2022'!BX46</f>
        <v>0.15</v>
      </c>
      <c r="U47" s="86">
        <f>'jeziora 2022'!BZ46</f>
        <v>0</v>
      </c>
      <c r="V47" s="86">
        <f>'jeziora 2022'!CB46</f>
        <v>0</v>
      </c>
      <c r="W47" s="86">
        <f>'jeziora 2022'!CJ46</f>
        <v>0</v>
      </c>
      <c r="X47" s="86">
        <f>'jeziora 2022'!CO46</f>
        <v>0</v>
      </c>
      <c r="Y47" s="86">
        <f>'jeziora 2022'!CP46</f>
        <v>0</v>
      </c>
      <c r="Z47" s="86">
        <f>'jeziora 2022'!CQ46</f>
        <v>0</v>
      </c>
      <c r="AA47" s="86">
        <f>'jeziora 2022'!CR46</f>
        <v>0</v>
      </c>
      <c r="AB47" s="86">
        <f>'jeziora 2022'!CS46</f>
        <v>0</v>
      </c>
      <c r="AC47" s="86">
        <f>'jeziora 2022'!CV46</f>
        <v>0</v>
      </c>
      <c r="AD47" s="86">
        <f>'jeziora 2022'!CX46</f>
        <v>0</v>
      </c>
      <c r="AE47" s="86">
        <f>'jeziora 2022'!CZ46</f>
        <v>0</v>
      </c>
      <c r="AF47" s="86">
        <f>'jeziora 2022'!DA46</f>
        <v>0</v>
      </c>
      <c r="AG47" s="86">
        <f>'jeziora 2022'!DB46</f>
        <v>0</v>
      </c>
      <c r="AH47" s="42">
        <f>'jeziora 2022'!DC46</f>
        <v>0.05</v>
      </c>
      <c r="AI47" s="42">
        <f>'jeziora 2022'!DD46</f>
        <v>0.05</v>
      </c>
      <c r="AJ47" s="86">
        <f>'jeziora 2022'!DF46</f>
        <v>0</v>
      </c>
      <c r="AK47" s="86">
        <f>'jeziora 2022'!DG46</f>
        <v>0</v>
      </c>
      <c r="AL47" s="86">
        <f>'jeziora 2022'!DH46</f>
        <v>0</v>
      </c>
      <c r="AM47" s="86">
        <f>'jeziora 2022'!DI46</f>
        <v>0</v>
      </c>
      <c r="AN47" s="116">
        <f>'jeziora 2022'!DJ46</f>
        <v>0</v>
      </c>
      <c r="AO47" s="52" t="s">
        <v>166</v>
      </c>
    </row>
    <row r="48" spans="1:41" ht="25.5" x14ac:dyDescent="0.2">
      <c r="A48" s="109">
        <f>'jeziora 2022'!B47</f>
        <v>96</v>
      </c>
      <c r="B48" s="13" t="str">
        <f>'jeziora 2022'!D47</f>
        <v xml:space="preserve">Jez. Chalińskie - stanowisko 01 </v>
      </c>
      <c r="C48" s="42">
        <f>'jeziora 2022'!I47</f>
        <v>0.05</v>
      </c>
      <c r="D48" s="42">
        <f>'jeziora 2022'!J47</f>
        <v>3.91</v>
      </c>
      <c r="E48" s="42">
        <f>'jeziora 2022'!L47</f>
        <v>0.60399999999999998</v>
      </c>
      <c r="F48" s="42">
        <f>'jeziora 2022'!N47</f>
        <v>7.66</v>
      </c>
      <c r="G48" s="42">
        <f>'jeziora 2022'!O47</f>
        <v>23.3</v>
      </c>
      <c r="H48" s="42">
        <f>'jeziora 2022'!S47</f>
        <v>7.14</v>
      </c>
      <c r="I48" s="42">
        <f>'jeziora 2022'!T47</f>
        <v>32.9</v>
      </c>
      <c r="J48" s="42">
        <f>'jeziora 2022'!X47</f>
        <v>64.8</v>
      </c>
      <c r="K48" s="42">
        <f>'jeziora 2022'!AH47</f>
        <v>46</v>
      </c>
      <c r="L48" s="42">
        <f>'jeziora 2022'!AJ47</f>
        <v>2.5</v>
      </c>
      <c r="M48" s="42">
        <f>'jeziora 2022'!BA47</f>
        <v>810.5</v>
      </c>
      <c r="N48" s="42">
        <f>'jeziora 2022'!BI47</f>
        <v>0.5</v>
      </c>
      <c r="O48" s="42">
        <f>'jeziora 2022'!BJ47</f>
        <v>5.0000000000000001E-3</v>
      </c>
      <c r="P48" s="42">
        <f>'jeziora 2022'!BP47</f>
        <v>0.05</v>
      </c>
      <c r="Q48" s="42">
        <f>'jeziora 2022'!BR47</f>
        <v>0.05</v>
      </c>
      <c r="R48" s="42">
        <f>'jeziora 2022'!BS47</f>
        <v>0.05</v>
      </c>
      <c r="S48" s="42">
        <f>'jeziora 2022'!BT47</f>
        <v>0.05</v>
      </c>
      <c r="T48" s="42">
        <f>'jeziora 2022'!BX47</f>
        <v>0.15</v>
      </c>
      <c r="U48" s="86">
        <f>'jeziora 2022'!BZ47</f>
        <v>0</v>
      </c>
      <c r="V48" s="86">
        <f>'jeziora 2022'!CB47</f>
        <v>0</v>
      </c>
      <c r="W48" s="86">
        <f>'jeziora 2022'!CJ47</f>
        <v>0</v>
      </c>
      <c r="X48" s="86">
        <f>'jeziora 2022'!CO47</f>
        <v>0</v>
      </c>
      <c r="Y48" s="86">
        <f>'jeziora 2022'!CP47</f>
        <v>0</v>
      </c>
      <c r="Z48" s="86">
        <f>'jeziora 2022'!CQ47</f>
        <v>0</v>
      </c>
      <c r="AA48" s="86">
        <f>'jeziora 2022'!CR47</f>
        <v>0</v>
      </c>
      <c r="AB48" s="86">
        <f>'jeziora 2022'!CS47</f>
        <v>0</v>
      </c>
      <c r="AC48" s="86">
        <f>'jeziora 2022'!CV47</f>
        <v>0</v>
      </c>
      <c r="AD48" s="86">
        <f>'jeziora 2022'!CX47</f>
        <v>0</v>
      </c>
      <c r="AE48" s="86">
        <f>'jeziora 2022'!CZ47</f>
        <v>0</v>
      </c>
      <c r="AF48" s="86">
        <f>'jeziora 2022'!DA47</f>
        <v>0</v>
      </c>
      <c r="AG48" s="86">
        <f>'jeziora 2022'!DB47</f>
        <v>0</v>
      </c>
      <c r="AH48" s="42">
        <f>'jeziora 2022'!DC47</f>
        <v>0.05</v>
      </c>
      <c r="AI48" s="42">
        <f>'jeziora 2022'!DD47</f>
        <v>0.05</v>
      </c>
      <c r="AJ48" s="86">
        <f>'jeziora 2022'!DF47</f>
        <v>0</v>
      </c>
      <c r="AK48" s="86">
        <f>'jeziora 2022'!DG47</f>
        <v>0</v>
      </c>
      <c r="AL48" s="86">
        <f>'jeziora 2022'!DH47</f>
        <v>0</v>
      </c>
      <c r="AM48" s="86">
        <f>'jeziora 2022'!DI47</f>
        <v>0</v>
      </c>
      <c r="AN48" s="116">
        <f>'jeziora 2022'!DJ47</f>
        <v>0</v>
      </c>
      <c r="AO48" s="49" t="s">
        <v>167</v>
      </c>
    </row>
    <row r="49" spans="1:41" ht="25.5" x14ac:dyDescent="0.2">
      <c r="A49" s="109">
        <f>'jeziora 2022'!B48</f>
        <v>97</v>
      </c>
      <c r="B49" s="13" t="str">
        <f>'jeziora 2022'!D48</f>
        <v xml:space="preserve">jez. Chłop  (k. Rybakowa) - stan. 02 </v>
      </c>
      <c r="C49" s="42">
        <f>'jeziora 2022'!I48</f>
        <v>0.05</v>
      </c>
      <c r="D49" s="42">
        <f>'jeziora 2022'!J48</f>
        <v>1.5</v>
      </c>
      <c r="E49" s="42">
        <f>'jeziora 2022'!L48</f>
        <v>0.61399999999999999</v>
      </c>
      <c r="F49" s="42">
        <f>'jeziora 2022'!N48</f>
        <v>3.21</v>
      </c>
      <c r="G49" s="42">
        <f>'jeziora 2022'!O48</f>
        <v>18.5</v>
      </c>
      <c r="H49" s="42">
        <f>'jeziora 2022'!S48</f>
        <v>2.34</v>
      </c>
      <c r="I49" s="42">
        <f>'jeziora 2022'!T48</f>
        <v>44.8</v>
      </c>
      <c r="J49" s="42">
        <f>'jeziora 2022'!X48</f>
        <v>62.8</v>
      </c>
      <c r="K49" s="42">
        <f>'jeziora 2022'!AH48</f>
        <v>210</v>
      </c>
      <c r="L49" s="42">
        <f>'jeziora 2022'!AJ48</f>
        <v>39</v>
      </c>
      <c r="M49" s="42">
        <f>'jeziora 2022'!BA48</f>
        <v>1906</v>
      </c>
      <c r="N49" s="42">
        <f>'jeziora 2022'!BI48</f>
        <v>0.5</v>
      </c>
      <c r="O49" s="42">
        <f>'jeziora 2022'!BJ48</f>
        <v>5.0000000000000001E-3</v>
      </c>
      <c r="P49" s="42">
        <f>'jeziora 2022'!BP48</f>
        <v>0.05</v>
      </c>
      <c r="Q49" s="42">
        <f>'jeziora 2022'!BR48</f>
        <v>0.05</v>
      </c>
      <c r="R49" s="42">
        <f>'jeziora 2022'!BS48</f>
        <v>0.05</v>
      </c>
      <c r="S49" s="42">
        <f>'jeziora 2022'!BT48</f>
        <v>0.05</v>
      </c>
      <c r="T49" s="42">
        <f>'jeziora 2022'!BX48</f>
        <v>0.15</v>
      </c>
      <c r="U49" s="86">
        <f>'jeziora 2022'!BZ48</f>
        <v>0</v>
      </c>
      <c r="V49" s="86">
        <f>'jeziora 2022'!CB48</f>
        <v>0</v>
      </c>
      <c r="W49" s="86">
        <f>'jeziora 2022'!CJ48</f>
        <v>0</v>
      </c>
      <c r="X49" s="86">
        <f>'jeziora 2022'!CO48</f>
        <v>0</v>
      </c>
      <c r="Y49" s="86">
        <f>'jeziora 2022'!CP48</f>
        <v>0</v>
      </c>
      <c r="Z49" s="86">
        <f>'jeziora 2022'!CQ48</f>
        <v>0</v>
      </c>
      <c r="AA49" s="86">
        <f>'jeziora 2022'!CR48</f>
        <v>0</v>
      </c>
      <c r="AB49" s="86">
        <f>'jeziora 2022'!CS48</f>
        <v>0</v>
      </c>
      <c r="AC49" s="86">
        <f>'jeziora 2022'!CV48</f>
        <v>0</v>
      </c>
      <c r="AD49" s="86">
        <f>'jeziora 2022'!CX48</f>
        <v>0</v>
      </c>
      <c r="AE49" s="86">
        <f>'jeziora 2022'!CZ48</f>
        <v>0</v>
      </c>
      <c r="AF49" s="86">
        <f>'jeziora 2022'!DA48</f>
        <v>0</v>
      </c>
      <c r="AG49" s="86">
        <f>'jeziora 2022'!DB48</f>
        <v>0</v>
      </c>
      <c r="AH49" s="42">
        <f>'jeziora 2022'!DC48</f>
        <v>0.05</v>
      </c>
      <c r="AI49" s="42">
        <f>'jeziora 2022'!DD48</f>
        <v>0.05</v>
      </c>
      <c r="AJ49" s="86">
        <f>'jeziora 2022'!DF48</f>
        <v>0</v>
      </c>
      <c r="AK49" s="86">
        <f>'jeziora 2022'!DG48</f>
        <v>0</v>
      </c>
      <c r="AL49" s="86">
        <f>'jeziora 2022'!DH48</f>
        <v>0</v>
      </c>
      <c r="AM49" s="86">
        <f>'jeziora 2022'!DI48</f>
        <v>0</v>
      </c>
      <c r="AN49" s="116">
        <f>'jeziora 2022'!DJ48</f>
        <v>0</v>
      </c>
      <c r="AO49" s="52" t="s">
        <v>166</v>
      </c>
    </row>
    <row r="50" spans="1:41" ht="25.5" x14ac:dyDescent="0.2">
      <c r="A50" s="109">
        <f>'jeziora 2022'!B49</f>
        <v>98</v>
      </c>
      <c r="B50" s="13" t="str">
        <f>'jeziora 2022'!D49</f>
        <v xml:space="preserve">jez. Chłop (k. Pszczewa)- stan. 02 </v>
      </c>
      <c r="C50" s="42">
        <f>'jeziora 2022'!I49</f>
        <v>0.11</v>
      </c>
      <c r="D50" s="42">
        <f>'jeziora 2022'!J49</f>
        <v>7.22</v>
      </c>
      <c r="E50" s="42">
        <f>'jeziora 2022'!L49</f>
        <v>0.84399999999999997</v>
      </c>
      <c r="F50" s="42">
        <f>'jeziora 2022'!N49</f>
        <v>5.95</v>
      </c>
      <c r="G50" s="42">
        <f>'jeziora 2022'!O49</f>
        <v>18.899999999999999</v>
      </c>
      <c r="H50" s="42">
        <f>'jeziora 2022'!S49</f>
        <v>5.27</v>
      </c>
      <c r="I50" s="42">
        <f>'jeziora 2022'!T49</f>
        <v>49.4</v>
      </c>
      <c r="J50" s="42">
        <f>'jeziora 2022'!X49</f>
        <v>83.9</v>
      </c>
      <c r="K50" s="42">
        <f>'jeziora 2022'!AH49</f>
        <v>78</v>
      </c>
      <c r="L50" s="42">
        <f>'jeziora 2022'!AJ49</f>
        <v>36</v>
      </c>
      <c r="M50" s="42">
        <f>'jeziora 2022'!BA49</f>
        <v>3198.5</v>
      </c>
      <c r="N50" s="42">
        <f>'jeziora 2022'!BI49</f>
        <v>0.5</v>
      </c>
      <c r="O50" s="42">
        <f>'jeziora 2022'!BJ49</f>
        <v>5.0000000000000001E-3</v>
      </c>
      <c r="P50" s="42">
        <f>'jeziora 2022'!BP49</f>
        <v>0.05</v>
      </c>
      <c r="Q50" s="42">
        <f>'jeziora 2022'!BR49</f>
        <v>0.05</v>
      </c>
      <c r="R50" s="42">
        <f>'jeziora 2022'!BS49</f>
        <v>0.05</v>
      </c>
      <c r="S50" s="42">
        <f>'jeziora 2022'!BT49</f>
        <v>0.05</v>
      </c>
      <c r="T50" s="42">
        <f>'jeziora 2022'!BX49</f>
        <v>0.15</v>
      </c>
      <c r="U50" s="95">
        <f>'jeziora 2022'!BZ49</f>
        <v>50</v>
      </c>
      <c r="V50" s="95">
        <f>'jeziora 2022'!CB49</f>
        <v>0.01</v>
      </c>
      <c r="W50" s="95">
        <f>'jeziora 2022'!CJ49</f>
        <v>5.0000000000000001E-3</v>
      </c>
      <c r="X50" s="95">
        <f>'jeziora 2022'!CO49</f>
        <v>1.5</v>
      </c>
      <c r="Y50" s="95">
        <f>'jeziora 2022'!CP49</f>
        <v>0.3</v>
      </c>
      <c r="Z50" s="95">
        <f>'jeziora 2022'!CQ49</f>
        <v>5</v>
      </c>
      <c r="AA50" s="95">
        <f>'jeziora 2022'!CR49</f>
        <v>0.5</v>
      </c>
      <c r="AB50" s="95">
        <f>'jeziora 2022'!CS49</f>
        <v>0.5</v>
      </c>
      <c r="AC50" s="95">
        <f>'jeziora 2022'!CV49</f>
        <v>0.05</v>
      </c>
      <c r="AD50" s="95">
        <f>'jeziora 2022'!CX49</f>
        <v>0.05</v>
      </c>
      <c r="AE50" s="95">
        <f>'jeziora 2022'!CZ49</f>
        <v>0.05</v>
      </c>
      <c r="AF50" s="95">
        <f>'jeziora 2022'!DA49</f>
        <v>0.05</v>
      </c>
      <c r="AG50" s="95">
        <f>'jeziora 2022'!DB49</f>
        <v>0.05</v>
      </c>
      <c r="AH50" s="117">
        <f>'jeziora 2022'!DC49</f>
        <v>0.05</v>
      </c>
      <c r="AI50" s="117">
        <f>'jeziora 2022'!DD49</f>
        <v>0.05</v>
      </c>
      <c r="AJ50" s="95">
        <f>'jeziora 2022'!DF49</f>
        <v>0.5</v>
      </c>
      <c r="AK50" s="95">
        <f>'jeziora 2022'!DG49</f>
        <v>0.05</v>
      </c>
      <c r="AL50" s="95">
        <f>'jeziora 2022'!DH49</f>
        <v>2.5000000000000001E-2</v>
      </c>
      <c r="AM50" s="95">
        <f>'jeziora 2022'!DI49</f>
        <v>2.5000000000000001E-2</v>
      </c>
      <c r="AN50" s="96">
        <f>'jeziora 2022'!DJ49</f>
        <v>0.05</v>
      </c>
      <c r="AO50" s="52" t="s">
        <v>166</v>
      </c>
    </row>
    <row r="51" spans="1:41" x14ac:dyDescent="0.2">
      <c r="A51" s="109">
        <f>'jeziora 2022'!B50</f>
        <v>99</v>
      </c>
      <c r="B51" s="13" t="str">
        <f>'jeziora 2022'!D50</f>
        <v>Jez. Chojno - stan. 01</v>
      </c>
      <c r="C51" s="42">
        <f>'jeziora 2022'!I50</f>
        <v>0.05</v>
      </c>
      <c r="D51" s="42">
        <f>'jeziora 2022'!J50</f>
        <v>1.5</v>
      </c>
      <c r="E51" s="42">
        <f>'jeziora 2022'!L50</f>
        <v>0.14000000000000001</v>
      </c>
      <c r="F51" s="42">
        <f>'jeziora 2022'!N50</f>
        <v>1.3</v>
      </c>
      <c r="G51" s="42">
        <f>'jeziora 2022'!O50</f>
        <v>4.37</v>
      </c>
      <c r="H51" s="42">
        <f>'jeziora 2022'!S50</f>
        <v>0.69799999999999995</v>
      </c>
      <c r="I51" s="42">
        <f>'jeziora 2022'!T50</f>
        <v>9.08</v>
      </c>
      <c r="J51" s="42">
        <f>'jeziora 2022'!X50</f>
        <v>30.5</v>
      </c>
      <c r="K51" s="42">
        <f>'jeziora 2022'!AH50</f>
        <v>97</v>
      </c>
      <c r="L51" s="42">
        <f>'jeziora 2022'!AJ50</f>
        <v>2.5</v>
      </c>
      <c r="M51" s="42">
        <f>'jeziora 2022'!BA50</f>
        <v>485.5</v>
      </c>
      <c r="N51" s="42">
        <f>'jeziora 2022'!BI50</f>
        <v>0.5</v>
      </c>
      <c r="O51" s="42">
        <f>'jeziora 2022'!BJ50</f>
        <v>5.0000000000000001E-3</v>
      </c>
      <c r="P51" s="42">
        <f>'jeziora 2022'!BP50</f>
        <v>0.05</v>
      </c>
      <c r="Q51" s="42">
        <f>'jeziora 2022'!BR50</f>
        <v>0.05</v>
      </c>
      <c r="R51" s="42">
        <f>'jeziora 2022'!BS50</f>
        <v>0.05</v>
      </c>
      <c r="S51" s="42">
        <f>'jeziora 2022'!BT50</f>
        <v>0.05</v>
      </c>
      <c r="T51" s="42">
        <f>'jeziora 2022'!BX50</f>
        <v>0.15</v>
      </c>
      <c r="U51" s="86">
        <f>'jeziora 2022'!BZ50</f>
        <v>0</v>
      </c>
      <c r="V51" s="86">
        <f>'jeziora 2022'!CB50</f>
        <v>0</v>
      </c>
      <c r="W51" s="86">
        <f>'jeziora 2022'!CJ50</f>
        <v>0</v>
      </c>
      <c r="X51" s="86">
        <f>'jeziora 2022'!CO50</f>
        <v>0</v>
      </c>
      <c r="Y51" s="86">
        <f>'jeziora 2022'!CP50</f>
        <v>0</v>
      </c>
      <c r="Z51" s="86">
        <f>'jeziora 2022'!CQ50</f>
        <v>0</v>
      </c>
      <c r="AA51" s="86">
        <f>'jeziora 2022'!CR50</f>
        <v>0</v>
      </c>
      <c r="AB51" s="86">
        <f>'jeziora 2022'!CS50</f>
        <v>0</v>
      </c>
      <c r="AC51" s="86">
        <f>'jeziora 2022'!CV50</f>
        <v>0</v>
      </c>
      <c r="AD51" s="86">
        <f>'jeziora 2022'!CX50</f>
        <v>0</v>
      </c>
      <c r="AE51" s="86">
        <f>'jeziora 2022'!CZ50</f>
        <v>0</v>
      </c>
      <c r="AF51" s="86">
        <f>'jeziora 2022'!DA50</f>
        <v>0</v>
      </c>
      <c r="AG51" s="86">
        <f>'jeziora 2022'!DB50</f>
        <v>0</v>
      </c>
      <c r="AH51" s="42">
        <f>'jeziora 2022'!DC50</f>
        <v>0.05</v>
      </c>
      <c r="AI51" s="42">
        <f>'jeziora 2022'!DD50</f>
        <v>0.05</v>
      </c>
      <c r="AJ51" s="86">
        <f>'jeziora 2022'!DF50</f>
        <v>0</v>
      </c>
      <c r="AK51" s="86">
        <f>'jeziora 2022'!DG50</f>
        <v>0</v>
      </c>
      <c r="AL51" s="86">
        <f>'jeziora 2022'!DH50</f>
        <v>0</v>
      </c>
      <c r="AM51" s="86">
        <f>'jeziora 2022'!DI50</f>
        <v>0</v>
      </c>
      <c r="AN51" s="116">
        <f>'jeziora 2022'!DJ50</f>
        <v>0</v>
      </c>
      <c r="AO51" s="49" t="s">
        <v>167</v>
      </c>
    </row>
    <row r="52" spans="1:41" ht="25.5" x14ac:dyDescent="0.2">
      <c r="A52" s="109">
        <f>'jeziora 2022'!B51</f>
        <v>100</v>
      </c>
      <c r="B52" s="13" t="str">
        <f>'jeziora 2022'!D51</f>
        <v>jez. Chomiąskie - stanowisko 02</v>
      </c>
      <c r="C52" s="42">
        <f>'jeziora 2022'!I51</f>
        <v>0.05</v>
      </c>
      <c r="D52" s="42">
        <f>'jeziora 2022'!J51</f>
        <v>1.5</v>
      </c>
      <c r="E52" s="42">
        <f>'jeziora 2022'!L51</f>
        <v>0.41899999999999998</v>
      </c>
      <c r="F52" s="42">
        <f>'jeziora 2022'!N51</f>
        <v>3.53</v>
      </c>
      <c r="G52" s="42">
        <f>'jeziora 2022'!O51</f>
        <v>14.2</v>
      </c>
      <c r="H52" s="42">
        <f>'jeziora 2022'!S51</f>
        <v>3.4</v>
      </c>
      <c r="I52" s="42">
        <f>'jeziora 2022'!T51</f>
        <v>22.5</v>
      </c>
      <c r="J52" s="42">
        <f>'jeziora 2022'!X51</f>
        <v>44.5</v>
      </c>
      <c r="K52" s="42">
        <f>'jeziora 2022'!AH51</f>
        <v>270</v>
      </c>
      <c r="L52" s="42">
        <f>'jeziora 2022'!AJ51</f>
        <v>2.5</v>
      </c>
      <c r="M52" s="42">
        <f>'jeziora 2022'!BA51</f>
        <v>1625.5</v>
      </c>
      <c r="N52" s="42">
        <f>'jeziora 2022'!BI51</f>
        <v>0.5</v>
      </c>
      <c r="O52" s="42">
        <f>'jeziora 2022'!BJ51</f>
        <v>5.0000000000000001E-3</v>
      </c>
      <c r="P52" s="42">
        <f>'jeziora 2022'!BP51</f>
        <v>0.05</v>
      </c>
      <c r="Q52" s="42">
        <f>'jeziora 2022'!BR51</f>
        <v>0.05</v>
      </c>
      <c r="R52" s="42">
        <f>'jeziora 2022'!BS51</f>
        <v>0.05</v>
      </c>
      <c r="S52" s="42">
        <f>'jeziora 2022'!BT51</f>
        <v>0.05</v>
      </c>
      <c r="T52" s="42">
        <f>'jeziora 2022'!BX51</f>
        <v>0.15</v>
      </c>
      <c r="U52" s="95">
        <f>'jeziora 2022'!BZ51</f>
        <v>50</v>
      </c>
      <c r="V52" s="95">
        <f>'jeziora 2022'!CB51</f>
        <v>0.01</v>
      </c>
      <c r="W52" s="95">
        <f>'jeziora 2022'!CJ51</f>
        <v>5.0000000000000001E-3</v>
      </c>
      <c r="X52" s="95">
        <f>'jeziora 2022'!CO51</f>
        <v>1.5</v>
      </c>
      <c r="Y52" s="95">
        <f>'jeziora 2022'!CP51</f>
        <v>0.3</v>
      </c>
      <c r="Z52" s="95">
        <f>'jeziora 2022'!CQ51</f>
        <v>5</v>
      </c>
      <c r="AA52" s="95">
        <f>'jeziora 2022'!CR51</f>
        <v>0.5</v>
      </c>
      <c r="AB52" s="95">
        <f>'jeziora 2022'!CS51</f>
        <v>0.5</v>
      </c>
      <c r="AC52" s="95">
        <f>'jeziora 2022'!CV51</f>
        <v>0.05</v>
      </c>
      <c r="AD52" s="95">
        <f>'jeziora 2022'!CX51</f>
        <v>0.05</v>
      </c>
      <c r="AE52" s="95">
        <f>'jeziora 2022'!CZ51</f>
        <v>0.05</v>
      </c>
      <c r="AF52" s="95">
        <f>'jeziora 2022'!DA51</f>
        <v>0.05</v>
      </c>
      <c r="AG52" s="95">
        <f>'jeziora 2022'!DB51</f>
        <v>0.05</v>
      </c>
      <c r="AH52" s="117">
        <f>'jeziora 2022'!DC51</f>
        <v>0.05</v>
      </c>
      <c r="AI52" s="117">
        <f>'jeziora 2022'!DD51</f>
        <v>0.05</v>
      </c>
      <c r="AJ52" s="95">
        <f>'jeziora 2022'!DF51</f>
        <v>0.5</v>
      </c>
      <c r="AK52" s="95">
        <f>'jeziora 2022'!DG51</f>
        <v>0.05</v>
      </c>
      <c r="AL52" s="95">
        <f>'jeziora 2022'!DH51</f>
        <v>2.5000000000000001E-2</v>
      </c>
      <c r="AM52" s="95">
        <f>'jeziora 2022'!DI51</f>
        <v>2.5000000000000001E-2</v>
      </c>
      <c r="AN52" s="96">
        <f>'jeziora 2022'!DJ51</f>
        <v>0.05</v>
      </c>
      <c r="AO52" s="52" t="s">
        <v>166</v>
      </c>
    </row>
    <row r="53" spans="1:41" x14ac:dyDescent="0.2">
      <c r="A53" s="109">
        <f>'jeziora 2022'!B52</f>
        <v>101</v>
      </c>
      <c r="B53" s="13" t="str">
        <f>'jeziora 2022'!D52</f>
        <v>Jez. Cichowo - stan. 01</v>
      </c>
      <c r="C53" s="42">
        <f>'jeziora 2022'!I52</f>
        <v>0.05</v>
      </c>
      <c r="D53" s="42">
        <f>'jeziora 2022'!J52</f>
        <v>6.33</v>
      </c>
      <c r="E53" s="42">
        <f>'jeziora 2022'!L52</f>
        <v>0.32600000000000001</v>
      </c>
      <c r="F53" s="42">
        <f>'jeziora 2022'!N52</f>
        <v>5.38</v>
      </c>
      <c r="G53" s="42">
        <f>'jeziora 2022'!O52</f>
        <v>16.5</v>
      </c>
      <c r="H53" s="42">
        <f>'jeziora 2022'!S52</f>
        <v>8.68</v>
      </c>
      <c r="I53" s="42">
        <f>'jeziora 2022'!T52</f>
        <v>41.1</v>
      </c>
      <c r="J53" s="42">
        <f>'jeziora 2022'!X52</f>
        <v>116</v>
      </c>
      <c r="K53" s="42">
        <f>'jeziora 2022'!AH52</f>
        <v>470</v>
      </c>
      <c r="L53" s="42">
        <f>'jeziora 2022'!AJ52</f>
        <v>2.5</v>
      </c>
      <c r="M53" s="42">
        <f>'jeziora 2022'!BA52</f>
        <v>1038.5</v>
      </c>
      <c r="N53" s="42">
        <f>'jeziora 2022'!BI52</f>
        <v>0.5</v>
      </c>
      <c r="O53" s="42">
        <f>'jeziora 2022'!BJ52</f>
        <v>5.0000000000000001E-3</v>
      </c>
      <c r="P53" s="42">
        <f>'jeziora 2022'!BP52</f>
        <v>0.05</v>
      </c>
      <c r="Q53" s="42">
        <f>'jeziora 2022'!BR52</f>
        <v>0.05</v>
      </c>
      <c r="R53" s="42">
        <f>'jeziora 2022'!BS52</f>
        <v>0.05</v>
      </c>
      <c r="S53" s="42">
        <f>'jeziora 2022'!BT52</f>
        <v>0.05</v>
      </c>
      <c r="T53" s="42">
        <f>'jeziora 2022'!BX52</f>
        <v>0.15</v>
      </c>
      <c r="U53" s="86">
        <f>'jeziora 2022'!BZ52</f>
        <v>0</v>
      </c>
      <c r="V53" s="86">
        <f>'jeziora 2022'!CB52</f>
        <v>0</v>
      </c>
      <c r="W53" s="86">
        <f>'jeziora 2022'!CJ52</f>
        <v>0</v>
      </c>
      <c r="X53" s="86">
        <f>'jeziora 2022'!CO52</f>
        <v>0</v>
      </c>
      <c r="Y53" s="86">
        <f>'jeziora 2022'!CP52</f>
        <v>0</v>
      </c>
      <c r="Z53" s="86">
        <f>'jeziora 2022'!CQ52</f>
        <v>0</v>
      </c>
      <c r="AA53" s="86">
        <f>'jeziora 2022'!CR52</f>
        <v>0</v>
      </c>
      <c r="AB53" s="86">
        <f>'jeziora 2022'!CS52</f>
        <v>0</v>
      </c>
      <c r="AC53" s="86">
        <f>'jeziora 2022'!CV52</f>
        <v>0</v>
      </c>
      <c r="AD53" s="86">
        <f>'jeziora 2022'!CX52</f>
        <v>0</v>
      </c>
      <c r="AE53" s="86">
        <f>'jeziora 2022'!CZ52</f>
        <v>0</v>
      </c>
      <c r="AF53" s="86">
        <f>'jeziora 2022'!DA52</f>
        <v>0</v>
      </c>
      <c r="AG53" s="86">
        <f>'jeziora 2022'!DB52</f>
        <v>0</v>
      </c>
      <c r="AH53" s="42">
        <f>'jeziora 2022'!DC52</f>
        <v>0.05</v>
      </c>
      <c r="AI53" s="42">
        <f>'jeziora 2022'!DD52</f>
        <v>0.05</v>
      </c>
      <c r="AJ53" s="86">
        <f>'jeziora 2022'!DF52</f>
        <v>0</v>
      </c>
      <c r="AK53" s="86">
        <f>'jeziora 2022'!DG52</f>
        <v>0</v>
      </c>
      <c r="AL53" s="86">
        <f>'jeziora 2022'!DH52</f>
        <v>0</v>
      </c>
      <c r="AM53" s="86">
        <f>'jeziora 2022'!DI52</f>
        <v>0</v>
      </c>
      <c r="AN53" s="116">
        <f>'jeziora 2022'!DJ52</f>
        <v>0</v>
      </c>
      <c r="AO53" s="52" t="s">
        <v>166</v>
      </c>
    </row>
    <row r="54" spans="1:41" ht="25.5" x14ac:dyDescent="0.2">
      <c r="A54" s="109">
        <f>'jeziora 2022'!B53</f>
        <v>102</v>
      </c>
      <c r="B54" s="13" t="str">
        <f>'jeziora 2022'!D53</f>
        <v>jez. Cieszęcino - głęboczek - 38,0m</v>
      </c>
      <c r="C54" s="42">
        <f>'jeziora 2022'!I53</f>
        <v>0.05</v>
      </c>
      <c r="D54" s="42">
        <f>'jeziora 2022'!J53</f>
        <v>11.1</v>
      </c>
      <c r="E54" s="42">
        <f>'jeziora 2022'!L53</f>
        <v>1.59</v>
      </c>
      <c r="F54" s="42">
        <f>'jeziora 2022'!N53</f>
        <v>13.8</v>
      </c>
      <c r="G54" s="42">
        <f>'jeziora 2022'!O53</f>
        <v>19.899999999999999</v>
      </c>
      <c r="H54" s="42">
        <f>'jeziora 2022'!S53</f>
        <v>1.1200000000000001</v>
      </c>
      <c r="I54" s="42">
        <f>'jeziora 2022'!T53</f>
        <v>71.2</v>
      </c>
      <c r="J54" s="42">
        <f>'jeziora 2022'!X53</f>
        <v>108</v>
      </c>
      <c r="K54" s="42">
        <f>'jeziora 2022'!AH53</f>
        <v>2.5</v>
      </c>
      <c r="L54" s="42">
        <f>'jeziora 2022'!AJ53</f>
        <v>63</v>
      </c>
      <c r="M54" s="42">
        <f>'jeziora 2022'!BA53</f>
        <v>3733.5</v>
      </c>
      <c r="N54" s="42">
        <f>'jeziora 2022'!BI53</f>
        <v>0.5</v>
      </c>
      <c r="O54" s="42">
        <f>'jeziora 2022'!BJ53</f>
        <v>5.0000000000000001E-3</v>
      </c>
      <c r="P54" s="42">
        <f>'jeziora 2022'!BP53</f>
        <v>0.05</v>
      </c>
      <c r="Q54" s="42">
        <f>'jeziora 2022'!BR53</f>
        <v>0.05</v>
      </c>
      <c r="R54" s="42">
        <f>'jeziora 2022'!BS53</f>
        <v>0.05</v>
      </c>
      <c r="S54" s="42">
        <f>'jeziora 2022'!BT53</f>
        <v>0.05</v>
      </c>
      <c r="T54" s="42">
        <f>'jeziora 2022'!BX53</f>
        <v>0.15</v>
      </c>
      <c r="U54" s="86">
        <f>'jeziora 2022'!BZ53</f>
        <v>0</v>
      </c>
      <c r="V54" s="86">
        <f>'jeziora 2022'!CB53</f>
        <v>0</v>
      </c>
      <c r="W54" s="86">
        <f>'jeziora 2022'!CJ53</f>
        <v>0</v>
      </c>
      <c r="X54" s="86">
        <f>'jeziora 2022'!CO53</f>
        <v>0</v>
      </c>
      <c r="Y54" s="86">
        <f>'jeziora 2022'!CP53</f>
        <v>0</v>
      </c>
      <c r="Z54" s="86">
        <f>'jeziora 2022'!CQ53</f>
        <v>0</v>
      </c>
      <c r="AA54" s="86">
        <f>'jeziora 2022'!CR53</f>
        <v>0</v>
      </c>
      <c r="AB54" s="86">
        <f>'jeziora 2022'!CS53</f>
        <v>0</v>
      </c>
      <c r="AC54" s="86">
        <f>'jeziora 2022'!CV53</f>
        <v>0</v>
      </c>
      <c r="AD54" s="86">
        <f>'jeziora 2022'!CX53</f>
        <v>0</v>
      </c>
      <c r="AE54" s="86">
        <f>'jeziora 2022'!CZ53</f>
        <v>0</v>
      </c>
      <c r="AF54" s="86">
        <f>'jeziora 2022'!DA53</f>
        <v>0</v>
      </c>
      <c r="AG54" s="86">
        <f>'jeziora 2022'!DB53</f>
        <v>0</v>
      </c>
      <c r="AH54" s="42">
        <f>'jeziora 2022'!DC53</f>
        <v>0.05</v>
      </c>
      <c r="AI54" s="42">
        <f>'jeziora 2022'!DD53</f>
        <v>0.05</v>
      </c>
      <c r="AJ54" s="86">
        <f>'jeziora 2022'!DF53</f>
        <v>0</v>
      </c>
      <c r="AK54" s="86">
        <f>'jeziora 2022'!DG53</f>
        <v>0</v>
      </c>
      <c r="AL54" s="86">
        <f>'jeziora 2022'!DH53</f>
        <v>0</v>
      </c>
      <c r="AM54" s="86">
        <f>'jeziora 2022'!DI53</f>
        <v>0</v>
      </c>
      <c r="AN54" s="116">
        <f>'jeziora 2022'!DJ53</f>
        <v>0</v>
      </c>
      <c r="AO54" s="52" t="s">
        <v>166</v>
      </c>
    </row>
    <row r="55" spans="1:41" ht="38.25" x14ac:dyDescent="0.2">
      <c r="A55" s="109">
        <f>'jeziora 2022'!B54</f>
        <v>103</v>
      </c>
      <c r="B55" s="13" t="str">
        <f>'jeziora 2022'!D54</f>
        <v>jez. Czarne (na SW od Żarnowieckiego) - Łęczyn Dolny</v>
      </c>
      <c r="C55" s="42">
        <f>'jeziora 2022'!I54</f>
        <v>0.05</v>
      </c>
      <c r="D55" s="42">
        <f>'jeziora 2022'!J54</f>
        <v>6.61</v>
      </c>
      <c r="E55" s="42">
        <f>'jeziora 2022'!L54</f>
        <v>0.77100000000000002</v>
      </c>
      <c r="F55" s="42">
        <f>'jeziora 2022'!N54</f>
        <v>32.1</v>
      </c>
      <c r="G55" s="42">
        <f>'jeziora 2022'!O54</f>
        <v>11.6</v>
      </c>
      <c r="H55" s="42">
        <f>'jeziora 2022'!S54</f>
        <v>17.100000000000001</v>
      </c>
      <c r="I55" s="42">
        <f>'jeziora 2022'!T54</f>
        <v>60.5</v>
      </c>
      <c r="J55" s="42">
        <f>'jeziora 2022'!X54</f>
        <v>131</v>
      </c>
      <c r="K55" s="42">
        <f>'jeziora 2022'!AH54</f>
        <v>52</v>
      </c>
      <c r="L55" s="42">
        <f>'jeziora 2022'!AJ54</f>
        <v>2.5</v>
      </c>
      <c r="M55" s="42">
        <f>'jeziora 2022'!BA54</f>
        <v>741</v>
      </c>
      <c r="N55" s="42">
        <f>'jeziora 2022'!BI54</f>
        <v>0.5</v>
      </c>
      <c r="O55" s="42">
        <f>'jeziora 2022'!BJ54</f>
        <v>5.0000000000000001E-3</v>
      </c>
      <c r="P55" s="42">
        <f>'jeziora 2022'!BP54</f>
        <v>0.05</v>
      </c>
      <c r="Q55" s="42">
        <f>'jeziora 2022'!BR54</f>
        <v>0.05</v>
      </c>
      <c r="R55" s="42">
        <f>'jeziora 2022'!BS54</f>
        <v>0.05</v>
      </c>
      <c r="S55" s="42">
        <f>'jeziora 2022'!BT54</f>
        <v>0.05</v>
      </c>
      <c r="T55" s="42">
        <f>'jeziora 2022'!BX54</f>
        <v>0.15</v>
      </c>
      <c r="U55" s="86">
        <f>'jeziora 2022'!BZ54</f>
        <v>0</v>
      </c>
      <c r="V55" s="86">
        <f>'jeziora 2022'!CB54</f>
        <v>0</v>
      </c>
      <c r="W55" s="86">
        <f>'jeziora 2022'!CJ54</f>
        <v>0</v>
      </c>
      <c r="X55" s="86">
        <f>'jeziora 2022'!CO54</f>
        <v>0</v>
      </c>
      <c r="Y55" s="86">
        <f>'jeziora 2022'!CP54</f>
        <v>0</v>
      </c>
      <c r="Z55" s="86">
        <f>'jeziora 2022'!CQ54</f>
        <v>0</v>
      </c>
      <c r="AA55" s="86">
        <f>'jeziora 2022'!CR54</f>
        <v>0</v>
      </c>
      <c r="AB55" s="86">
        <f>'jeziora 2022'!CS54</f>
        <v>0</v>
      </c>
      <c r="AC55" s="86">
        <f>'jeziora 2022'!CV54</f>
        <v>0</v>
      </c>
      <c r="AD55" s="86">
        <f>'jeziora 2022'!CX54</f>
        <v>0</v>
      </c>
      <c r="AE55" s="86">
        <f>'jeziora 2022'!CZ54</f>
        <v>0</v>
      </c>
      <c r="AF55" s="86">
        <f>'jeziora 2022'!DA54</f>
        <v>0</v>
      </c>
      <c r="AG55" s="86">
        <f>'jeziora 2022'!DB54</f>
        <v>0</v>
      </c>
      <c r="AH55" s="42">
        <f>'jeziora 2022'!DC54</f>
        <v>0.05</v>
      </c>
      <c r="AI55" s="42">
        <f>'jeziora 2022'!DD54</f>
        <v>0.05</v>
      </c>
      <c r="AJ55" s="86">
        <f>'jeziora 2022'!DF54</f>
        <v>0</v>
      </c>
      <c r="AK55" s="86">
        <f>'jeziora 2022'!DG54</f>
        <v>0</v>
      </c>
      <c r="AL55" s="86">
        <f>'jeziora 2022'!DH54</f>
        <v>0</v>
      </c>
      <c r="AM55" s="86">
        <f>'jeziora 2022'!DI54</f>
        <v>0</v>
      </c>
      <c r="AN55" s="116">
        <f>'jeziora 2022'!DJ54</f>
        <v>0</v>
      </c>
      <c r="AO55" s="52" t="s">
        <v>166</v>
      </c>
    </row>
    <row r="56" spans="1:41" x14ac:dyDescent="0.2">
      <c r="A56" s="109">
        <f>'jeziora 2022'!B55</f>
        <v>104</v>
      </c>
      <c r="B56" s="13" t="str">
        <f>'jeziora 2022'!D55</f>
        <v>jez. Dadaj - stan. 02</v>
      </c>
      <c r="C56" s="42">
        <f>'jeziora 2022'!I55</f>
        <v>0.05</v>
      </c>
      <c r="D56" s="42">
        <f>'jeziora 2022'!J55</f>
        <v>7.65</v>
      </c>
      <c r="E56" s="42">
        <f>'jeziora 2022'!L55</f>
        <v>2.5000000000000001E-2</v>
      </c>
      <c r="F56" s="42">
        <f>'jeziora 2022'!N55</f>
        <v>9.32</v>
      </c>
      <c r="G56" s="42">
        <f>'jeziora 2022'!O55</f>
        <v>2.6</v>
      </c>
      <c r="H56" s="42">
        <f>'jeziora 2022'!S55</f>
        <v>7.73</v>
      </c>
      <c r="I56" s="42">
        <f>'jeziora 2022'!T55</f>
        <v>23.7</v>
      </c>
      <c r="J56" s="42">
        <f>'jeziora 2022'!X55</f>
        <v>48.3</v>
      </c>
      <c r="K56" s="42">
        <f>'jeziora 2022'!AH55</f>
        <v>33</v>
      </c>
      <c r="L56" s="42">
        <f>'jeziora 2022'!AJ55</f>
        <v>27</v>
      </c>
      <c r="M56" s="42">
        <f>'jeziora 2022'!BA55</f>
        <v>1066.5</v>
      </c>
      <c r="N56" s="42">
        <f>'jeziora 2022'!BI55</f>
        <v>0.5</v>
      </c>
      <c r="O56" s="42">
        <f>'jeziora 2022'!BJ55</f>
        <v>5.0000000000000001E-3</v>
      </c>
      <c r="P56" s="42">
        <f>'jeziora 2022'!BP55</f>
        <v>0.05</v>
      </c>
      <c r="Q56" s="42">
        <f>'jeziora 2022'!BR55</f>
        <v>0.05</v>
      </c>
      <c r="R56" s="42">
        <f>'jeziora 2022'!BS55</f>
        <v>0.05</v>
      </c>
      <c r="S56" s="42">
        <f>'jeziora 2022'!BT55</f>
        <v>0.05</v>
      </c>
      <c r="T56" s="42">
        <f>'jeziora 2022'!BX55</f>
        <v>0.15</v>
      </c>
      <c r="U56" s="86">
        <f>'jeziora 2022'!BZ55</f>
        <v>0</v>
      </c>
      <c r="V56" s="86">
        <f>'jeziora 2022'!CB55</f>
        <v>0</v>
      </c>
      <c r="W56" s="86">
        <f>'jeziora 2022'!CJ55</f>
        <v>0</v>
      </c>
      <c r="X56" s="86">
        <f>'jeziora 2022'!CO55</f>
        <v>0</v>
      </c>
      <c r="Y56" s="86">
        <f>'jeziora 2022'!CP55</f>
        <v>0</v>
      </c>
      <c r="Z56" s="86">
        <f>'jeziora 2022'!CQ55</f>
        <v>0</v>
      </c>
      <c r="AA56" s="86">
        <f>'jeziora 2022'!CR55</f>
        <v>0</v>
      </c>
      <c r="AB56" s="86">
        <f>'jeziora 2022'!CS55</f>
        <v>0</v>
      </c>
      <c r="AC56" s="86">
        <f>'jeziora 2022'!CV55</f>
        <v>0</v>
      </c>
      <c r="AD56" s="86">
        <f>'jeziora 2022'!CX55</f>
        <v>0</v>
      </c>
      <c r="AE56" s="86">
        <f>'jeziora 2022'!CZ55</f>
        <v>0</v>
      </c>
      <c r="AF56" s="86">
        <f>'jeziora 2022'!DA55</f>
        <v>0</v>
      </c>
      <c r="AG56" s="86">
        <f>'jeziora 2022'!DB55</f>
        <v>0</v>
      </c>
      <c r="AH56" s="42">
        <f>'jeziora 2022'!DC55</f>
        <v>0.05</v>
      </c>
      <c r="AI56" s="42">
        <f>'jeziora 2022'!DD55</f>
        <v>0.05</v>
      </c>
      <c r="AJ56" s="86">
        <f>'jeziora 2022'!DF55</f>
        <v>0</v>
      </c>
      <c r="AK56" s="86">
        <f>'jeziora 2022'!DG55</f>
        <v>0</v>
      </c>
      <c r="AL56" s="86">
        <f>'jeziora 2022'!DH55</f>
        <v>0</v>
      </c>
      <c r="AM56" s="86">
        <f>'jeziora 2022'!DI55</f>
        <v>0</v>
      </c>
      <c r="AN56" s="116">
        <f>'jeziora 2022'!DJ55</f>
        <v>0</v>
      </c>
      <c r="AO56" s="49" t="s">
        <v>167</v>
      </c>
    </row>
    <row r="57" spans="1:41" x14ac:dyDescent="0.2">
      <c r="A57" s="109">
        <f>'jeziora 2022'!B56</f>
        <v>105</v>
      </c>
      <c r="B57" s="13" t="str">
        <f>'jeziora 2022'!D56</f>
        <v>jez. Dąbrówka - Gronajny</v>
      </c>
      <c r="C57" s="42">
        <f>'jeziora 2022'!I56</f>
        <v>0.05</v>
      </c>
      <c r="D57" s="42">
        <f>'jeziora 2022'!J56</f>
        <v>3.87</v>
      </c>
      <c r="E57" s="42">
        <f>'jeziora 2022'!L56</f>
        <v>0.57699999999999996</v>
      </c>
      <c r="F57" s="42">
        <f>'jeziora 2022'!N56</f>
        <v>20.2</v>
      </c>
      <c r="G57" s="42">
        <f>'jeziora 2022'!O56</f>
        <v>12.4</v>
      </c>
      <c r="H57" s="42">
        <f>'jeziora 2022'!S56</f>
        <v>14.6</v>
      </c>
      <c r="I57" s="42">
        <f>'jeziora 2022'!T56</f>
        <v>21.8</v>
      </c>
      <c r="J57" s="42">
        <f>'jeziora 2022'!X56</f>
        <v>113</v>
      </c>
      <c r="K57" s="42">
        <f>'jeziora 2022'!AH56</f>
        <v>2.5</v>
      </c>
      <c r="L57" s="42">
        <f>'jeziora 2022'!AJ56</f>
        <v>41</v>
      </c>
      <c r="M57" s="42">
        <f>'jeziora 2022'!BA56</f>
        <v>1028.5</v>
      </c>
      <c r="N57" s="42">
        <f>'jeziora 2022'!BI56</f>
        <v>0.5</v>
      </c>
      <c r="O57" s="42">
        <f>'jeziora 2022'!BJ56</f>
        <v>5.0000000000000001E-3</v>
      </c>
      <c r="P57" s="42">
        <f>'jeziora 2022'!BP56</f>
        <v>0.05</v>
      </c>
      <c r="Q57" s="42">
        <f>'jeziora 2022'!BR56</f>
        <v>0.05</v>
      </c>
      <c r="R57" s="42">
        <f>'jeziora 2022'!BS56</f>
        <v>0.05</v>
      </c>
      <c r="S57" s="42">
        <f>'jeziora 2022'!BT56</f>
        <v>0.05</v>
      </c>
      <c r="T57" s="42">
        <f>'jeziora 2022'!BX56</f>
        <v>0.15</v>
      </c>
      <c r="U57" s="86">
        <f>'jeziora 2022'!BZ56</f>
        <v>0</v>
      </c>
      <c r="V57" s="86">
        <f>'jeziora 2022'!CB56</f>
        <v>0</v>
      </c>
      <c r="W57" s="86">
        <f>'jeziora 2022'!CJ56</f>
        <v>0</v>
      </c>
      <c r="X57" s="86">
        <f>'jeziora 2022'!CO56</f>
        <v>0</v>
      </c>
      <c r="Y57" s="86">
        <f>'jeziora 2022'!CP56</f>
        <v>0</v>
      </c>
      <c r="Z57" s="86">
        <f>'jeziora 2022'!CQ56</f>
        <v>0</v>
      </c>
      <c r="AA57" s="86">
        <f>'jeziora 2022'!CR56</f>
        <v>0</v>
      </c>
      <c r="AB57" s="86">
        <f>'jeziora 2022'!CS56</f>
        <v>0</v>
      </c>
      <c r="AC57" s="86">
        <f>'jeziora 2022'!CV56</f>
        <v>0</v>
      </c>
      <c r="AD57" s="86">
        <f>'jeziora 2022'!CX56</f>
        <v>0</v>
      </c>
      <c r="AE57" s="86">
        <f>'jeziora 2022'!CZ56</f>
        <v>0</v>
      </c>
      <c r="AF57" s="86">
        <f>'jeziora 2022'!DA56</f>
        <v>0</v>
      </c>
      <c r="AG57" s="86">
        <f>'jeziora 2022'!DB56</f>
        <v>0</v>
      </c>
      <c r="AH57" s="42">
        <f>'jeziora 2022'!DC56</f>
        <v>0.05</v>
      </c>
      <c r="AI57" s="42">
        <f>'jeziora 2022'!DD56</f>
        <v>0.05</v>
      </c>
      <c r="AJ57" s="86">
        <f>'jeziora 2022'!DF56</f>
        <v>0</v>
      </c>
      <c r="AK57" s="86">
        <f>'jeziora 2022'!DG56</f>
        <v>0</v>
      </c>
      <c r="AL57" s="86">
        <f>'jeziora 2022'!DH56</f>
        <v>0</v>
      </c>
      <c r="AM57" s="86">
        <f>'jeziora 2022'!DI56</f>
        <v>0</v>
      </c>
      <c r="AN57" s="116">
        <f>'jeziora 2022'!DJ56</f>
        <v>0</v>
      </c>
      <c r="AO57" s="49" t="s">
        <v>167</v>
      </c>
    </row>
    <row r="58" spans="1:41" x14ac:dyDescent="0.2">
      <c r="A58" s="109">
        <f>'jeziora 2022'!B57</f>
        <v>106</v>
      </c>
      <c r="B58" s="13" t="str">
        <f>'jeziora 2022'!D57</f>
        <v xml:space="preserve">jez. Dębno - stanowisko 01 </v>
      </c>
      <c r="C58" s="42">
        <f>'jeziora 2022'!I57</f>
        <v>0.05</v>
      </c>
      <c r="D58" s="42">
        <f>'jeziora 2022'!J57</f>
        <v>5.15</v>
      </c>
      <c r="E58" s="42">
        <f>'jeziora 2022'!L57</f>
        <v>2.1</v>
      </c>
      <c r="F58" s="42">
        <f>'jeziora 2022'!N57</f>
        <v>6.12</v>
      </c>
      <c r="G58" s="42">
        <f>'jeziora 2022'!O57</f>
        <v>15.7</v>
      </c>
      <c r="H58" s="42">
        <f>'jeziora 2022'!S57</f>
        <v>5.08</v>
      </c>
      <c r="I58" s="42">
        <f>'jeziora 2022'!T57</f>
        <v>43.5</v>
      </c>
      <c r="J58" s="42">
        <f>'jeziora 2022'!X57</f>
        <v>60.3</v>
      </c>
      <c r="K58" s="42">
        <f>'jeziora 2022'!AH57</f>
        <v>110</v>
      </c>
      <c r="L58" s="42">
        <f>'jeziora 2022'!AJ57</f>
        <v>62</v>
      </c>
      <c r="M58" s="42">
        <f>'jeziora 2022'!BA57</f>
        <v>4270.5</v>
      </c>
      <c r="N58" s="42">
        <f>'jeziora 2022'!BI57</f>
        <v>0.5</v>
      </c>
      <c r="O58" s="42">
        <f>'jeziora 2022'!BJ57</f>
        <v>5.0000000000000001E-3</v>
      </c>
      <c r="P58" s="42">
        <f>'jeziora 2022'!BP57</f>
        <v>0.05</v>
      </c>
      <c r="Q58" s="42">
        <f>'jeziora 2022'!BR57</f>
        <v>0.05</v>
      </c>
      <c r="R58" s="42">
        <f>'jeziora 2022'!BS57</f>
        <v>0.05</v>
      </c>
      <c r="S58" s="42">
        <f>'jeziora 2022'!BT57</f>
        <v>0.05</v>
      </c>
      <c r="T58" s="42">
        <f>'jeziora 2022'!BX57</f>
        <v>0.15</v>
      </c>
      <c r="U58" s="95">
        <f>'jeziora 2022'!BZ57</f>
        <v>50</v>
      </c>
      <c r="V58" s="95">
        <f>'jeziora 2022'!CB57</f>
        <v>0.01</v>
      </c>
      <c r="W58" s="95">
        <f>'jeziora 2022'!CJ57</f>
        <v>5.0000000000000001E-3</v>
      </c>
      <c r="X58" s="95">
        <f>'jeziora 2022'!CO57</f>
        <v>1.5</v>
      </c>
      <c r="Y58" s="95">
        <f>'jeziora 2022'!CP57</f>
        <v>0.3</v>
      </c>
      <c r="Z58" s="95">
        <f>'jeziora 2022'!CQ57</f>
        <v>5</v>
      </c>
      <c r="AA58" s="95">
        <f>'jeziora 2022'!CR57</f>
        <v>0.5</v>
      </c>
      <c r="AB58" s="95">
        <f>'jeziora 2022'!CS57</f>
        <v>0.5</v>
      </c>
      <c r="AC58" s="95">
        <f>'jeziora 2022'!CV57</f>
        <v>0.05</v>
      </c>
      <c r="AD58" s="95">
        <f>'jeziora 2022'!CX57</f>
        <v>0.05</v>
      </c>
      <c r="AE58" s="95">
        <f>'jeziora 2022'!CZ57</f>
        <v>0.05</v>
      </c>
      <c r="AF58" s="95">
        <f>'jeziora 2022'!DA57</f>
        <v>0.05</v>
      </c>
      <c r="AG58" s="95">
        <f>'jeziora 2022'!DB57</f>
        <v>0.05</v>
      </c>
      <c r="AH58" s="117">
        <f>'jeziora 2022'!DC57</f>
        <v>0.05</v>
      </c>
      <c r="AI58" s="117">
        <f>'jeziora 2022'!DD57</f>
        <v>0.05</v>
      </c>
      <c r="AJ58" s="95">
        <f>'jeziora 2022'!DF57</f>
        <v>0.5</v>
      </c>
      <c r="AK58" s="95">
        <f>'jeziora 2022'!DG57</f>
        <v>0.05</v>
      </c>
      <c r="AL58" s="95">
        <f>'jeziora 2022'!DH57</f>
        <v>2.5000000000000001E-2</v>
      </c>
      <c r="AM58" s="95">
        <f>'jeziora 2022'!DI57</f>
        <v>2.5000000000000001E-2</v>
      </c>
      <c r="AN58" s="96">
        <f>'jeziora 2022'!DJ57</f>
        <v>0.05</v>
      </c>
      <c r="AO58" s="52" t="s">
        <v>166</v>
      </c>
    </row>
    <row r="59" spans="1:41" x14ac:dyDescent="0.2">
      <c r="A59" s="109">
        <f>'jeziora 2022'!B58</f>
        <v>107</v>
      </c>
      <c r="B59" s="13" t="str">
        <f>'jeziora 2022'!D58</f>
        <v>Jez. Długie - stan. 01</v>
      </c>
      <c r="C59" s="42">
        <f>'jeziora 2022'!I58</f>
        <v>0.10199999999999999</v>
      </c>
      <c r="D59" s="42">
        <f>'jeziora 2022'!J58</f>
        <v>5.04</v>
      </c>
      <c r="E59" s="42">
        <f>'jeziora 2022'!L58</f>
        <v>0.752</v>
      </c>
      <c r="F59" s="42">
        <f>'jeziora 2022'!N58</f>
        <v>8.06</v>
      </c>
      <c r="G59" s="42">
        <f>'jeziora 2022'!O58</f>
        <v>14.5</v>
      </c>
      <c r="H59" s="42">
        <f>'jeziora 2022'!S58</f>
        <v>5.93</v>
      </c>
      <c r="I59" s="42">
        <f>'jeziora 2022'!T58</f>
        <v>41.9</v>
      </c>
      <c r="J59" s="42">
        <f>'jeziora 2022'!X58</f>
        <v>104</v>
      </c>
      <c r="K59" s="42">
        <f>'jeziora 2022'!AH58</f>
        <v>55</v>
      </c>
      <c r="L59" s="42">
        <f>'jeziora 2022'!AJ58</f>
        <v>59</v>
      </c>
      <c r="M59" s="42">
        <f>'jeziora 2022'!BA58</f>
        <v>2663.5</v>
      </c>
      <c r="N59" s="42">
        <f>'jeziora 2022'!BI58</f>
        <v>0.5</v>
      </c>
      <c r="O59" s="42">
        <f>'jeziora 2022'!BJ58</f>
        <v>5.0000000000000001E-3</v>
      </c>
      <c r="P59" s="42">
        <f>'jeziora 2022'!BP58</f>
        <v>0.05</v>
      </c>
      <c r="Q59" s="42">
        <f>'jeziora 2022'!BR58</f>
        <v>0.05</v>
      </c>
      <c r="R59" s="42">
        <f>'jeziora 2022'!BS58</f>
        <v>0.05</v>
      </c>
      <c r="S59" s="42">
        <f>'jeziora 2022'!BT58</f>
        <v>0.05</v>
      </c>
      <c r="T59" s="42">
        <f>'jeziora 2022'!BX58</f>
        <v>0.15</v>
      </c>
      <c r="U59" s="95">
        <f>'jeziora 2022'!BZ58</f>
        <v>50</v>
      </c>
      <c r="V59" s="95">
        <f>'jeziora 2022'!CB58</f>
        <v>0.01</v>
      </c>
      <c r="W59" s="95">
        <f>'jeziora 2022'!CJ58</f>
        <v>5.0000000000000001E-3</v>
      </c>
      <c r="X59" s="95">
        <f>'jeziora 2022'!CO58</f>
        <v>1.5</v>
      </c>
      <c r="Y59" s="95">
        <f>'jeziora 2022'!CP58</f>
        <v>0.3</v>
      </c>
      <c r="Z59" s="95">
        <f>'jeziora 2022'!CQ58</f>
        <v>5</v>
      </c>
      <c r="AA59" s="95">
        <f>'jeziora 2022'!CR58</f>
        <v>0.5</v>
      </c>
      <c r="AB59" s="95">
        <f>'jeziora 2022'!CS58</f>
        <v>0.5</v>
      </c>
      <c r="AC59" s="95">
        <f>'jeziora 2022'!CV58</f>
        <v>0.05</v>
      </c>
      <c r="AD59" s="95">
        <f>'jeziora 2022'!CX58</f>
        <v>0.05</v>
      </c>
      <c r="AE59" s="95">
        <f>'jeziora 2022'!CZ58</f>
        <v>0.05</v>
      </c>
      <c r="AF59" s="95">
        <f>'jeziora 2022'!DA58</f>
        <v>0.05</v>
      </c>
      <c r="AG59" s="95">
        <f>'jeziora 2022'!DB58</f>
        <v>0.05</v>
      </c>
      <c r="AH59" s="117">
        <f>'jeziora 2022'!DC58</f>
        <v>0.05</v>
      </c>
      <c r="AI59" s="117">
        <f>'jeziora 2022'!DD58</f>
        <v>0.05</v>
      </c>
      <c r="AJ59" s="95">
        <f>'jeziora 2022'!DF58</f>
        <v>0.5</v>
      </c>
      <c r="AK59" s="95">
        <f>'jeziora 2022'!DG58</f>
        <v>0.05</v>
      </c>
      <c r="AL59" s="95">
        <f>'jeziora 2022'!DH58</f>
        <v>2.5000000000000001E-2</v>
      </c>
      <c r="AM59" s="95">
        <f>'jeziora 2022'!DI58</f>
        <v>2.5000000000000001E-2</v>
      </c>
      <c r="AN59" s="96">
        <f>'jeziora 2022'!DJ58</f>
        <v>0.05</v>
      </c>
      <c r="AO59" s="52" t="s">
        <v>166</v>
      </c>
    </row>
    <row r="60" spans="1:41" x14ac:dyDescent="0.2">
      <c r="A60" s="109">
        <f>'jeziora 2022'!B59</f>
        <v>108</v>
      </c>
      <c r="B60" s="13" t="str">
        <f>'jeziora 2022'!D59</f>
        <v>Jez. Długie - stan. 01</v>
      </c>
      <c r="C60" s="42">
        <f>'jeziora 2022'!I59</f>
        <v>0.05</v>
      </c>
      <c r="D60" s="42">
        <f>'jeziora 2022'!J59</f>
        <v>11</v>
      </c>
      <c r="E60" s="42">
        <f>'jeziora 2022'!L59</f>
        <v>2.5000000000000001E-2</v>
      </c>
      <c r="F60" s="42">
        <f>'jeziora 2022'!N59</f>
        <v>26.5</v>
      </c>
      <c r="G60" s="42">
        <f>'jeziora 2022'!O59</f>
        <v>25.5</v>
      </c>
      <c r="H60" s="42">
        <f>'jeziora 2022'!S59</f>
        <v>17.600000000000001</v>
      </c>
      <c r="I60" s="42">
        <f>'jeziora 2022'!T59</f>
        <v>130</v>
      </c>
      <c r="J60" s="42">
        <f>'jeziora 2022'!X59</f>
        <v>196</v>
      </c>
      <c r="K60" s="42">
        <f>'jeziora 2022'!AH59</f>
        <v>210</v>
      </c>
      <c r="L60" s="42">
        <f>'jeziora 2022'!AJ59</f>
        <v>118</v>
      </c>
      <c r="M60" s="42">
        <f>'jeziora 2022'!BA59</f>
        <v>6445</v>
      </c>
      <c r="N60" s="42">
        <f>'jeziora 2022'!BI59</f>
        <v>0.5</v>
      </c>
      <c r="O60" s="42">
        <f>'jeziora 2022'!BJ59</f>
        <v>5.0000000000000001E-3</v>
      </c>
      <c r="P60" s="42">
        <f>'jeziora 2022'!BP59</f>
        <v>0.05</v>
      </c>
      <c r="Q60" s="42">
        <f>'jeziora 2022'!BR59</f>
        <v>0.05</v>
      </c>
      <c r="R60" s="42">
        <f>'jeziora 2022'!BS59</f>
        <v>0.05</v>
      </c>
      <c r="S60" s="42">
        <f>'jeziora 2022'!BT59</f>
        <v>0.05</v>
      </c>
      <c r="T60" s="42">
        <f>'jeziora 2022'!BX59</f>
        <v>0.15</v>
      </c>
      <c r="U60" s="95">
        <f>'jeziora 2022'!BZ59</f>
        <v>50</v>
      </c>
      <c r="V60" s="95">
        <f>'jeziora 2022'!CB59</f>
        <v>0.01</v>
      </c>
      <c r="W60" s="95">
        <f>'jeziora 2022'!CJ59</f>
        <v>5.0000000000000001E-3</v>
      </c>
      <c r="X60" s="95">
        <f>'jeziora 2022'!CO59</f>
        <v>1.5</v>
      </c>
      <c r="Y60" s="95">
        <f>'jeziora 2022'!CP59</f>
        <v>0.3</v>
      </c>
      <c r="Z60" s="95">
        <f>'jeziora 2022'!CQ59</f>
        <v>5</v>
      </c>
      <c r="AA60" s="95">
        <f>'jeziora 2022'!CR59</f>
        <v>0.5</v>
      </c>
      <c r="AB60" s="95">
        <f>'jeziora 2022'!CS59</f>
        <v>0.5</v>
      </c>
      <c r="AC60" s="95">
        <f>'jeziora 2022'!CV59</f>
        <v>0.05</v>
      </c>
      <c r="AD60" s="95">
        <f>'jeziora 2022'!CX59</f>
        <v>0.05</v>
      </c>
      <c r="AE60" s="95">
        <f>'jeziora 2022'!CZ59</f>
        <v>0.05</v>
      </c>
      <c r="AF60" s="95">
        <f>'jeziora 2022'!DA59</f>
        <v>0.05</v>
      </c>
      <c r="AG60" s="95">
        <f>'jeziora 2022'!DB59</f>
        <v>0.05</v>
      </c>
      <c r="AH60" s="117">
        <f>'jeziora 2022'!DC59</f>
        <v>0.05</v>
      </c>
      <c r="AI60" s="117">
        <f>'jeziora 2022'!DD59</f>
        <v>0.05</v>
      </c>
      <c r="AJ60" s="95">
        <f>'jeziora 2022'!DF59</f>
        <v>0.5</v>
      </c>
      <c r="AK60" s="95">
        <f>'jeziora 2022'!DG59</f>
        <v>0.05</v>
      </c>
      <c r="AL60" s="95">
        <f>'jeziora 2022'!DH59</f>
        <v>2.5000000000000001E-2</v>
      </c>
      <c r="AM60" s="95">
        <f>'jeziora 2022'!DI59</f>
        <v>2.5000000000000001E-2</v>
      </c>
      <c r="AN60" s="95">
        <f>'jeziora 2022'!DJ59</f>
        <v>0.05</v>
      </c>
      <c r="AO60" s="52" t="s">
        <v>166</v>
      </c>
    </row>
    <row r="61" spans="1:41" ht="25.5" x14ac:dyDescent="0.2">
      <c r="A61" s="109">
        <f>'jeziora 2022'!B60</f>
        <v>109</v>
      </c>
      <c r="B61" s="13" t="str">
        <f>'jeziora 2022'!D60</f>
        <v>jez. Długie Augustowskie (Kalejty) - st.02</v>
      </c>
      <c r="C61" s="42">
        <f>'jeziora 2022'!I60</f>
        <v>0.05</v>
      </c>
      <c r="D61" s="42">
        <f>'jeziora 2022'!J60</f>
        <v>30.1</v>
      </c>
      <c r="E61" s="42">
        <f>'jeziora 2022'!L60</f>
        <v>2.5000000000000001E-2</v>
      </c>
      <c r="F61" s="42">
        <f>'jeziora 2022'!N60</f>
        <v>9.1999999999999993</v>
      </c>
      <c r="G61" s="42">
        <f>'jeziora 2022'!O60</f>
        <v>9.67</v>
      </c>
      <c r="H61" s="42">
        <f>'jeziora 2022'!S60</f>
        <v>6.14</v>
      </c>
      <c r="I61" s="42">
        <f>'jeziora 2022'!T60</f>
        <v>80.099999999999994</v>
      </c>
      <c r="J61" s="42">
        <f>'jeziora 2022'!X60</f>
        <v>131</v>
      </c>
      <c r="K61" s="42">
        <f>'jeziora 2022'!AH60</f>
        <v>130</v>
      </c>
      <c r="L61" s="42">
        <f>'jeziora 2022'!AJ60</f>
        <v>2.5</v>
      </c>
      <c r="M61" s="42">
        <f>'jeziora 2022'!BA60</f>
        <v>2078</v>
      </c>
      <c r="N61" s="42">
        <f>'jeziora 2022'!BI60</f>
        <v>0.5</v>
      </c>
      <c r="O61" s="42">
        <f>'jeziora 2022'!BJ60</f>
        <v>5.0000000000000001E-3</v>
      </c>
      <c r="P61" s="42">
        <f>'jeziora 2022'!BP60</f>
        <v>0.05</v>
      </c>
      <c r="Q61" s="42">
        <f>'jeziora 2022'!BR60</f>
        <v>0.05</v>
      </c>
      <c r="R61" s="42">
        <f>'jeziora 2022'!BS60</f>
        <v>0.05</v>
      </c>
      <c r="S61" s="42">
        <f>'jeziora 2022'!BT60</f>
        <v>0.05</v>
      </c>
      <c r="T61" s="42">
        <f>'jeziora 2022'!BX60</f>
        <v>0.15</v>
      </c>
      <c r="U61" s="86">
        <f>'jeziora 2022'!BZ60</f>
        <v>0</v>
      </c>
      <c r="V61" s="86">
        <f>'jeziora 2022'!CB60</f>
        <v>0</v>
      </c>
      <c r="W61" s="86">
        <f>'jeziora 2022'!CJ60</f>
        <v>0</v>
      </c>
      <c r="X61" s="86">
        <f>'jeziora 2022'!CO60</f>
        <v>0</v>
      </c>
      <c r="Y61" s="86">
        <f>'jeziora 2022'!CP60</f>
        <v>0</v>
      </c>
      <c r="Z61" s="86">
        <f>'jeziora 2022'!CQ60</f>
        <v>0</v>
      </c>
      <c r="AA61" s="86">
        <f>'jeziora 2022'!CR60</f>
        <v>0</v>
      </c>
      <c r="AB61" s="86">
        <f>'jeziora 2022'!CS60</f>
        <v>0</v>
      </c>
      <c r="AC61" s="86">
        <f>'jeziora 2022'!CV60</f>
        <v>0</v>
      </c>
      <c r="AD61" s="86">
        <f>'jeziora 2022'!CX60</f>
        <v>0</v>
      </c>
      <c r="AE61" s="86">
        <f>'jeziora 2022'!CZ60</f>
        <v>0</v>
      </c>
      <c r="AF61" s="86">
        <f>'jeziora 2022'!DA60</f>
        <v>0</v>
      </c>
      <c r="AG61" s="86">
        <f>'jeziora 2022'!DB60</f>
        <v>0</v>
      </c>
      <c r="AH61" s="42">
        <f>'jeziora 2022'!DC60</f>
        <v>0.05</v>
      </c>
      <c r="AI61" s="42">
        <f>'jeziora 2022'!DD60</f>
        <v>0.05</v>
      </c>
      <c r="AJ61" s="86">
        <f>'jeziora 2022'!DF60</f>
        <v>0</v>
      </c>
      <c r="AK61" s="86">
        <f>'jeziora 2022'!DG60</f>
        <v>0</v>
      </c>
      <c r="AL61" s="86">
        <f>'jeziora 2022'!DH60</f>
        <v>0</v>
      </c>
      <c r="AM61" s="86">
        <f>'jeziora 2022'!DI60</f>
        <v>0</v>
      </c>
      <c r="AN61" s="86">
        <f>'jeziora 2022'!DJ60</f>
        <v>0</v>
      </c>
      <c r="AO61" s="52" t="s">
        <v>166</v>
      </c>
    </row>
    <row r="62" spans="1:41" ht="25.5" x14ac:dyDescent="0.2">
      <c r="A62" s="109">
        <f>'jeziora 2022'!B61</f>
        <v>110</v>
      </c>
      <c r="B62" s="13" t="str">
        <f>'jeziora 2022'!D61</f>
        <v>jez. Dłusko - głęboczek - 12,3m</v>
      </c>
      <c r="C62" s="42">
        <f>'jeziora 2022'!I61</f>
        <v>1.41</v>
      </c>
      <c r="D62" s="42">
        <f>'jeziora 2022'!J61</f>
        <v>59.4</v>
      </c>
      <c r="E62" s="42">
        <f>'jeziora 2022'!L61</f>
        <v>10.6</v>
      </c>
      <c r="F62" s="42">
        <f>'jeziora 2022'!N61</f>
        <v>133</v>
      </c>
      <c r="G62" s="42">
        <f>'jeziora 2022'!O61</f>
        <v>243</v>
      </c>
      <c r="H62" s="42">
        <f>'jeziora 2022'!S61</f>
        <v>113</v>
      </c>
      <c r="I62" s="42">
        <f>'jeziora 2022'!T61</f>
        <v>509</v>
      </c>
      <c r="J62" s="42">
        <f>'jeziora 2022'!X61</f>
        <v>1310</v>
      </c>
      <c r="K62" s="42">
        <f>'jeziora 2022'!AH61</f>
        <v>3190</v>
      </c>
      <c r="L62" s="42">
        <f>'jeziora 2022'!AJ61</f>
        <v>515</v>
      </c>
      <c r="M62" s="42">
        <f>'jeziora 2022'!BA61</f>
        <v>26344.5</v>
      </c>
      <c r="N62" s="42">
        <f>'jeziora 2022'!BI61</f>
        <v>0.5</v>
      </c>
      <c r="O62" s="42">
        <f>'jeziora 2022'!BJ61</f>
        <v>5.0000000000000001E-3</v>
      </c>
      <c r="P62" s="42">
        <f>'jeziora 2022'!BP61</f>
        <v>0.05</v>
      </c>
      <c r="Q62" s="42">
        <f>'jeziora 2022'!BR61</f>
        <v>0.05</v>
      </c>
      <c r="R62" s="42">
        <f>'jeziora 2022'!BS61</f>
        <v>0.05</v>
      </c>
      <c r="S62" s="42">
        <f>'jeziora 2022'!BT61</f>
        <v>0.05</v>
      </c>
      <c r="T62" s="42">
        <f>'jeziora 2022'!BX61</f>
        <v>0.15</v>
      </c>
      <c r="U62" s="95">
        <f>'jeziora 2022'!BZ61</f>
        <v>50</v>
      </c>
      <c r="V62" s="95">
        <f>'jeziora 2022'!CB61</f>
        <v>0.01</v>
      </c>
      <c r="W62" s="95">
        <f>'jeziora 2022'!CJ61</f>
        <v>5.0000000000000001E-3</v>
      </c>
      <c r="X62" s="95">
        <f>'jeziora 2022'!CO61</f>
        <v>1.5</v>
      </c>
      <c r="Y62" s="95">
        <f>'jeziora 2022'!CP61</f>
        <v>0.3</v>
      </c>
      <c r="Z62" s="95">
        <f>'jeziora 2022'!CQ61</f>
        <v>5</v>
      </c>
      <c r="AA62" s="95">
        <f>'jeziora 2022'!CR61</f>
        <v>0.5</v>
      </c>
      <c r="AB62" s="95">
        <f>'jeziora 2022'!CS61</f>
        <v>0.5</v>
      </c>
      <c r="AC62" s="95">
        <f>'jeziora 2022'!CV61</f>
        <v>0.05</v>
      </c>
      <c r="AD62" s="95">
        <f>'jeziora 2022'!CX61</f>
        <v>0.05</v>
      </c>
      <c r="AE62" s="95">
        <f>'jeziora 2022'!CZ61</f>
        <v>0.05</v>
      </c>
      <c r="AF62" s="95">
        <f>'jeziora 2022'!DA61</f>
        <v>0.05</v>
      </c>
      <c r="AG62" s="95">
        <f>'jeziora 2022'!DB61</f>
        <v>0.05</v>
      </c>
      <c r="AH62" s="117">
        <f>'jeziora 2022'!DC61</f>
        <v>0.05</v>
      </c>
      <c r="AI62" s="117">
        <f>'jeziora 2022'!DD61</f>
        <v>0.05</v>
      </c>
      <c r="AJ62" s="95">
        <f>'jeziora 2022'!DF61</f>
        <v>0.5</v>
      </c>
      <c r="AK62" s="95">
        <f>'jeziora 2022'!DG61</f>
        <v>0.05</v>
      </c>
      <c r="AL62" s="95">
        <f>'jeziora 2022'!DH61</f>
        <v>2.5000000000000001E-2</v>
      </c>
      <c r="AM62" s="95">
        <f>'jeziora 2022'!DI61</f>
        <v>2.5000000000000001E-2</v>
      </c>
      <c r="AN62" s="95">
        <f>'jeziora 2022'!DJ61</f>
        <v>0.05</v>
      </c>
      <c r="AO62" s="52" t="s">
        <v>166</v>
      </c>
    </row>
    <row r="63" spans="1:41" x14ac:dyDescent="0.2">
      <c r="A63" s="109">
        <f>'jeziora 2022'!B62</f>
        <v>111</v>
      </c>
      <c r="B63" s="13" t="str">
        <f>'jeziora 2022'!D62</f>
        <v>jez. Dmitrowo - st.01</v>
      </c>
      <c r="C63" s="42">
        <f>'jeziora 2022'!I62</f>
        <v>0.05</v>
      </c>
      <c r="D63" s="42">
        <f>'jeziora 2022'!J62</f>
        <v>12.3</v>
      </c>
      <c r="E63" s="42">
        <f>'jeziora 2022'!L62</f>
        <v>2.5000000000000001E-2</v>
      </c>
      <c r="F63" s="42">
        <f>'jeziora 2022'!N62</f>
        <v>23.1</v>
      </c>
      <c r="G63" s="42">
        <f>'jeziora 2022'!O62</f>
        <v>12.1</v>
      </c>
      <c r="H63" s="42">
        <f>'jeziora 2022'!S62</f>
        <v>15.6</v>
      </c>
      <c r="I63" s="42">
        <f>'jeziora 2022'!T62</f>
        <v>45.9</v>
      </c>
      <c r="J63" s="42">
        <f>'jeziora 2022'!X62</f>
        <v>94.1</v>
      </c>
      <c r="K63" s="42">
        <f>'jeziora 2022'!AH62</f>
        <v>55</v>
      </c>
      <c r="L63" s="42">
        <f>'jeziora 2022'!AJ62</f>
        <v>2.5</v>
      </c>
      <c r="M63" s="42">
        <f>'jeziora 2022'!BA62</f>
        <v>1407</v>
      </c>
      <c r="N63" s="42">
        <f>'jeziora 2022'!BI62</f>
        <v>0.5</v>
      </c>
      <c r="O63" s="42">
        <f>'jeziora 2022'!BJ62</f>
        <v>5.0000000000000001E-3</v>
      </c>
      <c r="P63" s="42">
        <f>'jeziora 2022'!BP62</f>
        <v>0.05</v>
      </c>
      <c r="Q63" s="42">
        <f>'jeziora 2022'!BR62</f>
        <v>0.05</v>
      </c>
      <c r="R63" s="42">
        <f>'jeziora 2022'!BS62</f>
        <v>0.05</v>
      </c>
      <c r="S63" s="42">
        <f>'jeziora 2022'!BT62</f>
        <v>0.05</v>
      </c>
      <c r="T63" s="42">
        <f>'jeziora 2022'!BX62</f>
        <v>0.15</v>
      </c>
      <c r="U63" s="86">
        <f>'jeziora 2022'!BZ62</f>
        <v>0</v>
      </c>
      <c r="V63" s="86">
        <f>'jeziora 2022'!CB62</f>
        <v>0</v>
      </c>
      <c r="W63" s="86">
        <f>'jeziora 2022'!CJ62</f>
        <v>0</v>
      </c>
      <c r="X63" s="86">
        <f>'jeziora 2022'!CO62</f>
        <v>0</v>
      </c>
      <c r="Y63" s="86">
        <f>'jeziora 2022'!CP62</f>
        <v>0</v>
      </c>
      <c r="Z63" s="86">
        <f>'jeziora 2022'!CQ62</f>
        <v>0</v>
      </c>
      <c r="AA63" s="86">
        <f>'jeziora 2022'!CR62</f>
        <v>0</v>
      </c>
      <c r="AB63" s="86">
        <f>'jeziora 2022'!CS62</f>
        <v>0</v>
      </c>
      <c r="AC63" s="86">
        <f>'jeziora 2022'!CV62</f>
        <v>0</v>
      </c>
      <c r="AD63" s="86">
        <f>'jeziora 2022'!CX62</f>
        <v>0</v>
      </c>
      <c r="AE63" s="86">
        <f>'jeziora 2022'!CZ62</f>
        <v>0</v>
      </c>
      <c r="AF63" s="86">
        <f>'jeziora 2022'!DA62</f>
        <v>0</v>
      </c>
      <c r="AG63" s="86">
        <f>'jeziora 2022'!DB62</f>
        <v>0</v>
      </c>
      <c r="AH63" s="42">
        <f>'jeziora 2022'!DC62</f>
        <v>0.05</v>
      </c>
      <c r="AI63" s="42">
        <f>'jeziora 2022'!DD62</f>
        <v>0.05</v>
      </c>
      <c r="AJ63" s="86">
        <f>'jeziora 2022'!DF62</f>
        <v>0</v>
      </c>
      <c r="AK63" s="86">
        <f>'jeziora 2022'!DG62</f>
        <v>0</v>
      </c>
      <c r="AL63" s="86">
        <f>'jeziora 2022'!DH62</f>
        <v>0</v>
      </c>
      <c r="AM63" s="86">
        <f>'jeziora 2022'!DI62</f>
        <v>0</v>
      </c>
      <c r="AN63" s="86">
        <f>'jeziora 2022'!DJ62</f>
        <v>0</v>
      </c>
      <c r="AO63" s="52" t="s">
        <v>166</v>
      </c>
    </row>
    <row r="64" spans="1:41" ht="25.5" x14ac:dyDescent="0.2">
      <c r="A64" s="109">
        <f>'jeziora 2022'!B63</f>
        <v>112</v>
      </c>
      <c r="B64" s="13" t="str">
        <f>'jeziora 2022'!D63</f>
        <v>jez. Dołgie (zlewnia Regi) - głęboczek - 17,3m</v>
      </c>
      <c r="C64" s="42">
        <f>'jeziora 2022'!I63</f>
        <v>0.05</v>
      </c>
      <c r="D64" s="42">
        <f>'jeziora 2022'!J63</f>
        <v>9.44</v>
      </c>
      <c r="E64" s="42">
        <f>'jeziora 2022'!L63</f>
        <v>0.624</v>
      </c>
      <c r="F64" s="42">
        <f>'jeziora 2022'!N63</f>
        <v>16.8</v>
      </c>
      <c r="G64" s="42">
        <f>'jeziora 2022'!O63</f>
        <v>20.6</v>
      </c>
      <c r="H64" s="42">
        <f>'jeziora 2022'!S63</f>
        <v>12</v>
      </c>
      <c r="I64" s="42">
        <f>'jeziora 2022'!T63</f>
        <v>40.1</v>
      </c>
      <c r="J64" s="42">
        <f>'jeziora 2022'!X63</f>
        <v>93.6</v>
      </c>
      <c r="K64" s="42">
        <f>'jeziora 2022'!AH63</f>
        <v>160</v>
      </c>
      <c r="L64" s="42">
        <f>'jeziora 2022'!AJ63</f>
        <v>29</v>
      </c>
      <c r="M64" s="42">
        <f>'jeziora 2022'!BA63</f>
        <v>2176</v>
      </c>
      <c r="N64" s="42">
        <f>'jeziora 2022'!BI63</f>
        <v>0.5</v>
      </c>
      <c r="O64" s="42">
        <f>'jeziora 2022'!BJ63</f>
        <v>5.0000000000000001E-3</v>
      </c>
      <c r="P64" s="42">
        <f>'jeziora 2022'!BP63</f>
        <v>0.05</v>
      </c>
      <c r="Q64" s="42">
        <f>'jeziora 2022'!BR63</f>
        <v>0.05</v>
      </c>
      <c r="R64" s="42">
        <f>'jeziora 2022'!BS63</f>
        <v>0.05</v>
      </c>
      <c r="S64" s="42">
        <f>'jeziora 2022'!BT63</f>
        <v>0.05</v>
      </c>
      <c r="T64" s="42">
        <f>'jeziora 2022'!BX63</f>
        <v>0.15</v>
      </c>
      <c r="U64" s="86">
        <f>'jeziora 2022'!BZ63</f>
        <v>0</v>
      </c>
      <c r="V64" s="86">
        <f>'jeziora 2022'!CB63</f>
        <v>0</v>
      </c>
      <c r="W64" s="86">
        <f>'jeziora 2022'!CJ63</f>
        <v>0</v>
      </c>
      <c r="X64" s="86">
        <f>'jeziora 2022'!CO63</f>
        <v>0</v>
      </c>
      <c r="Y64" s="86">
        <f>'jeziora 2022'!CP63</f>
        <v>0</v>
      </c>
      <c r="Z64" s="86">
        <f>'jeziora 2022'!CQ63</f>
        <v>0</v>
      </c>
      <c r="AA64" s="86">
        <f>'jeziora 2022'!CR63</f>
        <v>0</v>
      </c>
      <c r="AB64" s="86">
        <f>'jeziora 2022'!CS63</f>
        <v>0</v>
      </c>
      <c r="AC64" s="86">
        <f>'jeziora 2022'!CV63</f>
        <v>0</v>
      </c>
      <c r="AD64" s="86">
        <f>'jeziora 2022'!CX63</f>
        <v>0</v>
      </c>
      <c r="AE64" s="86">
        <f>'jeziora 2022'!CZ63</f>
        <v>0</v>
      </c>
      <c r="AF64" s="86">
        <f>'jeziora 2022'!DA63</f>
        <v>0</v>
      </c>
      <c r="AG64" s="86">
        <f>'jeziora 2022'!DB63</f>
        <v>0</v>
      </c>
      <c r="AH64" s="42">
        <f>'jeziora 2022'!DC63</f>
        <v>0.05</v>
      </c>
      <c r="AI64" s="42">
        <f>'jeziora 2022'!DD63</f>
        <v>0.05</v>
      </c>
      <c r="AJ64" s="86">
        <f>'jeziora 2022'!DF63</f>
        <v>0</v>
      </c>
      <c r="AK64" s="86">
        <f>'jeziora 2022'!DG63</f>
        <v>0</v>
      </c>
      <c r="AL64" s="86">
        <f>'jeziora 2022'!DH63</f>
        <v>0</v>
      </c>
      <c r="AM64" s="86">
        <f>'jeziora 2022'!DI63</f>
        <v>0</v>
      </c>
      <c r="AN64" s="86">
        <f>'jeziora 2022'!DJ63</f>
        <v>0</v>
      </c>
      <c r="AO64" s="52" t="s">
        <v>166</v>
      </c>
    </row>
    <row r="65" spans="1:41" x14ac:dyDescent="0.2">
      <c r="A65" s="109">
        <f>'jeziora 2022'!B64</f>
        <v>113</v>
      </c>
      <c r="B65" s="13" t="str">
        <f>'jeziora 2022'!D64</f>
        <v>jez. Drużno - stan. 03</v>
      </c>
      <c r="C65" s="42">
        <f>'jeziora 2022'!I64</f>
        <v>0.05</v>
      </c>
      <c r="D65" s="42">
        <f>'jeziora 2022'!J64</f>
        <v>5.94</v>
      </c>
      <c r="E65" s="42">
        <f>'jeziora 2022'!L64</f>
        <v>2.5000000000000001E-2</v>
      </c>
      <c r="F65" s="42">
        <f>'jeziora 2022'!N64</f>
        <v>32.6</v>
      </c>
      <c r="G65" s="42">
        <f>'jeziora 2022'!O64</f>
        <v>25.2</v>
      </c>
      <c r="H65" s="42">
        <f>'jeziora 2022'!S64</f>
        <v>19</v>
      </c>
      <c r="I65" s="42">
        <f>'jeziora 2022'!T64</f>
        <v>23.8</v>
      </c>
      <c r="J65" s="42">
        <f>'jeziora 2022'!X64</f>
        <v>117</v>
      </c>
      <c r="K65" s="42">
        <f>'jeziora 2022'!AH64</f>
        <v>36</v>
      </c>
      <c r="L65" s="42">
        <f>'jeziora 2022'!AJ64</f>
        <v>32</v>
      </c>
      <c r="M65" s="42">
        <f>'jeziora 2022'!BA64</f>
        <v>1080</v>
      </c>
      <c r="N65" s="42">
        <f>'jeziora 2022'!BI64</f>
        <v>0.5</v>
      </c>
      <c r="O65" s="42">
        <f>'jeziora 2022'!BJ64</f>
        <v>5.0000000000000001E-3</v>
      </c>
      <c r="P65" s="42">
        <f>'jeziora 2022'!BP64</f>
        <v>0.05</v>
      </c>
      <c r="Q65" s="42">
        <f>'jeziora 2022'!BR64</f>
        <v>0.05</v>
      </c>
      <c r="R65" s="42">
        <f>'jeziora 2022'!BS64</f>
        <v>0.05</v>
      </c>
      <c r="S65" s="42">
        <f>'jeziora 2022'!BT64</f>
        <v>0.05</v>
      </c>
      <c r="T65" s="42">
        <f>'jeziora 2022'!BX64</f>
        <v>0.15</v>
      </c>
      <c r="U65" s="86">
        <f>'jeziora 2022'!BZ64</f>
        <v>0</v>
      </c>
      <c r="V65" s="86">
        <f>'jeziora 2022'!CB64</f>
        <v>0</v>
      </c>
      <c r="W65" s="86">
        <f>'jeziora 2022'!CJ64</f>
        <v>0</v>
      </c>
      <c r="X65" s="86">
        <f>'jeziora 2022'!CO64</f>
        <v>0</v>
      </c>
      <c r="Y65" s="86">
        <f>'jeziora 2022'!CP64</f>
        <v>0</v>
      </c>
      <c r="Z65" s="86">
        <f>'jeziora 2022'!CQ64</f>
        <v>0</v>
      </c>
      <c r="AA65" s="86">
        <f>'jeziora 2022'!CR64</f>
        <v>0</v>
      </c>
      <c r="AB65" s="86">
        <f>'jeziora 2022'!CS64</f>
        <v>0</v>
      </c>
      <c r="AC65" s="86">
        <f>'jeziora 2022'!CV64</f>
        <v>0</v>
      </c>
      <c r="AD65" s="86">
        <f>'jeziora 2022'!CX64</f>
        <v>0</v>
      </c>
      <c r="AE65" s="86">
        <f>'jeziora 2022'!CZ64</f>
        <v>0</v>
      </c>
      <c r="AF65" s="86">
        <f>'jeziora 2022'!DA64</f>
        <v>0</v>
      </c>
      <c r="AG65" s="86">
        <f>'jeziora 2022'!DB64</f>
        <v>0</v>
      </c>
      <c r="AH65" s="42">
        <f>'jeziora 2022'!DC64</f>
        <v>0.05</v>
      </c>
      <c r="AI65" s="42">
        <f>'jeziora 2022'!DD64</f>
        <v>0.05</v>
      </c>
      <c r="AJ65" s="86">
        <f>'jeziora 2022'!DF64</f>
        <v>0</v>
      </c>
      <c r="AK65" s="86">
        <f>'jeziora 2022'!DG64</f>
        <v>0</v>
      </c>
      <c r="AL65" s="86">
        <f>'jeziora 2022'!DH64</f>
        <v>0</v>
      </c>
      <c r="AM65" s="86">
        <f>'jeziora 2022'!DI64</f>
        <v>0</v>
      </c>
      <c r="AN65" s="86">
        <f>'jeziora 2022'!DJ64</f>
        <v>0</v>
      </c>
      <c r="AO65" s="49" t="s">
        <v>167</v>
      </c>
    </row>
    <row r="66" spans="1:41" x14ac:dyDescent="0.2">
      <c r="A66" s="109">
        <f>'jeziora 2022'!B65</f>
        <v>114</v>
      </c>
      <c r="B66" s="13" t="str">
        <f>'jeziora 2022'!D65</f>
        <v>jez. Drwęckie - stan. 01</v>
      </c>
      <c r="C66" s="42">
        <f>'jeziora 2022'!I65</f>
        <v>0.05</v>
      </c>
      <c r="D66" s="42">
        <f>'jeziora 2022'!J65</f>
        <v>6.33</v>
      </c>
      <c r="E66" s="42">
        <f>'jeziora 2022'!L65</f>
        <v>2.5000000000000001E-2</v>
      </c>
      <c r="F66" s="42">
        <f>'jeziora 2022'!N65</f>
        <v>8.66</v>
      </c>
      <c r="G66" s="42">
        <f>'jeziora 2022'!O65</f>
        <v>4.22</v>
      </c>
      <c r="H66" s="42">
        <f>'jeziora 2022'!S65</f>
        <v>7.31</v>
      </c>
      <c r="I66" s="42">
        <f>'jeziora 2022'!T65</f>
        <v>29.4</v>
      </c>
      <c r="J66" s="42">
        <f>'jeziora 2022'!X65</f>
        <v>87.6</v>
      </c>
      <c r="K66" s="42">
        <f>'jeziora 2022'!AH65</f>
        <v>50</v>
      </c>
      <c r="L66" s="42">
        <f>'jeziora 2022'!AJ65</f>
        <v>2.5</v>
      </c>
      <c r="M66" s="42">
        <f>'jeziora 2022'!BA65</f>
        <v>1928.5</v>
      </c>
      <c r="N66" s="42">
        <f>'jeziora 2022'!BI65</f>
        <v>0.5</v>
      </c>
      <c r="O66" s="42">
        <f>'jeziora 2022'!BJ65</f>
        <v>5.0000000000000001E-3</v>
      </c>
      <c r="P66" s="42">
        <f>'jeziora 2022'!BP65</f>
        <v>0.05</v>
      </c>
      <c r="Q66" s="42">
        <f>'jeziora 2022'!BR65</f>
        <v>0.05</v>
      </c>
      <c r="R66" s="42">
        <f>'jeziora 2022'!BS65</f>
        <v>0.05</v>
      </c>
      <c r="S66" s="42">
        <f>'jeziora 2022'!BT65</f>
        <v>0.05</v>
      </c>
      <c r="T66" s="42">
        <f>'jeziora 2022'!BX65</f>
        <v>0.15</v>
      </c>
      <c r="U66" s="86">
        <f>'jeziora 2022'!BZ65</f>
        <v>0</v>
      </c>
      <c r="V66" s="86">
        <f>'jeziora 2022'!CB65</f>
        <v>0</v>
      </c>
      <c r="W66" s="86">
        <f>'jeziora 2022'!CJ65</f>
        <v>0</v>
      </c>
      <c r="X66" s="86">
        <f>'jeziora 2022'!CO65</f>
        <v>0</v>
      </c>
      <c r="Y66" s="86">
        <f>'jeziora 2022'!CP65</f>
        <v>0</v>
      </c>
      <c r="Z66" s="86">
        <f>'jeziora 2022'!CQ65</f>
        <v>0</v>
      </c>
      <c r="AA66" s="86">
        <f>'jeziora 2022'!CR65</f>
        <v>0</v>
      </c>
      <c r="AB66" s="86">
        <f>'jeziora 2022'!CS65</f>
        <v>0</v>
      </c>
      <c r="AC66" s="86">
        <f>'jeziora 2022'!CV65</f>
        <v>0</v>
      </c>
      <c r="AD66" s="86">
        <f>'jeziora 2022'!CX65</f>
        <v>0</v>
      </c>
      <c r="AE66" s="86">
        <f>'jeziora 2022'!CZ65</f>
        <v>0</v>
      </c>
      <c r="AF66" s="86">
        <f>'jeziora 2022'!DA65</f>
        <v>0</v>
      </c>
      <c r="AG66" s="86">
        <f>'jeziora 2022'!DB65</f>
        <v>0</v>
      </c>
      <c r="AH66" s="42">
        <f>'jeziora 2022'!DC65</f>
        <v>0.05</v>
      </c>
      <c r="AI66" s="42">
        <f>'jeziora 2022'!DD65</f>
        <v>0.05</v>
      </c>
      <c r="AJ66" s="86">
        <f>'jeziora 2022'!DF65</f>
        <v>0</v>
      </c>
      <c r="AK66" s="86">
        <f>'jeziora 2022'!DG65</f>
        <v>0</v>
      </c>
      <c r="AL66" s="86">
        <f>'jeziora 2022'!DH65</f>
        <v>0</v>
      </c>
      <c r="AM66" s="86">
        <f>'jeziora 2022'!DI65</f>
        <v>0</v>
      </c>
      <c r="AN66" s="86">
        <f>'jeziora 2022'!DJ65</f>
        <v>0</v>
      </c>
      <c r="AO66" s="52" t="s">
        <v>166</v>
      </c>
    </row>
    <row r="67" spans="1:41" ht="38.25" x14ac:dyDescent="0.2">
      <c r="A67" s="109">
        <f>'jeziora 2022'!B66</f>
        <v>115</v>
      </c>
      <c r="B67" s="13" t="str">
        <f>'jeziora 2022'!D66</f>
        <v>jez. Dymno (Koczala, Koczalskie) - na NW od m.Koczała</v>
      </c>
      <c r="C67" s="42">
        <f>'jeziora 2022'!I66</f>
        <v>0.05</v>
      </c>
      <c r="D67" s="42">
        <f>'jeziora 2022'!J66</f>
        <v>5.2</v>
      </c>
      <c r="E67" s="42">
        <f>'jeziora 2022'!L66</f>
        <v>2.31</v>
      </c>
      <c r="F67" s="42">
        <f>'jeziora 2022'!N66</f>
        <v>17.7</v>
      </c>
      <c r="G67" s="42">
        <f>'jeziora 2022'!O66</f>
        <v>25.3</v>
      </c>
      <c r="H67" s="42">
        <f>'jeziora 2022'!S66</f>
        <v>10.7</v>
      </c>
      <c r="I67" s="42">
        <f>'jeziora 2022'!T66</f>
        <v>72.7</v>
      </c>
      <c r="J67" s="42">
        <f>'jeziora 2022'!X66</f>
        <v>95.5</v>
      </c>
      <c r="K67" s="42">
        <f>'jeziora 2022'!AH66</f>
        <v>85</v>
      </c>
      <c r="L67" s="42">
        <f>'jeziora 2022'!AJ66</f>
        <v>2.5</v>
      </c>
      <c r="M67" s="42">
        <f>'jeziora 2022'!BA66</f>
        <v>960.5</v>
      </c>
      <c r="N67" s="42">
        <f>'jeziora 2022'!BI66</f>
        <v>0.5</v>
      </c>
      <c r="O67" s="42">
        <f>'jeziora 2022'!BJ66</f>
        <v>5.0000000000000001E-3</v>
      </c>
      <c r="P67" s="42">
        <f>'jeziora 2022'!BP66</f>
        <v>0.05</v>
      </c>
      <c r="Q67" s="42">
        <f>'jeziora 2022'!BR66</f>
        <v>0.05</v>
      </c>
      <c r="R67" s="42">
        <f>'jeziora 2022'!BS66</f>
        <v>0.05</v>
      </c>
      <c r="S67" s="42">
        <f>'jeziora 2022'!BT66</f>
        <v>0.05</v>
      </c>
      <c r="T67" s="42">
        <f>'jeziora 2022'!BX66</f>
        <v>0.15</v>
      </c>
      <c r="U67" s="86">
        <f>'jeziora 2022'!BZ66</f>
        <v>0</v>
      </c>
      <c r="V67" s="86">
        <f>'jeziora 2022'!CB66</f>
        <v>0</v>
      </c>
      <c r="W67" s="86">
        <f>'jeziora 2022'!CJ66</f>
        <v>0</v>
      </c>
      <c r="X67" s="86">
        <f>'jeziora 2022'!CO66</f>
        <v>0</v>
      </c>
      <c r="Y67" s="86">
        <f>'jeziora 2022'!CP66</f>
        <v>0</v>
      </c>
      <c r="Z67" s="86">
        <f>'jeziora 2022'!CQ66</f>
        <v>0</v>
      </c>
      <c r="AA67" s="86">
        <f>'jeziora 2022'!CR66</f>
        <v>0</v>
      </c>
      <c r="AB67" s="86">
        <f>'jeziora 2022'!CS66</f>
        <v>0</v>
      </c>
      <c r="AC67" s="86">
        <f>'jeziora 2022'!CV66</f>
        <v>0</v>
      </c>
      <c r="AD67" s="86">
        <f>'jeziora 2022'!CX66</f>
        <v>0</v>
      </c>
      <c r="AE67" s="86">
        <f>'jeziora 2022'!CZ66</f>
        <v>0</v>
      </c>
      <c r="AF67" s="86">
        <f>'jeziora 2022'!DA66</f>
        <v>0</v>
      </c>
      <c r="AG67" s="86">
        <f>'jeziora 2022'!DB66</f>
        <v>0</v>
      </c>
      <c r="AH67" s="42">
        <f>'jeziora 2022'!DC66</f>
        <v>0.05</v>
      </c>
      <c r="AI67" s="42">
        <f>'jeziora 2022'!DD66</f>
        <v>0.05</v>
      </c>
      <c r="AJ67" s="86">
        <f>'jeziora 2022'!DF66</f>
        <v>0</v>
      </c>
      <c r="AK67" s="86">
        <f>'jeziora 2022'!DG66</f>
        <v>0</v>
      </c>
      <c r="AL67" s="86">
        <f>'jeziora 2022'!DH66</f>
        <v>0</v>
      </c>
      <c r="AM67" s="86">
        <f>'jeziora 2022'!DI66</f>
        <v>0</v>
      </c>
      <c r="AN67" s="86">
        <f>'jeziora 2022'!DJ66</f>
        <v>0</v>
      </c>
      <c r="AO67" s="52" t="s">
        <v>166</v>
      </c>
    </row>
    <row r="68" spans="1:41" x14ac:dyDescent="0.2">
      <c r="A68" s="109">
        <f>'jeziora 2022'!B67</f>
        <v>116</v>
      </c>
      <c r="B68" s="13" t="str">
        <f>'jeziora 2022'!D67</f>
        <v>jez. Dzierzgoń - Prabuty</v>
      </c>
      <c r="C68" s="42">
        <f>'jeziora 2022'!I67</f>
        <v>0.05</v>
      </c>
      <c r="D68" s="42">
        <f>'jeziora 2022'!J67</f>
        <v>1.5</v>
      </c>
      <c r="E68" s="42">
        <f>'jeziora 2022'!L67</f>
        <v>1.21</v>
      </c>
      <c r="F68" s="42">
        <f>'jeziora 2022'!N67</f>
        <v>23.5</v>
      </c>
      <c r="G68" s="42">
        <f>'jeziora 2022'!O67</f>
        <v>32.9</v>
      </c>
      <c r="H68" s="42">
        <f>'jeziora 2022'!S67</f>
        <v>14.1</v>
      </c>
      <c r="I68" s="42">
        <f>'jeziora 2022'!T67</f>
        <v>26.3</v>
      </c>
      <c r="J68" s="42">
        <f>'jeziora 2022'!X67</f>
        <v>63.2</v>
      </c>
      <c r="K68" s="42">
        <f>'jeziora 2022'!AH67</f>
        <v>85</v>
      </c>
      <c r="L68" s="42">
        <f>'jeziora 2022'!AJ67</f>
        <v>2.5</v>
      </c>
      <c r="M68" s="42">
        <f>'jeziora 2022'!BA67</f>
        <v>1137</v>
      </c>
      <c r="N68" s="42">
        <f>'jeziora 2022'!BI67</f>
        <v>0.5</v>
      </c>
      <c r="O68" s="42">
        <f>'jeziora 2022'!BJ67</f>
        <v>5.0000000000000001E-3</v>
      </c>
      <c r="P68" s="42">
        <f>'jeziora 2022'!BP67</f>
        <v>0.05</v>
      </c>
      <c r="Q68" s="42">
        <f>'jeziora 2022'!BR67</f>
        <v>0.05</v>
      </c>
      <c r="R68" s="42">
        <f>'jeziora 2022'!BS67</f>
        <v>0.05</v>
      </c>
      <c r="S68" s="42">
        <f>'jeziora 2022'!BT67</f>
        <v>0.05</v>
      </c>
      <c r="T68" s="42">
        <f>'jeziora 2022'!BX67</f>
        <v>0.15</v>
      </c>
      <c r="U68" s="95">
        <f>'jeziora 2022'!BZ67</f>
        <v>50</v>
      </c>
      <c r="V68" s="95">
        <f>'jeziora 2022'!CB67</f>
        <v>0.01</v>
      </c>
      <c r="W68" s="95">
        <f>'jeziora 2022'!CJ67</f>
        <v>5.0000000000000001E-3</v>
      </c>
      <c r="X68" s="95">
        <f>'jeziora 2022'!CO67</f>
        <v>1.5</v>
      </c>
      <c r="Y68" s="95">
        <f>'jeziora 2022'!CP67</f>
        <v>0.3</v>
      </c>
      <c r="Z68" s="95">
        <f>'jeziora 2022'!CQ67</f>
        <v>5</v>
      </c>
      <c r="AA68" s="95">
        <f>'jeziora 2022'!CR67</f>
        <v>0.5</v>
      </c>
      <c r="AB68" s="95">
        <f>'jeziora 2022'!CS67</f>
        <v>0.5</v>
      </c>
      <c r="AC68" s="95">
        <f>'jeziora 2022'!CV67</f>
        <v>0.05</v>
      </c>
      <c r="AD68" s="95">
        <f>'jeziora 2022'!CX67</f>
        <v>0.05</v>
      </c>
      <c r="AE68" s="95">
        <f>'jeziora 2022'!CZ67</f>
        <v>0.05</v>
      </c>
      <c r="AF68" s="95">
        <f>'jeziora 2022'!DA67</f>
        <v>0.05</v>
      </c>
      <c r="AG68" s="95">
        <f>'jeziora 2022'!DB67</f>
        <v>0.05</v>
      </c>
      <c r="AH68" s="117">
        <f>'jeziora 2022'!DC67</f>
        <v>0.05</v>
      </c>
      <c r="AI68" s="117">
        <f>'jeziora 2022'!DD67</f>
        <v>0.05</v>
      </c>
      <c r="AJ68" s="95">
        <f>'jeziora 2022'!DF67</f>
        <v>0.5</v>
      </c>
      <c r="AK68" s="95">
        <f>'jeziora 2022'!DG67</f>
        <v>0.05</v>
      </c>
      <c r="AL68" s="95">
        <f>'jeziora 2022'!DH67</f>
        <v>2.5000000000000001E-2</v>
      </c>
      <c r="AM68" s="95">
        <f>'jeziora 2022'!DI67</f>
        <v>2.5000000000000001E-2</v>
      </c>
      <c r="AN68" s="95">
        <f>'jeziora 2022'!DJ67</f>
        <v>0.05</v>
      </c>
      <c r="AO68" s="52" t="s">
        <v>166</v>
      </c>
    </row>
    <row r="69" spans="1:41" x14ac:dyDescent="0.2">
      <c r="A69" s="109">
        <f>'jeziora 2022'!B68</f>
        <v>117</v>
      </c>
      <c r="B69" s="13" t="str">
        <f>'jeziora 2022'!D68</f>
        <v>Jez. Ełckie - stan. 02</v>
      </c>
      <c r="C69" s="42">
        <f>'jeziora 2022'!I68</f>
        <v>0.05</v>
      </c>
      <c r="D69" s="42">
        <f>'jeziora 2022'!J68</f>
        <v>7.72</v>
      </c>
      <c r="E69" s="42">
        <f>'jeziora 2022'!L68</f>
        <v>2.5000000000000001E-2</v>
      </c>
      <c r="F69" s="42">
        <f>'jeziora 2022'!N68</f>
        <v>13.5</v>
      </c>
      <c r="G69" s="42">
        <f>'jeziora 2022'!O68</f>
        <v>7.43</v>
      </c>
      <c r="H69" s="42">
        <f>'jeziora 2022'!S68</f>
        <v>9.9</v>
      </c>
      <c r="I69" s="42">
        <f>'jeziora 2022'!T68</f>
        <v>15.3</v>
      </c>
      <c r="J69" s="42">
        <f>'jeziora 2022'!X68</f>
        <v>53.8</v>
      </c>
      <c r="K69" s="42">
        <f>'jeziora 2022'!AH68</f>
        <v>120</v>
      </c>
      <c r="L69" s="42">
        <f>'jeziora 2022'!AJ68</f>
        <v>204</v>
      </c>
      <c r="M69" s="42">
        <f>'jeziora 2022'!BA68</f>
        <v>6354</v>
      </c>
      <c r="N69" s="42">
        <f>'jeziora 2022'!BI68</f>
        <v>0.5</v>
      </c>
      <c r="O69" s="42">
        <f>'jeziora 2022'!BJ68</f>
        <v>5.0000000000000001E-3</v>
      </c>
      <c r="P69" s="42">
        <f>'jeziora 2022'!BP68</f>
        <v>0.05</v>
      </c>
      <c r="Q69" s="42">
        <f>'jeziora 2022'!BR68</f>
        <v>0.05</v>
      </c>
      <c r="R69" s="42">
        <f>'jeziora 2022'!BS68</f>
        <v>0.05</v>
      </c>
      <c r="S69" s="42">
        <f>'jeziora 2022'!BT68</f>
        <v>0.05</v>
      </c>
      <c r="T69" s="42">
        <f>'jeziora 2022'!BX68</f>
        <v>0.15</v>
      </c>
      <c r="U69" s="86">
        <f>'jeziora 2022'!BZ68</f>
        <v>0</v>
      </c>
      <c r="V69" s="86">
        <f>'jeziora 2022'!CB68</f>
        <v>0</v>
      </c>
      <c r="W69" s="86">
        <f>'jeziora 2022'!CJ68</f>
        <v>0</v>
      </c>
      <c r="X69" s="86">
        <f>'jeziora 2022'!CO68</f>
        <v>0</v>
      </c>
      <c r="Y69" s="86">
        <f>'jeziora 2022'!CP68</f>
        <v>0</v>
      </c>
      <c r="Z69" s="86">
        <f>'jeziora 2022'!CQ68</f>
        <v>0</v>
      </c>
      <c r="AA69" s="86">
        <f>'jeziora 2022'!CR68</f>
        <v>0</v>
      </c>
      <c r="AB69" s="86">
        <f>'jeziora 2022'!CS68</f>
        <v>0</v>
      </c>
      <c r="AC69" s="86">
        <f>'jeziora 2022'!CV68</f>
        <v>0</v>
      </c>
      <c r="AD69" s="86">
        <f>'jeziora 2022'!CX68</f>
        <v>0</v>
      </c>
      <c r="AE69" s="86">
        <f>'jeziora 2022'!CZ68</f>
        <v>0</v>
      </c>
      <c r="AF69" s="86">
        <f>'jeziora 2022'!DA68</f>
        <v>0</v>
      </c>
      <c r="AG69" s="86">
        <f>'jeziora 2022'!DB68</f>
        <v>0</v>
      </c>
      <c r="AH69" s="42">
        <f>'jeziora 2022'!DC68</f>
        <v>0.05</v>
      </c>
      <c r="AI69" s="42">
        <f>'jeziora 2022'!DD68</f>
        <v>0.05</v>
      </c>
      <c r="AJ69" s="86">
        <f>'jeziora 2022'!DF68</f>
        <v>0</v>
      </c>
      <c r="AK69" s="86">
        <f>'jeziora 2022'!DG68</f>
        <v>0</v>
      </c>
      <c r="AL69" s="86">
        <f>'jeziora 2022'!DH68</f>
        <v>0</v>
      </c>
      <c r="AM69" s="86">
        <f>'jeziora 2022'!DI68</f>
        <v>0</v>
      </c>
      <c r="AN69" s="86">
        <f>'jeziora 2022'!DJ68</f>
        <v>0</v>
      </c>
      <c r="AO69" s="52" t="s">
        <v>166</v>
      </c>
    </row>
    <row r="70" spans="1:41" x14ac:dyDescent="0.2">
      <c r="A70" s="109">
        <f>'jeziora 2022'!B69</f>
        <v>118</v>
      </c>
      <c r="B70" s="13" t="str">
        <f>'jeziora 2022'!D69</f>
        <v>Jez. Falmierowskie - stan. 01</v>
      </c>
      <c r="C70" s="42">
        <f>'jeziora 2022'!I69</f>
        <v>0.05</v>
      </c>
      <c r="D70" s="42">
        <f>'jeziora 2022'!J69</f>
        <v>1.5</v>
      </c>
      <c r="E70" s="42">
        <f>'jeziora 2022'!L69</f>
        <v>0.439</v>
      </c>
      <c r="F70" s="42">
        <f>'jeziora 2022'!N69</f>
        <v>7.5</v>
      </c>
      <c r="G70" s="42">
        <f>'jeziora 2022'!O69</f>
        <v>16.100000000000001</v>
      </c>
      <c r="H70" s="42">
        <f>'jeziora 2022'!S69</f>
        <v>5.49</v>
      </c>
      <c r="I70" s="42">
        <f>'jeziora 2022'!T69</f>
        <v>27.9</v>
      </c>
      <c r="J70" s="42">
        <f>'jeziora 2022'!X69</f>
        <v>69.8</v>
      </c>
      <c r="K70" s="42">
        <f>'jeziora 2022'!AH69</f>
        <v>1550</v>
      </c>
      <c r="L70" s="42">
        <f>'jeziora 2022'!AJ69</f>
        <v>105</v>
      </c>
      <c r="M70" s="42">
        <f>'jeziora 2022'!BA69</f>
        <v>9938</v>
      </c>
      <c r="N70" s="42">
        <f>'jeziora 2022'!BI69</f>
        <v>0.5</v>
      </c>
      <c r="O70" s="42">
        <f>'jeziora 2022'!BJ69</f>
        <v>5.0000000000000001E-3</v>
      </c>
      <c r="P70" s="42">
        <f>'jeziora 2022'!BP69</f>
        <v>0.05</v>
      </c>
      <c r="Q70" s="42">
        <f>'jeziora 2022'!BR69</f>
        <v>0.05</v>
      </c>
      <c r="R70" s="42">
        <f>'jeziora 2022'!BS69</f>
        <v>0.05</v>
      </c>
      <c r="S70" s="42">
        <f>'jeziora 2022'!BT69</f>
        <v>0.05</v>
      </c>
      <c r="T70" s="42">
        <f>'jeziora 2022'!BX69</f>
        <v>0.15</v>
      </c>
      <c r="U70" s="86">
        <f>'jeziora 2022'!BZ69</f>
        <v>0</v>
      </c>
      <c r="V70" s="86">
        <f>'jeziora 2022'!CB69</f>
        <v>0</v>
      </c>
      <c r="W70" s="86">
        <f>'jeziora 2022'!CJ69</f>
        <v>0</v>
      </c>
      <c r="X70" s="86">
        <f>'jeziora 2022'!CO69</f>
        <v>0</v>
      </c>
      <c r="Y70" s="86">
        <f>'jeziora 2022'!CP69</f>
        <v>0</v>
      </c>
      <c r="Z70" s="86">
        <f>'jeziora 2022'!CQ69</f>
        <v>0</v>
      </c>
      <c r="AA70" s="86">
        <f>'jeziora 2022'!CR69</f>
        <v>0</v>
      </c>
      <c r="AB70" s="86">
        <f>'jeziora 2022'!CS69</f>
        <v>0</v>
      </c>
      <c r="AC70" s="86">
        <f>'jeziora 2022'!CV69</f>
        <v>0</v>
      </c>
      <c r="AD70" s="86">
        <f>'jeziora 2022'!CX69</f>
        <v>0</v>
      </c>
      <c r="AE70" s="86">
        <f>'jeziora 2022'!CZ69</f>
        <v>0</v>
      </c>
      <c r="AF70" s="86">
        <f>'jeziora 2022'!DA69</f>
        <v>0</v>
      </c>
      <c r="AG70" s="86">
        <f>'jeziora 2022'!DB69</f>
        <v>0</v>
      </c>
      <c r="AH70" s="42">
        <f>'jeziora 2022'!DC69</f>
        <v>0.05</v>
      </c>
      <c r="AI70" s="42">
        <f>'jeziora 2022'!DD69</f>
        <v>0.05</v>
      </c>
      <c r="AJ70" s="86">
        <f>'jeziora 2022'!DF69</f>
        <v>0</v>
      </c>
      <c r="AK70" s="86">
        <f>'jeziora 2022'!DG69</f>
        <v>0</v>
      </c>
      <c r="AL70" s="86">
        <f>'jeziora 2022'!DH69</f>
        <v>0</v>
      </c>
      <c r="AM70" s="86">
        <f>'jeziora 2022'!DI69</f>
        <v>0</v>
      </c>
      <c r="AN70" s="86">
        <f>'jeziora 2022'!DJ69</f>
        <v>0</v>
      </c>
      <c r="AO70" s="52" t="s">
        <v>166</v>
      </c>
    </row>
    <row r="71" spans="1:41" x14ac:dyDescent="0.2">
      <c r="A71" s="109">
        <f>'jeziora 2022'!B70</f>
        <v>119</v>
      </c>
      <c r="B71" s="13" t="str">
        <f>'jeziora 2022'!D70</f>
        <v>jez. Garbaś - st.01</v>
      </c>
      <c r="C71" s="42">
        <f>'jeziora 2022'!I70</f>
        <v>0.05</v>
      </c>
      <c r="D71" s="42">
        <f>'jeziora 2022'!J70</f>
        <v>9.3800000000000008</v>
      </c>
      <c r="E71" s="42">
        <f>'jeziora 2022'!L70</f>
        <v>2.5000000000000001E-2</v>
      </c>
      <c r="F71" s="42">
        <f>'jeziora 2022'!N70</f>
        <v>16.399999999999999</v>
      </c>
      <c r="G71" s="42">
        <f>'jeziora 2022'!O70</f>
        <v>8.41</v>
      </c>
      <c r="H71" s="42">
        <f>'jeziora 2022'!S70</f>
        <v>13</v>
      </c>
      <c r="I71" s="42">
        <f>'jeziora 2022'!T70</f>
        <v>34.5</v>
      </c>
      <c r="J71" s="42">
        <f>'jeziora 2022'!X70</f>
        <v>69.5</v>
      </c>
      <c r="K71" s="42">
        <f>'jeziora 2022'!AH70</f>
        <v>2.5</v>
      </c>
      <c r="L71" s="42">
        <f>'jeziora 2022'!AJ70</f>
        <v>2.5</v>
      </c>
      <c r="M71" s="42">
        <f>'jeziora 2022'!BA70</f>
        <v>642</v>
      </c>
      <c r="N71" s="42">
        <f>'jeziora 2022'!BI70</f>
        <v>0.5</v>
      </c>
      <c r="O71" s="42">
        <f>'jeziora 2022'!BJ70</f>
        <v>5.0000000000000001E-3</v>
      </c>
      <c r="P71" s="42">
        <f>'jeziora 2022'!BP70</f>
        <v>0.05</v>
      </c>
      <c r="Q71" s="42">
        <f>'jeziora 2022'!BR70</f>
        <v>0.05</v>
      </c>
      <c r="R71" s="42">
        <f>'jeziora 2022'!BS70</f>
        <v>0.05</v>
      </c>
      <c r="S71" s="42">
        <f>'jeziora 2022'!BT70</f>
        <v>0.05</v>
      </c>
      <c r="T71" s="42">
        <f>'jeziora 2022'!BX70</f>
        <v>0.15</v>
      </c>
      <c r="U71" s="95">
        <f>'jeziora 2022'!BZ70</f>
        <v>50</v>
      </c>
      <c r="V71" s="95">
        <f>'jeziora 2022'!CB70</f>
        <v>0.01</v>
      </c>
      <c r="W71" s="95">
        <f>'jeziora 2022'!CJ70</f>
        <v>5.0000000000000001E-3</v>
      </c>
      <c r="X71" s="95">
        <f>'jeziora 2022'!CO70</f>
        <v>1.5</v>
      </c>
      <c r="Y71" s="95">
        <f>'jeziora 2022'!CP70</f>
        <v>0.3</v>
      </c>
      <c r="Z71" s="95">
        <f>'jeziora 2022'!CQ70</f>
        <v>5</v>
      </c>
      <c r="AA71" s="95">
        <f>'jeziora 2022'!CR70</f>
        <v>0.5</v>
      </c>
      <c r="AB71" s="95">
        <f>'jeziora 2022'!CS70</f>
        <v>0.5</v>
      </c>
      <c r="AC71" s="95">
        <f>'jeziora 2022'!CV70</f>
        <v>0.05</v>
      </c>
      <c r="AD71" s="95">
        <f>'jeziora 2022'!CX70</f>
        <v>0.05</v>
      </c>
      <c r="AE71" s="95">
        <f>'jeziora 2022'!CZ70</f>
        <v>0.05</v>
      </c>
      <c r="AF71" s="95">
        <f>'jeziora 2022'!DA70</f>
        <v>0.05</v>
      </c>
      <c r="AG71" s="95">
        <f>'jeziora 2022'!DB70</f>
        <v>0.05</v>
      </c>
      <c r="AH71" s="117">
        <f>'jeziora 2022'!DC70</f>
        <v>0.05</v>
      </c>
      <c r="AI71" s="117">
        <f>'jeziora 2022'!DD70</f>
        <v>0.05</v>
      </c>
      <c r="AJ71" s="95">
        <f>'jeziora 2022'!DF70</f>
        <v>0.5</v>
      </c>
      <c r="AK71" s="95">
        <f>'jeziora 2022'!DG70</f>
        <v>0.05</v>
      </c>
      <c r="AL71" s="95">
        <f>'jeziora 2022'!DH70</f>
        <v>2.5000000000000001E-2</v>
      </c>
      <c r="AM71" s="95">
        <f>'jeziora 2022'!DI70</f>
        <v>2.5000000000000001E-2</v>
      </c>
      <c r="AN71" s="95">
        <f>'jeziora 2022'!DJ70</f>
        <v>0.05</v>
      </c>
      <c r="AO71" s="49" t="s">
        <v>167</v>
      </c>
    </row>
    <row r="72" spans="1:41" x14ac:dyDescent="0.2">
      <c r="A72" s="109">
        <f>'jeziora 2022'!B71</f>
        <v>120</v>
      </c>
      <c r="B72" s="13" t="str">
        <f>'jeziora 2022'!D71</f>
        <v>jez. Gim - stan. 01</v>
      </c>
      <c r="C72" s="42">
        <f>'jeziora 2022'!I71</f>
        <v>0.05</v>
      </c>
      <c r="D72" s="42">
        <f>'jeziora 2022'!J71</f>
        <v>9.98</v>
      </c>
      <c r="E72" s="42">
        <f>'jeziora 2022'!L71</f>
        <v>2.5000000000000001E-2</v>
      </c>
      <c r="F72" s="42">
        <f>'jeziora 2022'!N71</f>
        <v>4.0199999999999996</v>
      </c>
      <c r="G72" s="42">
        <f>'jeziora 2022'!O71</f>
        <v>0.2</v>
      </c>
      <c r="H72" s="42">
        <f>'jeziora 2022'!S71</f>
        <v>3.69</v>
      </c>
      <c r="I72" s="42">
        <f>'jeziora 2022'!T71</f>
        <v>28.1</v>
      </c>
      <c r="J72" s="42">
        <f>'jeziora 2022'!X71</f>
        <v>21.6</v>
      </c>
      <c r="K72" s="42">
        <f>'jeziora 2022'!AH71</f>
        <v>2.5</v>
      </c>
      <c r="L72" s="42">
        <f>'jeziora 2022'!AJ71</f>
        <v>2.5</v>
      </c>
      <c r="M72" s="42">
        <f>'jeziora 2022'!BA71</f>
        <v>3396</v>
      </c>
      <c r="N72" s="42">
        <f>'jeziora 2022'!BI71</f>
        <v>0.5</v>
      </c>
      <c r="O72" s="42">
        <f>'jeziora 2022'!BJ71</f>
        <v>5.0000000000000001E-3</v>
      </c>
      <c r="P72" s="42">
        <f>'jeziora 2022'!BP71</f>
        <v>0.05</v>
      </c>
      <c r="Q72" s="42">
        <f>'jeziora 2022'!BR71</f>
        <v>0.05</v>
      </c>
      <c r="R72" s="42">
        <f>'jeziora 2022'!BS71</f>
        <v>0.05</v>
      </c>
      <c r="S72" s="42">
        <f>'jeziora 2022'!BT71</f>
        <v>0.05</v>
      </c>
      <c r="T72" s="42">
        <f>'jeziora 2022'!BX71</f>
        <v>0.15</v>
      </c>
      <c r="U72" s="95">
        <f>'jeziora 2022'!BZ71</f>
        <v>50</v>
      </c>
      <c r="V72" s="95">
        <f>'jeziora 2022'!CB71</f>
        <v>0.01</v>
      </c>
      <c r="W72" s="95">
        <f>'jeziora 2022'!CJ71</f>
        <v>5.0000000000000001E-3</v>
      </c>
      <c r="X72" s="95">
        <f>'jeziora 2022'!CO71</f>
        <v>1.5</v>
      </c>
      <c r="Y72" s="95">
        <f>'jeziora 2022'!CP71</f>
        <v>0.3</v>
      </c>
      <c r="Z72" s="95">
        <f>'jeziora 2022'!CQ71</f>
        <v>5</v>
      </c>
      <c r="AA72" s="95">
        <f>'jeziora 2022'!CR71</f>
        <v>0.5</v>
      </c>
      <c r="AB72" s="95">
        <f>'jeziora 2022'!CS71</f>
        <v>0.5</v>
      </c>
      <c r="AC72" s="95">
        <f>'jeziora 2022'!CV71</f>
        <v>0.05</v>
      </c>
      <c r="AD72" s="95">
        <f>'jeziora 2022'!CX71</f>
        <v>0.05</v>
      </c>
      <c r="AE72" s="95">
        <f>'jeziora 2022'!CZ71</f>
        <v>0.05</v>
      </c>
      <c r="AF72" s="95">
        <f>'jeziora 2022'!DA71</f>
        <v>0.05</v>
      </c>
      <c r="AG72" s="95">
        <f>'jeziora 2022'!DB71</f>
        <v>0.05</v>
      </c>
      <c r="AH72" s="117">
        <f>'jeziora 2022'!DC71</f>
        <v>0.05</v>
      </c>
      <c r="AI72" s="117">
        <f>'jeziora 2022'!DD71</f>
        <v>0.05</v>
      </c>
      <c r="AJ72" s="95">
        <f>'jeziora 2022'!DF71</f>
        <v>0.5</v>
      </c>
      <c r="AK72" s="95">
        <f>'jeziora 2022'!DG71</f>
        <v>0.05</v>
      </c>
      <c r="AL72" s="95">
        <f>'jeziora 2022'!DH71</f>
        <v>2.5000000000000001E-2</v>
      </c>
      <c r="AM72" s="95">
        <f>'jeziora 2022'!DI71</f>
        <v>2.5000000000000001E-2</v>
      </c>
      <c r="AN72" s="95">
        <f>'jeziora 2022'!DJ71</f>
        <v>0.05</v>
      </c>
      <c r="AO72" s="52" t="s">
        <v>166</v>
      </c>
    </row>
    <row r="73" spans="1:41" x14ac:dyDescent="0.2">
      <c r="A73" s="109">
        <f>'jeziora 2022'!B72</f>
        <v>121</v>
      </c>
      <c r="B73" s="13" t="str">
        <f>'jeziora 2022'!D72</f>
        <v>jez. Głębockie - stan. 01</v>
      </c>
      <c r="C73" s="42">
        <f>'jeziora 2022'!I72</f>
        <v>0.05</v>
      </c>
      <c r="D73" s="42">
        <f>'jeziora 2022'!J72</f>
        <v>5.65</v>
      </c>
      <c r="E73" s="42">
        <f>'jeziora 2022'!L72</f>
        <v>2.5000000000000001E-2</v>
      </c>
      <c r="F73" s="42">
        <f>'jeziora 2022'!N72</f>
        <v>53.7</v>
      </c>
      <c r="G73" s="42">
        <f>'jeziora 2022'!O72</f>
        <v>27</v>
      </c>
      <c r="H73" s="42">
        <f>'jeziora 2022'!S72</f>
        <v>28.2</v>
      </c>
      <c r="I73" s="42">
        <f>'jeziora 2022'!T72</f>
        <v>31.5</v>
      </c>
      <c r="J73" s="42">
        <f>'jeziora 2022'!X72</f>
        <v>137</v>
      </c>
      <c r="K73" s="42">
        <f>'jeziora 2022'!AH72</f>
        <v>2.5</v>
      </c>
      <c r="L73" s="42">
        <f>'jeziora 2022'!AJ72</f>
        <v>2.5</v>
      </c>
      <c r="M73" s="42">
        <f>'jeziora 2022'!BA72</f>
        <v>750</v>
      </c>
      <c r="N73" s="42">
        <f>'jeziora 2022'!BI72</f>
        <v>0.5</v>
      </c>
      <c r="O73" s="42">
        <f>'jeziora 2022'!BJ72</f>
        <v>5.0000000000000001E-3</v>
      </c>
      <c r="P73" s="42">
        <f>'jeziora 2022'!BP72</f>
        <v>0.05</v>
      </c>
      <c r="Q73" s="42">
        <f>'jeziora 2022'!BR72</f>
        <v>0.05</v>
      </c>
      <c r="R73" s="42">
        <f>'jeziora 2022'!BS72</f>
        <v>0.05</v>
      </c>
      <c r="S73" s="42">
        <f>'jeziora 2022'!BT72</f>
        <v>0.05</v>
      </c>
      <c r="T73" s="42">
        <f>'jeziora 2022'!BX72</f>
        <v>0.15</v>
      </c>
      <c r="U73" s="95">
        <f>'jeziora 2022'!BZ72</f>
        <v>50</v>
      </c>
      <c r="V73" s="95">
        <f>'jeziora 2022'!CB72</f>
        <v>0.01</v>
      </c>
      <c r="W73" s="95">
        <f>'jeziora 2022'!CJ72</f>
        <v>5.0000000000000001E-3</v>
      </c>
      <c r="X73" s="95">
        <f>'jeziora 2022'!CO72</f>
        <v>1.5</v>
      </c>
      <c r="Y73" s="95">
        <f>'jeziora 2022'!CP72</f>
        <v>0.3</v>
      </c>
      <c r="Z73" s="95">
        <f>'jeziora 2022'!CQ72</f>
        <v>5</v>
      </c>
      <c r="AA73" s="95">
        <f>'jeziora 2022'!CR72</f>
        <v>0.5</v>
      </c>
      <c r="AB73" s="95">
        <f>'jeziora 2022'!CS72</f>
        <v>0.5</v>
      </c>
      <c r="AC73" s="95">
        <f>'jeziora 2022'!CV72</f>
        <v>0.05</v>
      </c>
      <c r="AD73" s="95">
        <f>'jeziora 2022'!CX72</f>
        <v>0.05</v>
      </c>
      <c r="AE73" s="95">
        <f>'jeziora 2022'!CZ72</f>
        <v>0.05</v>
      </c>
      <c r="AF73" s="95">
        <f>'jeziora 2022'!DA72</f>
        <v>0.05</v>
      </c>
      <c r="AG73" s="95">
        <f>'jeziora 2022'!DB72</f>
        <v>0.05</v>
      </c>
      <c r="AH73" s="117">
        <f>'jeziora 2022'!DC72</f>
        <v>0.05</v>
      </c>
      <c r="AI73" s="117">
        <f>'jeziora 2022'!DD72</f>
        <v>0.05</v>
      </c>
      <c r="AJ73" s="95">
        <f>'jeziora 2022'!DF72</f>
        <v>0.5</v>
      </c>
      <c r="AK73" s="95">
        <f>'jeziora 2022'!DG72</f>
        <v>0.05</v>
      </c>
      <c r="AL73" s="95">
        <f>'jeziora 2022'!DH72</f>
        <v>2.5000000000000001E-2</v>
      </c>
      <c r="AM73" s="95">
        <f>'jeziora 2022'!DI72</f>
        <v>2.5000000000000001E-2</v>
      </c>
      <c r="AN73" s="95">
        <f>'jeziora 2022'!DJ72</f>
        <v>0.05</v>
      </c>
      <c r="AO73" s="52" t="s">
        <v>166</v>
      </c>
    </row>
    <row r="74" spans="1:41" ht="25.5" x14ac:dyDescent="0.2">
      <c r="A74" s="109">
        <f>'jeziora 2022'!B73</f>
        <v>122</v>
      </c>
      <c r="B74" s="13" t="str">
        <f>'jeziora 2022'!D73</f>
        <v>jez. Głębokie-na SW od m.Gałęzowo</v>
      </c>
      <c r="C74" s="42">
        <f>'jeziora 2022'!I73</f>
        <v>0.05</v>
      </c>
      <c r="D74" s="42">
        <f>'jeziora 2022'!J73</f>
        <v>18.5</v>
      </c>
      <c r="E74" s="42">
        <f>'jeziora 2022'!L73</f>
        <v>0.20300000000000001</v>
      </c>
      <c r="F74" s="42">
        <f>'jeziora 2022'!N73</f>
        <v>6.82</v>
      </c>
      <c r="G74" s="42">
        <f>'jeziora 2022'!O73</f>
        <v>9.83</v>
      </c>
      <c r="H74" s="42">
        <f>'jeziora 2022'!S73</f>
        <v>3.55</v>
      </c>
      <c r="I74" s="42">
        <f>'jeziora 2022'!T73</f>
        <v>6.09</v>
      </c>
      <c r="J74" s="42">
        <f>'jeziora 2022'!X73</f>
        <v>54.5</v>
      </c>
      <c r="K74" s="42">
        <f>'jeziora 2022'!AH73</f>
        <v>52</v>
      </c>
      <c r="L74" s="42">
        <f>'jeziora 2022'!AJ73</f>
        <v>12</v>
      </c>
      <c r="M74" s="42">
        <f>'jeziora 2022'!BA73</f>
        <v>937</v>
      </c>
      <c r="N74" s="42">
        <f>'jeziora 2022'!BI73</f>
        <v>0.5</v>
      </c>
      <c r="O74" s="42">
        <f>'jeziora 2022'!BJ73</f>
        <v>5.0000000000000001E-3</v>
      </c>
      <c r="P74" s="42">
        <f>'jeziora 2022'!BP73</f>
        <v>0.05</v>
      </c>
      <c r="Q74" s="42">
        <f>'jeziora 2022'!BR73</f>
        <v>0.05</v>
      </c>
      <c r="R74" s="42">
        <f>'jeziora 2022'!BS73</f>
        <v>0.05</v>
      </c>
      <c r="S74" s="42">
        <f>'jeziora 2022'!BT73</f>
        <v>0.05</v>
      </c>
      <c r="T74" s="42">
        <f>'jeziora 2022'!BX73</f>
        <v>0.15</v>
      </c>
      <c r="U74" s="95">
        <f>'jeziora 2022'!BZ73</f>
        <v>50</v>
      </c>
      <c r="V74" s="95">
        <f>'jeziora 2022'!CB73</f>
        <v>0.01</v>
      </c>
      <c r="W74" s="95">
        <f>'jeziora 2022'!CJ73</f>
        <v>5.0000000000000001E-3</v>
      </c>
      <c r="X74" s="95">
        <f>'jeziora 2022'!CO73</f>
        <v>1.5</v>
      </c>
      <c r="Y74" s="95">
        <f>'jeziora 2022'!CP73</f>
        <v>0.3</v>
      </c>
      <c r="Z74" s="95">
        <f>'jeziora 2022'!CQ73</f>
        <v>5</v>
      </c>
      <c r="AA74" s="95">
        <f>'jeziora 2022'!CR73</f>
        <v>0.5</v>
      </c>
      <c r="AB74" s="95">
        <f>'jeziora 2022'!CS73</f>
        <v>0.5</v>
      </c>
      <c r="AC74" s="95">
        <f>'jeziora 2022'!CV73</f>
        <v>0.05</v>
      </c>
      <c r="AD74" s="95">
        <f>'jeziora 2022'!CX73</f>
        <v>0.05</v>
      </c>
      <c r="AE74" s="95">
        <f>'jeziora 2022'!CZ73</f>
        <v>0.05</v>
      </c>
      <c r="AF74" s="95">
        <f>'jeziora 2022'!DA73</f>
        <v>0.05</v>
      </c>
      <c r="AG74" s="95">
        <f>'jeziora 2022'!DB73</f>
        <v>0.05</v>
      </c>
      <c r="AH74" s="117">
        <f>'jeziora 2022'!DC73</f>
        <v>0.05</v>
      </c>
      <c r="AI74" s="117">
        <f>'jeziora 2022'!DD73</f>
        <v>0.05</v>
      </c>
      <c r="AJ74" s="95">
        <f>'jeziora 2022'!DF73</f>
        <v>0.5</v>
      </c>
      <c r="AK74" s="95">
        <f>'jeziora 2022'!DG73</f>
        <v>0.05</v>
      </c>
      <c r="AL74" s="95">
        <f>'jeziora 2022'!DH73</f>
        <v>2.5000000000000001E-2</v>
      </c>
      <c r="AM74" s="95">
        <f>'jeziora 2022'!DI73</f>
        <v>2.5000000000000001E-2</v>
      </c>
      <c r="AN74" s="95">
        <f>'jeziora 2022'!DJ73</f>
        <v>0.05</v>
      </c>
      <c r="AO74" s="52" t="s">
        <v>166</v>
      </c>
    </row>
    <row r="75" spans="1:41" x14ac:dyDescent="0.2">
      <c r="A75" s="109">
        <f>'jeziora 2022'!B74</f>
        <v>123</v>
      </c>
      <c r="B75" s="13" t="str">
        <f>'jeziora 2022'!D74</f>
        <v>Jez. Głodowskie - stan. 01</v>
      </c>
      <c r="C75" s="42">
        <f>'jeziora 2022'!I74</f>
        <v>0.05</v>
      </c>
      <c r="D75" s="42">
        <f>'jeziora 2022'!J74</f>
        <v>3.37</v>
      </c>
      <c r="E75" s="42">
        <f>'jeziora 2022'!L74</f>
        <v>0.68600000000000005</v>
      </c>
      <c r="F75" s="42">
        <f>'jeziora 2022'!N74</f>
        <v>7.74</v>
      </c>
      <c r="G75" s="42">
        <f>'jeziora 2022'!O74</f>
        <v>25</v>
      </c>
      <c r="H75" s="42">
        <f>'jeziora 2022'!S74</f>
        <v>6.03</v>
      </c>
      <c r="I75" s="42">
        <f>'jeziora 2022'!T74</f>
        <v>34</v>
      </c>
      <c r="J75" s="42">
        <f>'jeziora 2022'!X74</f>
        <v>95.6</v>
      </c>
      <c r="K75" s="42">
        <f>'jeziora 2022'!AH74</f>
        <v>130</v>
      </c>
      <c r="L75" s="42">
        <f>'jeziora 2022'!AJ74</f>
        <v>2.5</v>
      </c>
      <c r="M75" s="42">
        <f>'jeziora 2022'!BA74</f>
        <v>250.5</v>
      </c>
      <c r="N75" s="42">
        <f>'jeziora 2022'!BI74</f>
        <v>0.5</v>
      </c>
      <c r="O75" s="42">
        <f>'jeziora 2022'!BJ74</f>
        <v>5.0000000000000001E-3</v>
      </c>
      <c r="P75" s="42">
        <f>'jeziora 2022'!BP74</f>
        <v>0.05</v>
      </c>
      <c r="Q75" s="42">
        <f>'jeziora 2022'!BR74</f>
        <v>0.05</v>
      </c>
      <c r="R75" s="42">
        <f>'jeziora 2022'!BS74</f>
        <v>0.05</v>
      </c>
      <c r="S75" s="42">
        <f>'jeziora 2022'!BT74</f>
        <v>0.05</v>
      </c>
      <c r="T75" s="42">
        <f>'jeziora 2022'!BX74</f>
        <v>0.15</v>
      </c>
      <c r="U75" s="86">
        <f>'jeziora 2022'!BZ74</f>
        <v>0</v>
      </c>
      <c r="V75" s="86">
        <f>'jeziora 2022'!CB74</f>
        <v>0</v>
      </c>
      <c r="W75" s="86">
        <f>'jeziora 2022'!CJ74</f>
        <v>0</v>
      </c>
      <c r="X75" s="86">
        <f>'jeziora 2022'!CO74</f>
        <v>0</v>
      </c>
      <c r="Y75" s="86">
        <f>'jeziora 2022'!CP74</f>
        <v>0</v>
      </c>
      <c r="Z75" s="86">
        <f>'jeziora 2022'!CQ74</f>
        <v>0</v>
      </c>
      <c r="AA75" s="86">
        <f>'jeziora 2022'!CR74</f>
        <v>0</v>
      </c>
      <c r="AB75" s="86">
        <f>'jeziora 2022'!CS74</f>
        <v>0</v>
      </c>
      <c r="AC75" s="86">
        <f>'jeziora 2022'!CV74</f>
        <v>0</v>
      </c>
      <c r="AD75" s="86">
        <f>'jeziora 2022'!CX74</f>
        <v>0</v>
      </c>
      <c r="AE75" s="86">
        <f>'jeziora 2022'!CZ74</f>
        <v>0</v>
      </c>
      <c r="AF75" s="86">
        <f>'jeziora 2022'!DA74</f>
        <v>0</v>
      </c>
      <c r="AG75" s="86">
        <f>'jeziora 2022'!DB74</f>
        <v>0</v>
      </c>
      <c r="AH75" s="42">
        <f>'jeziora 2022'!DC74</f>
        <v>0.05</v>
      </c>
      <c r="AI75" s="42">
        <f>'jeziora 2022'!DD74</f>
        <v>0.05</v>
      </c>
      <c r="AJ75" s="86">
        <f>'jeziora 2022'!DF74</f>
        <v>0</v>
      </c>
      <c r="AK75" s="86">
        <f>'jeziora 2022'!DG74</f>
        <v>0</v>
      </c>
      <c r="AL75" s="86">
        <f>'jeziora 2022'!DH74</f>
        <v>0</v>
      </c>
      <c r="AM75" s="86">
        <f>'jeziora 2022'!DI74</f>
        <v>0</v>
      </c>
      <c r="AN75" s="86">
        <f>'jeziora 2022'!DJ74</f>
        <v>0</v>
      </c>
      <c r="AO75" s="49" t="s">
        <v>167</v>
      </c>
    </row>
    <row r="76" spans="1:41" ht="25.5" x14ac:dyDescent="0.2">
      <c r="A76" s="109">
        <f>'jeziora 2022'!B75</f>
        <v>124</v>
      </c>
      <c r="B76" s="13" t="str">
        <f>'jeziora 2022'!D75</f>
        <v>Jez. Głowińskie - stanowisko 02</v>
      </c>
      <c r="C76" s="42">
        <f>'jeziora 2022'!I75</f>
        <v>0.05</v>
      </c>
      <c r="D76" s="42">
        <f>'jeziora 2022'!J75</f>
        <v>5.0199999999999996</v>
      </c>
      <c r="E76" s="42">
        <f>'jeziora 2022'!L75</f>
        <v>2.5000000000000001E-2</v>
      </c>
      <c r="F76" s="42">
        <f>'jeziora 2022'!N75</f>
        <v>7.27</v>
      </c>
      <c r="G76" s="42">
        <f>'jeziora 2022'!O75</f>
        <v>7.17</v>
      </c>
      <c r="H76" s="42">
        <f>'jeziora 2022'!S75</f>
        <v>4.3899999999999997</v>
      </c>
      <c r="I76" s="42">
        <f>'jeziora 2022'!T75</f>
        <v>29.9</v>
      </c>
      <c r="J76" s="42">
        <f>'jeziora 2022'!X75</f>
        <v>47.7</v>
      </c>
      <c r="K76" s="42">
        <f>'jeziora 2022'!AH75</f>
        <v>210</v>
      </c>
      <c r="L76" s="42">
        <f>'jeziora 2022'!AJ75</f>
        <v>2.5</v>
      </c>
      <c r="M76" s="42">
        <f>'jeziora 2022'!BA75</f>
        <v>1292.5</v>
      </c>
      <c r="N76" s="42">
        <f>'jeziora 2022'!BI75</f>
        <v>0.5</v>
      </c>
      <c r="O76" s="42">
        <f>'jeziora 2022'!BJ75</f>
        <v>5.0000000000000001E-3</v>
      </c>
      <c r="P76" s="42">
        <f>'jeziora 2022'!BP75</f>
        <v>0.05</v>
      </c>
      <c r="Q76" s="42">
        <f>'jeziora 2022'!BR75</f>
        <v>0.05</v>
      </c>
      <c r="R76" s="42">
        <f>'jeziora 2022'!BS75</f>
        <v>0.05</v>
      </c>
      <c r="S76" s="42">
        <f>'jeziora 2022'!BT75</f>
        <v>0.05</v>
      </c>
      <c r="T76" s="42">
        <f>'jeziora 2022'!BX75</f>
        <v>0.15</v>
      </c>
      <c r="U76" s="86">
        <f>'jeziora 2022'!BZ75</f>
        <v>0</v>
      </c>
      <c r="V76" s="86">
        <f>'jeziora 2022'!CB75</f>
        <v>0</v>
      </c>
      <c r="W76" s="86">
        <f>'jeziora 2022'!CJ75</f>
        <v>0</v>
      </c>
      <c r="X76" s="86">
        <f>'jeziora 2022'!CO75</f>
        <v>0</v>
      </c>
      <c r="Y76" s="86">
        <f>'jeziora 2022'!CP75</f>
        <v>0</v>
      </c>
      <c r="Z76" s="86">
        <f>'jeziora 2022'!CQ75</f>
        <v>0</v>
      </c>
      <c r="AA76" s="86">
        <f>'jeziora 2022'!CR75</f>
        <v>0</v>
      </c>
      <c r="AB76" s="86">
        <f>'jeziora 2022'!CS75</f>
        <v>0</v>
      </c>
      <c r="AC76" s="86">
        <f>'jeziora 2022'!CV75</f>
        <v>0</v>
      </c>
      <c r="AD76" s="86">
        <f>'jeziora 2022'!CX75</f>
        <v>0</v>
      </c>
      <c r="AE76" s="86">
        <f>'jeziora 2022'!CZ75</f>
        <v>0</v>
      </c>
      <c r="AF76" s="86">
        <f>'jeziora 2022'!DA75</f>
        <v>0</v>
      </c>
      <c r="AG76" s="86">
        <f>'jeziora 2022'!DB75</f>
        <v>0</v>
      </c>
      <c r="AH76" s="42">
        <f>'jeziora 2022'!DC75</f>
        <v>0.05</v>
      </c>
      <c r="AI76" s="42">
        <f>'jeziora 2022'!DD75</f>
        <v>0.05</v>
      </c>
      <c r="AJ76" s="86">
        <f>'jeziora 2022'!DF75</f>
        <v>0</v>
      </c>
      <c r="AK76" s="86">
        <f>'jeziora 2022'!DG75</f>
        <v>0</v>
      </c>
      <c r="AL76" s="86">
        <f>'jeziora 2022'!DH75</f>
        <v>0</v>
      </c>
      <c r="AM76" s="86">
        <f>'jeziora 2022'!DI75</f>
        <v>0</v>
      </c>
      <c r="AN76" s="86">
        <f>'jeziora 2022'!DJ75</f>
        <v>0</v>
      </c>
      <c r="AO76" s="52" t="s">
        <v>166</v>
      </c>
    </row>
    <row r="77" spans="1:41" ht="25.5" x14ac:dyDescent="0.2">
      <c r="A77" s="109">
        <f>'jeziora 2022'!B76</f>
        <v>125</v>
      </c>
      <c r="B77" s="13" t="str">
        <f>'jeziora 2022'!D76</f>
        <v xml:space="preserve">Jez. Goreńskie - stanowisko 01 </v>
      </c>
      <c r="C77" s="42">
        <f>'jeziora 2022'!I76</f>
        <v>0.05</v>
      </c>
      <c r="D77" s="42">
        <f>'jeziora 2022'!J76</f>
        <v>9.9499999999999993</v>
      </c>
      <c r="E77" s="42">
        <f>'jeziora 2022'!L76</f>
        <v>0.91600000000000004</v>
      </c>
      <c r="F77" s="42">
        <f>'jeziora 2022'!N76</f>
        <v>13.4</v>
      </c>
      <c r="G77" s="42">
        <f>'jeziora 2022'!O76</f>
        <v>31.6</v>
      </c>
      <c r="H77" s="42">
        <f>'jeziora 2022'!S76</f>
        <v>6.64</v>
      </c>
      <c r="I77" s="42">
        <f>'jeziora 2022'!T76</f>
        <v>49</v>
      </c>
      <c r="J77" s="42">
        <f>'jeziora 2022'!X76</f>
        <v>122</v>
      </c>
      <c r="K77" s="42">
        <f>'jeziora 2022'!AH76</f>
        <v>96</v>
      </c>
      <c r="L77" s="42">
        <f>'jeziora 2022'!AJ76</f>
        <v>2.5</v>
      </c>
      <c r="M77" s="42">
        <f>'jeziora 2022'!BA76</f>
        <v>631</v>
      </c>
      <c r="N77" s="42">
        <f>'jeziora 2022'!BI76</f>
        <v>0.5</v>
      </c>
      <c r="O77" s="42">
        <f>'jeziora 2022'!BJ76</f>
        <v>5.0000000000000001E-3</v>
      </c>
      <c r="P77" s="42">
        <f>'jeziora 2022'!BP76</f>
        <v>0.05</v>
      </c>
      <c r="Q77" s="42">
        <f>'jeziora 2022'!BR76</f>
        <v>0.05</v>
      </c>
      <c r="R77" s="42">
        <f>'jeziora 2022'!BS76</f>
        <v>0.05</v>
      </c>
      <c r="S77" s="42">
        <f>'jeziora 2022'!BT76</f>
        <v>0.05</v>
      </c>
      <c r="T77" s="42">
        <f>'jeziora 2022'!BX76</f>
        <v>0.15</v>
      </c>
      <c r="U77" s="86">
        <f>'jeziora 2022'!BZ76</f>
        <v>0</v>
      </c>
      <c r="V77" s="86">
        <f>'jeziora 2022'!CB76</f>
        <v>0</v>
      </c>
      <c r="W77" s="86">
        <f>'jeziora 2022'!CJ76</f>
        <v>0</v>
      </c>
      <c r="X77" s="86">
        <f>'jeziora 2022'!CO76</f>
        <v>0</v>
      </c>
      <c r="Y77" s="86">
        <f>'jeziora 2022'!CP76</f>
        <v>0</v>
      </c>
      <c r="Z77" s="86">
        <f>'jeziora 2022'!CQ76</f>
        <v>0</v>
      </c>
      <c r="AA77" s="86">
        <f>'jeziora 2022'!CR76</f>
        <v>0</v>
      </c>
      <c r="AB77" s="86">
        <f>'jeziora 2022'!CS76</f>
        <v>0</v>
      </c>
      <c r="AC77" s="86">
        <f>'jeziora 2022'!CV76</f>
        <v>0</v>
      </c>
      <c r="AD77" s="86">
        <f>'jeziora 2022'!CX76</f>
        <v>0</v>
      </c>
      <c r="AE77" s="86">
        <f>'jeziora 2022'!CZ76</f>
        <v>0</v>
      </c>
      <c r="AF77" s="86">
        <f>'jeziora 2022'!DA76</f>
        <v>0</v>
      </c>
      <c r="AG77" s="86">
        <f>'jeziora 2022'!DB76</f>
        <v>0</v>
      </c>
      <c r="AH77" s="42">
        <f>'jeziora 2022'!DC76</f>
        <v>0.05</v>
      </c>
      <c r="AI77" s="42">
        <f>'jeziora 2022'!DD76</f>
        <v>0.05</v>
      </c>
      <c r="AJ77" s="86">
        <f>'jeziora 2022'!DF76</f>
        <v>0</v>
      </c>
      <c r="AK77" s="86">
        <f>'jeziora 2022'!DG76</f>
        <v>0</v>
      </c>
      <c r="AL77" s="86">
        <f>'jeziora 2022'!DH76</f>
        <v>0</v>
      </c>
      <c r="AM77" s="86">
        <f>'jeziora 2022'!DI76</f>
        <v>0</v>
      </c>
      <c r="AN77" s="86">
        <f>'jeziora 2022'!DJ76</f>
        <v>0</v>
      </c>
      <c r="AO77" s="52" t="s">
        <v>166</v>
      </c>
    </row>
    <row r="78" spans="1:41" ht="25.5" x14ac:dyDescent="0.2">
      <c r="A78" s="109">
        <f>'jeziora 2022'!B77</f>
        <v>126</v>
      </c>
      <c r="B78" s="13" t="str">
        <f>'jeziora 2022'!D77</f>
        <v>jez. Grochowskie - stanowisko 01</v>
      </c>
      <c r="C78" s="42">
        <f>'jeziora 2022'!I77</f>
        <v>0.05</v>
      </c>
      <c r="D78" s="42">
        <f>'jeziora 2022'!J77</f>
        <v>4.3</v>
      </c>
      <c r="E78" s="42">
        <f>'jeziora 2022'!L77</f>
        <v>2.5000000000000001E-2</v>
      </c>
      <c r="F78" s="42">
        <f>'jeziora 2022'!N77</f>
        <v>13.4</v>
      </c>
      <c r="G78" s="42">
        <f>'jeziora 2022'!O77</f>
        <v>1.87</v>
      </c>
      <c r="H78" s="42">
        <f>'jeziora 2022'!S77</f>
        <v>7.85</v>
      </c>
      <c r="I78" s="42">
        <f>'jeziora 2022'!T77</f>
        <v>14.9</v>
      </c>
      <c r="J78" s="42">
        <f>'jeziora 2022'!X77</f>
        <v>41.3</v>
      </c>
      <c r="K78" s="42">
        <f>'jeziora 2022'!AH77</f>
        <v>32</v>
      </c>
      <c r="L78" s="42">
        <f>'jeziora 2022'!AJ77</f>
        <v>26</v>
      </c>
      <c r="M78" s="42">
        <f>'jeziora 2022'!BA77</f>
        <v>1965.5</v>
      </c>
      <c r="N78" s="42">
        <f>'jeziora 2022'!BI77</f>
        <v>0.5</v>
      </c>
      <c r="O78" s="42">
        <f>'jeziora 2022'!BJ77</f>
        <v>5.0000000000000001E-3</v>
      </c>
      <c r="P78" s="42">
        <f>'jeziora 2022'!BP77</f>
        <v>0.05</v>
      </c>
      <c r="Q78" s="42">
        <f>'jeziora 2022'!BR77</f>
        <v>0.05</v>
      </c>
      <c r="R78" s="42">
        <f>'jeziora 2022'!BS77</f>
        <v>0.05</v>
      </c>
      <c r="S78" s="42">
        <f>'jeziora 2022'!BT77</f>
        <v>0.05</v>
      </c>
      <c r="T78" s="42">
        <f>'jeziora 2022'!BX77</f>
        <v>0.15</v>
      </c>
      <c r="U78" s="86">
        <f>'jeziora 2022'!BZ77</f>
        <v>0</v>
      </c>
      <c r="V78" s="86">
        <f>'jeziora 2022'!CB77</f>
        <v>0</v>
      </c>
      <c r="W78" s="86">
        <f>'jeziora 2022'!CJ77</f>
        <v>0</v>
      </c>
      <c r="X78" s="86">
        <f>'jeziora 2022'!CO77</f>
        <v>0</v>
      </c>
      <c r="Y78" s="86">
        <f>'jeziora 2022'!CP77</f>
        <v>0</v>
      </c>
      <c r="Z78" s="86">
        <f>'jeziora 2022'!CQ77</f>
        <v>0</v>
      </c>
      <c r="AA78" s="86">
        <f>'jeziora 2022'!CR77</f>
        <v>0</v>
      </c>
      <c r="AB78" s="86">
        <f>'jeziora 2022'!CS77</f>
        <v>0</v>
      </c>
      <c r="AC78" s="86">
        <f>'jeziora 2022'!CV77</f>
        <v>0</v>
      </c>
      <c r="AD78" s="86">
        <f>'jeziora 2022'!CX77</f>
        <v>0</v>
      </c>
      <c r="AE78" s="86">
        <f>'jeziora 2022'!CZ77</f>
        <v>0</v>
      </c>
      <c r="AF78" s="86">
        <f>'jeziora 2022'!DA77</f>
        <v>0</v>
      </c>
      <c r="AG78" s="86">
        <f>'jeziora 2022'!DB77</f>
        <v>0</v>
      </c>
      <c r="AH78" s="42">
        <f>'jeziora 2022'!DC77</f>
        <v>0.05</v>
      </c>
      <c r="AI78" s="42">
        <f>'jeziora 2022'!DD77</f>
        <v>0.05</v>
      </c>
      <c r="AJ78" s="86">
        <f>'jeziora 2022'!DF77</f>
        <v>0</v>
      </c>
      <c r="AK78" s="86">
        <f>'jeziora 2022'!DG77</f>
        <v>0</v>
      </c>
      <c r="AL78" s="86">
        <f>'jeziora 2022'!DH77</f>
        <v>0</v>
      </c>
      <c r="AM78" s="86">
        <f>'jeziora 2022'!DI77</f>
        <v>0</v>
      </c>
      <c r="AN78" s="86">
        <f>'jeziora 2022'!DJ77</f>
        <v>0</v>
      </c>
      <c r="AO78" s="52" t="s">
        <v>166</v>
      </c>
    </row>
    <row r="79" spans="1:41" ht="25.5" x14ac:dyDescent="0.2">
      <c r="A79" s="109">
        <f>'jeziora 2022'!B78</f>
        <v>127</v>
      </c>
      <c r="B79" s="13" t="str">
        <f>'jeziora 2022'!D78</f>
        <v>jez. Guzianka Wielka - stan. 01</v>
      </c>
      <c r="C79" s="42">
        <f>'jeziora 2022'!I78</f>
        <v>0.05</v>
      </c>
      <c r="D79" s="42">
        <f>'jeziora 2022'!J78</f>
        <v>16.399999999999999</v>
      </c>
      <c r="E79" s="42">
        <f>'jeziora 2022'!L78</f>
        <v>2.5000000000000001E-2</v>
      </c>
      <c r="F79" s="42">
        <f>'jeziora 2022'!N78</f>
        <v>10.4</v>
      </c>
      <c r="G79" s="42">
        <f>'jeziora 2022'!O78</f>
        <v>9.9700000000000006</v>
      </c>
      <c r="H79" s="42">
        <f>'jeziora 2022'!S78</f>
        <v>4.96</v>
      </c>
      <c r="I79" s="42">
        <f>'jeziora 2022'!T78</f>
        <v>60.8</v>
      </c>
      <c r="J79" s="42">
        <f>'jeziora 2022'!X78</f>
        <v>121</v>
      </c>
      <c r="K79" s="42">
        <f>'jeziora 2022'!AH78</f>
        <v>57</v>
      </c>
      <c r="L79" s="42">
        <f>'jeziora 2022'!AJ78</f>
        <v>53</v>
      </c>
      <c r="M79" s="42">
        <f>'jeziora 2022'!BA78</f>
        <v>3317</v>
      </c>
      <c r="N79" s="42">
        <f>'jeziora 2022'!BI78</f>
        <v>0.5</v>
      </c>
      <c r="O79" s="42">
        <f>'jeziora 2022'!BJ78</f>
        <v>5.0000000000000001E-3</v>
      </c>
      <c r="P79" s="42">
        <f>'jeziora 2022'!BP78</f>
        <v>0.05</v>
      </c>
      <c r="Q79" s="42">
        <f>'jeziora 2022'!BR78</f>
        <v>0.05</v>
      </c>
      <c r="R79" s="42">
        <f>'jeziora 2022'!BS78</f>
        <v>0.05</v>
      </c>
      <c r="S79" s="42">
        <f>'jeziora 2022'!BT78</f>
        <v>0.05</v>
      </c>
      <c r="T79" s="42">
        <f>'jeziora 2022'!BX78</f>
        <v>0.15</v>
      </c>
      <c r="U79" s="86">
        <f>'jeziora 2022'!BZ78</f>
        <v>0</v>
      </c>
      <c r="V79" s="86">
        <f>'jeziora 2022'!CB78</f>
        <v>0</v>
      </c>
      <c r="W79" s="86">
        <f>'jeziora 2022'!CJ78</f>
        <v>0</v>
      </c>
      <c r="X79" s="86">
        <f>'jeziora 2022'!CO78</f>
        <v>0</v>
      </c>
      <c r="Y79" s="86">
        <f>'jeziora 2022'!CP78</f>
        <v>0</v>
      </c>
      <c r="Z79" s="86">
        <f>'jeziora 2022'!CQ78</f>
        <v>0</v>
      </c>
      <c r="AA79" s="86">
        <f>'jeziora 2022'!CR78</f>
        <v>0</v>
      </c>
      <c r="AB79" s="86">
        <f>'jeziora 2022'!CS78</f>
        <v>0</v>
      </c>
      <c r="AC79" s="86">
        <f>'jeziora 2022'!CV78</f>
        <v>0</v>
      </c>
      <c r="AD79" s="86">
        <f>'jeziora 2022'!CX78</f>
        <v>0</v>
      </c>
      <c r="AE79" s="86">
        <f>'jeziora 2022'!CZ78</f>
        <v>0</v>
      </c>
      <c r="AF79" s="86">
        <f>'jeziora 2022'!DA78</f>
        <v>0</v>
      </c>
      <c r="AG79" s="86">
        <f>'jeziora 2022'!DB78</f>
        <v>0</v>
      </c>
      <c r="AH79" s="42">
        <f>'jeziora 2022'!DC78</f>
        <v>0.05</v>
      </c>
      <c r="AI79" s="42">
        <f>'jeziora 2022'!DD78</f>
        <v>0.05</v>
      </c>
      <c r="AJ79" s="86">
        <f>'jeziora 2022'!DF78</f>
        <v>0</v>
      </c>
      <c r="AK79" s="86">
        <f>'jeziora 2022'!DG78</f>
        <v>0</v>
      </c>
      <c r="AL79" s="86">
        <f>'jeziora 2022'!DH78</f>
        <v>0</v>
      </c>
      <c r="AM79" s="86">
        <f>'jeziora 2022'!DI78</f>
        <v>0</v>
      </c>
      <c r="AN79" s="86">
        <f>'jeziora 2022'!DJ78</f>
        <v>0</v>
      </c>
      <c r="AO79" s="52" t="s">
        <v>166</v>
      </c>
    </row>
    <row r="80" spans="1:41" ht="25.5" x14ac:dyDescent="0.2">
      <c r="A80" s="109">
        <f>'jeziora 2022'!B79</f>
        <v>128</v>
      </c>
      <c r="B80" s="13" t="str">
        <f>'jeziora 2022'!D79</f>
        <v>jez. Gwiazdy-na wschód od m.Borowy Młyn</v>
      </c>
      <c r="C80" s="42">
        <f>'jeziora 2022'!I79</f>
        <v>0.16700000000000001</v>
      </c>
      <c r="D80" s="42">
        <f>'jeziora 2022'!J79</f>
        <v>18.100000000000001</v>
      </c>
      <c r="E80" s="42">
        <f>'jeziora 2022'!L79</f>
        <v>1.24</v>
      </c>
      <c r="F80" s="42">
        <f>'jeziora 2022'!N79</f>
        <v>16.2</v>
      </c>
      <c r="G80" s="42">
        <f>'jeziora 2022'!O79</f>
        <v>26.3</v>
      </c>
      <c r="H80" s="42">
        <f>'jeziora 2022'!S79</f>
        <v>10</v>
      </c>
      <c r="I80" s="42">
        <f>'jeziora 2022'!T79</f>
        <v>75.3</v>
      </c>
      <c r="J80" s="42">
        <f>'jeziora 2022'!X79</f>
        <v>140</v>
      </c>
      <c r="K80" s="42">
        <f>'jeziora 2022'!AH79</f>
        <v>130</v>
      </c>
      <c r="L80" s="42">
        <f>'jeziora 2022'!AJ79</f>
        <v>2.5</v>
      </c>
      <c r="M80" s="42">
        <f>'jeziora 2022'!BA79</f>
        <v>3159</v>
      </c>
      <c r="N80" s="42">
        <f>'jeziora 2022'!BI79</f>
        <v>0.5</v>
      </c>
      <c r="O80" s="42">
        <f>'jeziora 2022'!BJ79</f>
        <v>5.0000000000000001E-3</v>
      </c>
      <c r="P80" s="42">
        <f>'jeziora 2022'!BP79</f>
        <v>0.05</v>
      </c>
      <c r="Q80" s="42">
        <f>'jeziora 2022'!BR79</f>
        <v>0.05</v>
      </c>
      <c r="R80" s="42">
        <f>'jeziora 2022'!BS79</f>
        <v>0.05</v>
      </c>
      <c r="S80" s="42">
        <f>'jeziora 2022'!BT79</f>
        <v>0.05</v>
      </c>
      <c r="T80" s="42">
        <f>'jeziora 2022'!BX79</f>
        <v>0.15</v>
      </c>
      <c r="U80" s="86">
        <f>'jeziora 2022'!BZ79</f>
        <v>0</v>
      </c>
      <c r="V80" s="86">
        <f>'jeziora 2022'!CB79</f>
        <v>0</v>
      </c>
      <c r="W80" s="86">
        <f>'jeziora 2022'!CJ79</f>
        <v>0</v>
      </c>
      <c r="X80" s="86">
        <f>'jeziora 2022'!CO79</f>
        <v>0</v>
      </c>
      <c r="Y80" s="86">
        <f>'jeziora 2022'!CP79</f>
        <v>0</v>
      </c>
      <c r="Z80" s="86">
        <f>'jeziora 2022'!CQ79</f>
        <v>0</v>
      </c>
      <c r="AA80" s="86">
        <f>'jeziora 2022'!CR79</f>
        <v>0</v>
      </c>
      <c r="AB80" s="86">
        <f>'jeziora 2022'!CS79</f>
        <v>0</v>
      </c>
      <c r="AC80" s="86">
        <f>'jeziora 2022'!CV79</f>
        <v>0</v>
      </c>
      <c r="AD80" s="86">
        <f>'jeziora 2022'!CX79</f>
        <v>0</v>
      </c>
      <c r="AE80" s="86">
        <f>'jeziora 2022'!CZ79</f>
        <v>0</v>
      </c>
      <c r="AF80" s="86">
        <f>'jeziora 2022'!DA79</f>
        <v>0</v>
      </c>
      <c r="AG80" s="86">
        <f>'jeziora 2022'!DB79</f>
        <v>0</v>
      </c>
      <c r="AH80" s="42">
        <f>'jeziora 2022'!DC79</f>
        <v>0.05</v>
      </c>
      <c r="AI80" s="42">
        <f>'jeziora 2022'!DD79</f>
        <v>0.05</v>
      </c>
      <c r="AJ80" s="86">
        <f>'jeziora 2022'!DF79</f>
        <v>0</v>
      </c>
      <c r="AK80" s="86">
        <f>'jeziora 2022'!DG79</f>
        <v>0</v>
      </c>
      <c r="AL80" s="86">
        <f>'jeziora 2022'!DH79</f>
        <v>0</v>
      </c>
      <c r="AM80" s="86">
        <f>'jeziora 2022'!DI79</f>
        <v>0</v>
      </c>
      <c r="AN80" s="86">
        <f>'jeziora 2022'!DJ79</f>
        <v>0</v>
      </c>
      <c r="AO80" s="52" t="s">
        <v>166</v>
      </c>
    </row>
    <row r="81" spans="1:41" x14ac:dyDescent="0.2">
      <c r="A81" s="109">
        <f>'jeziora 2022'!B80</f>
        <v>129</v>
      </c>
      <c r="B81" s="13" t="str">
        <f>'jeziora 2022'!D80</f>
        <v>jez. Hańcza - st.01</v>
      </c>
      <c r="C81" s="42">
        <f>'jeziora 2022'!I80</f>
        <v>0.05</v>
      </c>
      <c r="D81" s="42">
        <f>'jeziora 2022'!J80</f>
        <v>13</v>
      </c>
      <c r="E81" s="42">
        <f>'jeziora 2022'!L80</f>
        <v>2.5000000000000001E-2</v>
      </c>
      <c r="F81" s="42">
        <f>'jeziora 2022'!N80</f>
        <v>28.1</v>
      </c>
      <c r="G81" s="42">
        <f>'jeziora 2022'!O80</f>
        <v>22.1</v>
      </c>
      <c r="H81" s="42">
        <f>'jeziora 2022'!S80</f>
        <v>21.1</v>
      </c>
      <c r="I81" s="42">
        <f>'jeziora 2022'!T80</f>
        <v>84.2</v>
      </c>
      <c r="J81" s="42">
        <f>'jeziora 2022'!X80</f>
        <v>168</v>
      </c>
      <c r="K81" s="42">
        <f>'jeziora 2022'!AH80</f>
        <v>20</v>
      </c>
      <c r="L81" s="42">
        <f>'jeziora 2022'!AJ80</f>
        <v>2.5</v>
      </c>
      <c r="M81" s="42">
        <f>'jeziora 2022'!BA80</f>
        <v>1350</v>
      </c>
      <c r="N81" s="42">
        <f>'jeziora 2022'!BI80</f>
        <v>0.5</v>
      </c>
      <c r="O81" s="42">
        <f>'jeziora 2022'!BJ80</f>
        <v>5.0000000000000001E-3</v>
      </c>
      <c r="P81" s="42">
        <f>'jeziora 2022'!BP80</f>
        <v>0.05</v>
      </c>
      <c r="Q81" s="42">
        <f>'jeziora 2022'!BR80</f>
        <v>0.05</v>
      </c>
      <c r="R81" s="42">
        <f>'jeziora 2022'!BS80</f>
        <v>0.05</v>
      </c>
      <c r="S81" s="42">
        <f>'jeziora 2022'!BT80</f>
        <v>0.05</v>
      </c>
      <c r="T81" s="42">
        <f>'jeziora 2022'!BX80</f>
        <v>0.15</v>
      </c>
      <c r="U81" s="86">
        <f>'jeziora 2022'!BZ80</f>
        <v>0</v>
      </c>
      <c r="V81" s="86">
        <f>'jeziora 2022'!CB80</f>
        <v>0</v>
      </c>
      <c r="W81" s="86">
        <f>'jeziora 2022'!CJ80</f>
        <v>0</v>
      </c>
      <c r="X81" s="86">
        <f>'jeziora 2022'!CO80</f>
        <v>0</v>
      </c>
      <c r="Y81" s="86">
        <f>'jeziora 2022'!CP80</f>
        <v>0</v>
      </c>
      <c r="Z81" s="86">
        <f>'jeziora 2022'!CQ80</f>
        <v>0</v>
      </c>
      <c r="AA81" s="86">
        <f>'jeziora 2022'!CR80</f>
        <v>0</v>
      </c>
      <c r="AB81" s="86">
        <f>'jeziora 2022'!CS80</f>
        <v>0</v>
      </c>
      <c r="AC81" s="86">
        <f>'jeziora 2022'!CV80</f>
        <v>0</v>
      </c>
      <c r="AD81" s="86">
        <f>'jeziora 2022'!CX80</f>
        <v>0</v>
      </c>
      <c r="AE81" s="86">
        <f>'jeziora 2022'!CZ80</f>
        <v>0</v>
      </c>
      <c r="AF81" s="86">
        <f>'jeziora 2022'!DA80</f>
        <v>0</v>
      </c>
      <c r="AG81" s="86">
        <f>'jeziora 2022'!DB80</f>
        <v>0</v>
      </c>
      <c r="AH81" s="42">
        <f>'jeziora 2022'!DC80</f>
        <v>0.05</v>
      </c>
      <c r="AI81" s="42">
        <f>'jeziora 2022'!DD80</f>
        <v>0.05</v>
      </c>
      <c r="AJ81" s="86">
        <f>'jeziora 2022'!DF80</f>
        <v>0</v>
      </c>
      <c r="AK81" s="86">
        <f>'jeziora 2022'!DG80</f>
        <v>0</v>
      </c>
      <c r="AL81" s="86">
        <f>'jeziora 2022'!DH80</f>
        <v>0</v>
      </c>
      <c r="AM81" s="86">
        <f>'jeziora 2022'!DI80</f>
        <v>0</v>
      </c>
      <c r="AN81" s="86">
        <f>'jeziora 2022'!DJ80</f>
        <v>0</v>
      </c>
      <c r="AO81" s="52" t="s">
        <v>166</v>
      </c>
    </row>
    <row r="82" spans="1:41" x14ac:dyDescent="0.2">
      <c r="A82" s="109">
        <f>'jeziora 2022'!B81</f>
        <v>130</v>
      </c>
      <c r="B82" s="13" t="str">
        <f>'jeziora 2022'!D81</f>
        <v>jez. Ińsko - głęboczek - 41,7m</v>
      </c>
      <c r="C82" s="42">
        <f>'jeziora 2022'!I81</f>
        <v>0.28599999999999998</v>
      </c>
      <c r="D82" s="42">
        <f>'jeziora 2022'!J81</f>
        <v>40.299999999999997</v>
      </c>
      <c r="E82" s="42">
        <f>'jeziora 2022'!L81</f>
        <v>2.69</v>
      </c>
      <c r="F82" s="42">
        <f>'jeziora 2022'!N81</f>
        <v>58.7</v>
      </c>
      <c r="G82" s="42">
        <f>'jeziora 2022'!O81</f>
        <v>53.5</v>
      </c>
      <c r="H82" s="42">
        <f>'jeziora 2022'!S81</f>
        <v>39.700000000000003</v>
      </c>
      <c r="I82" s="42">
        <f>'jeziora 2022'!T81</f>
        <v>181</v>
      </c>
      <c r="J82" s="42">
        <f>'jeziora 2022'!X81</f>
        <v>266</v>
      </c>
      <c r="K82" s="42">
        <f>'jeziora 2022'!AH81</f>
        <v>50</v>
      </c>
      <c r="L82" s="42">
        <f>'jeziora 2022'!AJ81</f>
        <v>36</v>
      </c>
      <c r="M82" s="42">
        <f>'jeziora 2022'!BA81</f>
        <v>2829.5</v>
      </c>
      <c r="N82" s="42">
        <f>'jeziora 2022'!BI81</f>
        <v>0.5</v>
      </c>
      <c r="O82" s="42">
        <f>'jeziora 2022'!BJ81</f>
        <v>5.0000000000000001E-3</v>
      </c>
      <c r="P82" s="42">
        <f>'jeziora 2022'!BP81</f>
        <v>0.05</v>
      </c>
      <c r="Q82" s="42">
        <f>'jeziora 2022'!BR81</f>
        <v>0.05</v>
      </c>
      <c r="R82" s="42">
        <f>'jeziora 2022'!BS81</f>
        <v>0.05</v>
      </c>
      <c r="S82" s="42">
        <f>'jeziora 2022'!BT81</f>
        <v>0.05</v>
      </c>
      <c r="T82" s="42">
        <f>'jeziora 2022'!BX81</f>
        <v>0.15</v>
      </c>
      <c r="U82" s="86">
        <f>'jeziora 2022'!BZ81</f>
        <v>0</v>
      </c>
      <c r="V82" s="86">
        <f>'jeziora 2022'!CB81</f>
        <v>0</v>
      </c>
      <c r="W82" s="86">
        <f>'jeziora 2022'!CJ81</f>
        <v>0</v>
      </c>
      <c r="X82" s="86">
        <f>'jeziora 2022'!CO81</f>
        <v>0</v>
      </c>
      <c r="Y82" s="86">
        <f>'jeziora 2022'!CP81</f>
        <v>0</v>
      </c>
      <c r="Z82" s="86">
        <f>'jeziora 2022'!CQ81</f>
        <v>0</v>
      </c>
      <c r="AA82" s="86">
        <f>'jeziora 2022'!CR81</f>
        <v>0</v>
      </c>
      <c r="AB82" s="86">
        <f>'jeziora 2022'!CS81</f>
        <v>0</v>
      </c>
      <c r="AC82" s="86">
        <f>'jeziora 2022'!CV81</f>
        <v>0</v>
      </c>
      <c r="AD82" s="86">
        <f>'jeziora 2022'!CX81</f>
        <v>0</v>
      </c>
      <c r="AE82" s="86">
        <f>'jeziora 2022'!CZ81</f>
        <v>0</v>
      </c>
      <c r="AF82" s="86">
        <f>'jeziora 2022'!DA81</f>
        <v>0</v>
      </c>
      <c r="AG82" s="86">
        <f>'jeziora 2022'!DB81</f>
        <v>0</v>
      </c>
      <c r="AH82" s="42">
        <f>'jeziora 2022'!DC81</f>
        <v>0.05</v>
      </c>
      <c r="AI82" s="42">
        <f>'jeziora 2022'!DD81</f>
        <v>0.05</v>
      </c>
      <c r="AJ82" s="86">
        <f>'jeziora 2022'!DF81</f>
        <v>0</v>
      </c>
      <c r="AK82" s="86">
        <f>'jeziora 2022'!DG81</f>
        <v>0</v>
      </c>
      <c r="AL82" s="86">
        <f>'jeziora 2022'!DH81</f>
        <v>0</v>
      </c>
      <c r="AM82" s="86">
        <f>'jeziora 2022'!DI81</f>
        <v>0</v>
      </c>
      <c r="AN82" s="86">
        <f>'jeziora 2022'!DJ81</f>
        <v>0</v>
      </c>
      <c r="AO82" s="52" t="s">
        <v>166</v>
      </c>
    </row>
    <row r="83" spans="1:41" ht="25.5" x14ac:dyDescent="0.2">
      <c r="A83" s="109">
        <f>'jeziora 2022'!B82</f>
        <v>131</v>
      </c>
      <c r="B83" s="13" t="str">
        <f>'jeziora 2022'!D82</f>
        <v>Jez. Janowskie - stanowisko 01</v>
      </c>
      <c r="C83" s="42">
        <f>'jeziora 2022'!I82</f>
        <v>0.05</v>
      </c>
      <c r="D83" s="42">
        <f>'jeziora 2022'!J82</f>
        <v>4.4800000000000004</v>
      </c>
      <c r="E83" s="42">
        <f>'jeziora 2022'!L82</f>
        <v>2.5000000000000001E-2</v>
      </c>
      <c r="F83" s="42">
        <f>'jeziora 2022'!N82</f>
        <v>26</v>
      </c>
      <c r="G83" s="42">
        <f>'jeziora 2022'!O82</f>
        <v>10.8</v>
      </c>
      <c r="H83" s="42">
        <f>'jeziora 2022'!S82</f>
        <v>13.7</v>
      </c>
      <c r="I83" s="42">
        <f>'jeziora 2022'!T82</f>
        <v>37.6</v>
      </c>
      <c r="J83" s="42">
        <f>'jeziora 2022'!X82</f>
        <v>79.7</v>
      </c>
      <c r="K83" s="42">
        <f>'jeziora 2022'!AH82</f>
        <v>2.5</v>
      </c>
      <c r="L83" s="42">
        <f>'jeziora 2022'!AJ82</f>
        <v>33</v>
      </c>
      <c r="M83" s="42">
        <f>'jeziora 2022'!BA82</f>
        <v>2450.5</v>
      </c>
      <c r="N83" s="42">
        <f>'jeziora 2022'!BI82</f>
        <v>0.5</v>
      </c>
      <c r="O83" s="42">
        <f>'jeziora 2022'!BJ82</f>
        <v>5.0000000000000001E-3</v>
      </c>
      <c r="P83" s="42">
        <f>'jeziora 2022'!BP82</f>
        <v>0.05</v>
      </c>
      <c r="Q83" s="42">
        <f>'jeziora 2022'!BR82</f>
        <v>0.05</v>
      </c>
      <c r="R83" s="42">
        <f>'jeziora 2022'!BS82</f>
        <v>0.05</v>
      </c>
      <c r="S83" s="42">
        <f>'jeziora 2022'!BT82</f>
        <v>0.05</v>
      </c>
      <c r="T83" s="42">
        <f>'jeziora 2022'!BX82</f>
        <v>0.15</v>
      </c>
      <c r="U83" s="86">
        <f>'jeziora 2022'!BZ82</f>
        <v>0</v>
      </c>
      <c r="V83" s="86">
        <f>'jeziora 2022'!CB82</f>
        <v>0</v>
      </c>
      <c r="W83" s="86">
        <f>'jeziora 2022'!CJ82</f>
        <v>0</v>
      </c>
      <c r="X83" s="86">
        <f>'jeziora 2022'!CO82</f>
        <v>0</v>
      </c>
      <c r="Y83" s="86">
        <f>'jeziora 2022'!CP82</f>
        <v>0</v>
      </c>
      <c r="Z83" s="86">
        <f>'jeziora 2022'!CQ82</f>
        <v>0</v>
      </c>
      <c r="AA83" s="86">
        <f>'jeziora 2022'!CR82</f>
        <v>0</v>
      </c>
      <c r="AB83" s="86">
        <f>'jeziora 2022'!CS82</f>
        <v>0</v>
      </c>
      <c r="AC83" s="86">
        <f>'jeziora 2022'!CV82</f>
        <v>0</v>
      </c>
      <c r="AD83" s="86">
        <f>'jeziora 2022'!CX82</f>
        <v>0</v>
      </c>
      <c r="AE83" s="86">
        <f>'jeziora 2022'!CZ82</f>
        <v>0</v>
      </c>
      <c r="AF83" s="86">
        <f>'jeziora 2022'!DA82</f>
        <v>0</v>
      </c>
      <c r="AG83" s="86">
        <f>'jeziora 2022'!DB82</f>
        <v>0</v>
      </c>
      <c r="AH83" s="42">
        <f>'jeziora 2022'!DC82</f>
        <v>0.05</v>
      </c>
      <c r="AI83" s="42">
        <f>'jeziora 2022'!DD82</f>
        <v>0.05</v>
      </c>
      <c r="AJ83" s="86">
        <f>'jeziora 2022'!DF82</f>
        <v>0</v>
      </c>
      <c r="AK83" s="86">
        <f>'jeziora 2022'!DG82</f>
        <v>0</v>
      </c>
      <c r="AL83" s="86">
        <f>'jeziora 2022'!DH82</f>
        <v>0</v>
      </c>
      <c r="AM83" s="86">
        <f>'jeziora 2022'!DI82</f>
        <v>0</v>
      </c>
      <c r="AN83" s="116">
        <f>'jeziora 2022'!DJ82</f>
        <v>0</v>
      </c>
      <c r="AO83" s="52" t="s">
        <v>166</v>
      </c>
    </row>
    <row r="84" spans="1:41" x14ac:dyDescent="0.2">
      <c r="A84" s="109">
        <f>'jeziora 2022'!B83</f>
        <v>132</v>
      </c>
      <c r="B84" s="13" t="str">
        <f>'jeziora 2022'!D83</f>
        <v>Jez. Jaroszewskie - stan. 01</v>
      </c>
      <c r="C84" s="42">
        <f>'jeziora 2022'!I83</f>
        <v>0.05</v>
      </c>
      <c r="D84" s="42">
        <f>'jeziora 2022'!J83</f>
        <v>4.63</v>
      </c>
      <c r="E84" s="42">
        <f>'jeziora 2022'!L83</f>
        <v>0.45900000000000002</v>
      </c>
      <c r="F84" s="42">
        <f>'jeziora 2022'!N83</f>
        <v>7.95</v>
      </c>
      <c r="G84" s="42">
        <f>'jeziora 2022'!O83</f>
        <v>20.3</v>
      </c>
      <c r="H84" s="42">
        <f>'jeziora 2022'!S83</f>
        <v>6.61</v>
      </c>
      <c r="I84" s="42">
        <f>'jeziora 2022'!T83</f>
        <v>30.1</v>
      </c>
      <c r="J84" s="42">
        <f>'jeziora 2022'!X83</f>
        <v>73.8</v>
      </c>
      <c r="K84" s="42">
        <f>'jeziora 2022'!AH83</f>
        <v>250</v>
      </c>
      <c r="L84" s="42">
        <f>'jeziora 2022'!AJ83</f>
        <v>33</v>
      </c>
      <c r="M84" s="42">
        <f>'jeziora 2022'!BA83</f>
        <v>3520</v>
      </c>
      <c r="N84" s="42">
        <f>'jeziora 2022'!BI83</f>
        <v>0.5</v>
      </c>
      <c r="O84" s="42">
        <f>'jeziora 2022'!BJ83</f>
        <v>5.0000000000000001E-3</v>
      </c>
      <c r="P84" s="42">
        <f>'jeziora 2022'!BP83</f>
        <v>0.05</v>
      </c>
      <c r="Q84" s="42">
        <f>'jeziora 2022'!BR83</f>
        <v>0.05</v>
      </c>
      <c r="R84" s="42">
        <f>'jeziora 2022'!BS83</f>
        <v>0.05</v>
      </c>
      <c r="S84" s="42">
        <f>'jeziora 2022'!BT83</f>
        <v>0.05</v>
      </c>
      <c r="T84" s="42">
        <f>'jeziora 2022'!BX83</f>
        <v>0.15</v>
      </c>
      <c r="U84" s="86">
        <f>'jeziora 2022'!BZ83</f>
        <v>0</v>
      </c>
      <c r="V84" s="86">
        <f>'jeziora 2022'!CB83</f>
        <v>0</v>
      </c>
      <c r="W84" s="86">
        <f>'jeziora 2022'!CJ83</f>
        <v>0</v>
      </c>
      <c r="X84" s="86">
        <f>'jeziora 2022'!CO83</f>
        <v>0</v>
      </c>
      <c r="Y84" s="86">
        <f>'jeziora 2022'!CP83</f>
        <v>0</v>
      </c>
      <c r="Z84" s="86">
        <f>'jeziora 2022'!CQ83</f>
        <v>0</v>
      </c>
      <c r="AA84" s="86">
        <f>'jeziora 2022'!CR83</f>
        <v>0</v>
      </c>
      <c r="AB84" s="86">
        <f>'jeziora 2022'!CS83</f>
        <v>0</v>
      </c>
      <c r="AC84" s="86">
        <f>'jeziora 2022'!CV83</f>
        <v>0</v>
      </c>
      <c r="AD84" s="86">
        <f>'jeziora 2022'!CX83</f>
        <v>0</v>
      </c>
      <c r="AE84" s="86">
        <f>'jeziora 2022'!CZ83</f>
        <v>0</v>
      </c>
      <c r="AF84" s="86">
        <f>'jeziora 2022'!DA83</f>
        <v>0</v>
      </c>
      <c r="AG84" s="86">
        <f>'jeziora 2022'!DB83</f>
        <v>0</v>
      </c>
      <c r="AH84" s="42">
        <f>'jeziora 2022'!DC83</f>
        <v>0.05</v>
      </c>
      <c r="AI84" s="42">
        <f>'jeziora 2022'!DD83</f>
        <v>0.05</v>
      </c>
      <c r="AJ84" s="86">
        <f>'jeziora 2022'!DF83</f>
        <v>0</v>
      </c>
      <c r="AK84" s="86">
        <f>'jeziora 2022'!DG83</f>
        <v>0</v>
      </c>
      <c r="AL84" s="86">
        <f>'jeziora 2022'!DH83</f>
        <v>0</v>
      </c>
      <c r="AM84" s="86">
        <f>'jeziora 2022'!DI83</f>
        <v>0</v>
      </c>
      <c r="AN84" s="116">
        <f>'jeziora 2022'!DJ83</f>
        <v>0</v>
      </c>
      <c r="AO84" s="52" t="s">
        <v>166</v>
      </c>
    </row>
    <row r="85" spans="1:41" ht="25.5" x14ac:dyDescent="0.2">
      <c r="A85" s="109">
        <f>'jeziora 2022'!B84</f>
        <v>133</v>
      </c>
      <c r="B85" s="13" t="str">
        <f>'jeziora 2022'!D84</f>
        <v>jez. Kaleńskie - głęboczek - 33,7m</v>
      </c>
      <c r="C85" s="42">
        <f>'jeziora 2022'!I84</f>
        <v>0.05</v>
      </c>
      <c r="D85" s="42">
        <f>'jeziora 2022'!J84</f>
        <v>4.41</v>
      </c>
      <c r="E85" s="42">
        <f>'jeziora 2022'!L84</f>
        <v>0.35199999999999998</v>
      </c>
      <c r="F85" s="42">
        <f>'jeziora 2022'!N84</f>
        <v>8.31</v>
      </c>
      <c r="G85" s="42">
        <f>'jeziora 2022'!O84</f>
        <v>10.7</v>
      </c>
      <c r="H85" s="42">
        <f>'jeziora 2022'!S84</f>
        <v>6.49</v>
      </c>
      <c r="I85" s="42">
        <f>'jeziora 2022'!T84</f>
        <v>36.5</v>
      </c>
      <c r="J85" s="42">
        <f>'jeziora 2022'!X84</f>
        <v>45.7</v>
      </c>
      <c r="K85" s="42">
        <f>'jeziora 2022'!AH84</f>
        <v>20</v>
      </c>
      <c r="L85" s="42">
        <f>'jeziora 2022'!AJ84</f>
        <v>2.5</v>
      </c>
      <c r="M85" s="42">
        <f>'jeziora 2022'!BA84</f>
        <v>344</v>
      </c>
      <c r="N85" s="42">
        <f>'jeziora 2022'!BI84</f>
        <v>0.5</v>
      </c>
      <c r="O85" s="42">
        <f>'jeziora 2022'!BJ84</f>
        <v>5.0000000000000001E-3</v>
      </c>
      <c r="P85" s="42">
        <f>'jeziora 2022'!BP84</f>
        <v>0.05</v>
      </c>
      <c r="Q85" s="42">
        <f>'jeziora 2022'!BR84</f>
        <v>0.05</v>
      </c>
      <c r="R85" s="42">
        <f>'jeziora 2022'!BS84</f>
        <v>0.05</v>
      </c>
      <c r="S85" s="42">
        <f>'jeziora 2022'!BT84</f>
        <v>0.05</v>
      </c>
      <c r="T85" s="42">
        <f>'jeziora 2022'!BX84</f>
        <v>0.15</v>
      </c>
      <c r="U85" s="86">
        <f>'jeziora 2022'!BZ84</f>
        <v>0</v>
      </c>
      <c r="V85" s="86">
        <f>'jeziora 2022'!CB84</f>
        <v>0</v>
      </c>
      <c r="W85" s="86">
        <f>'jeziora 2022'!CJ84</f>
        <v>0</v>
      </c>
      <c r="X85" s="86">
        <f>'jeziora 2022'!CO84</f>
        <v>0</v>
      </c>
      <c r="Y85" s="86">
        <f>'jeziora 2022'!CP84</f>
        <v>0</v>
      </c>
      <c r="Z85" s="86">
        <f>'jeziora 2022'!CQ84</f>
        <v>0</v>
      </c>
      <c r="AA85" s="86">
        <f>'jeziora 2022'!CR84</f>
        <v>0</v>
      </c>
      <c r="AB85" s="86">
        <f>'jeziora 2022'!CS84</f>
        <v>0</v>
      </c>
      <c r="AC85" s="86">
        <f>'jeziora 2022'!CV84</f>
        <v>0</v>
      </c>
      <c r="AD85" s="86">
        <f>'jeziora 2022'!CX84</f>
        <v>0</v>
      </c>
      <c r="AE85" s="86">
        <f>'jeziora 2022'!CZ84</f>
        <v>0</v>
      </c>
      <c r="AF85" s="86">
        <f>'jeziora 2022'!DA84</f>
        <v>0</v>
      </c>
      <c r="AG85" s="86">
        <f>'jeziora 2022'!DB84</f>
        <v>0</v>
      </c>
      <c r="AH85" s="42">
        <f>'jeziora 2022'!DC84</f>
        <v>0.05</v>
      </c>
      <c r="AI85" s="42">
        <f>'jeziora 2022'!DD84</f>
        <v>0.05</v>
      </c>
      <c r="AJ85" s="86">
        <f>'jeziora 2022'!DF84</f>
        <v>0</v>
      </c>
      <c r="AK85" s="86">
        <f>'jeziora 2022'!DG84</f>
        <v>0</v>
      </c>
      <c r="AL85" s="86">
        <f>'jeziora 2022'!DH84</f>
        <v>0</v>
      </c>
      <c r="AM85" s="86">
        <f>'jeziora 2022'!DI84</f>
        <v>0</v>
      </c>
      <c r="AN85" s="116">
        <f>'jeziora 2022'!DJ84</f>
        <v>0</v>
      </c>
      <c r="AO85" s="49" t="s">
        <v>167</v>
      </c>
    </row>
    <row r="86" spans="1:41" ht="25.5" x14ac:dyDescent="0.2">
      <c r="A86" s="109">
        <f>'jeziora 2022'!B85</f>
        <v>134</v>
      </c>
      <c r="B86" s="13" t="str">
        <f>'jeziora 2022'!D85</f>
        <v>Jez. Kamionkowskie - stanowisko 02</v>
      </c>
      <c r="C86" s="42">
        <f>'jeziora 2022'!I85</f>
        <v>0.105</v>
      </c>
      <c r="D86" s="42">
        <f>'jeziora 2022'!J85</f>
        <v>9.09</v>
      </c>
      <c r="E86" s="42">
        <f>'jeziora 2022'!L85</f>
        <v>1.73</v>
      </c>
      <c r="F86" s="42">
        <f>'jeziora 2022'!N85</f>
        <v>12.8</v>
      </c>
      <c r="G86" s="42">
        <f>'jeziora 2022'!O85</f>
        <v>8.7100000000000009</v>
      </c>
      <c r="H86" s="42">
        <f>'jeziora 2022'!S85</f>
        <v>8.18</v>
      </c>
      <c r="I86" s="42">
        <f>'jeziora 2022'!T85</f>
        <v>50.9</v>
      </c>
      <c r="J86" s="42">
        <f>'jeziora 2022'!X85</f>
        <v>350</v>
      </c>
      <c r="K86" s="42">
        <f>'jeziora 2022'!AH85</f>
        <v>2.5</v>
      </c>
      <c r="L86" s="42">
        <f>'jeziora 2022'!AJ85</f>
        <v>2.5</v>
      </c>
      <c r="M86" s="42">
        <f>'jeziora 2022'!BA85</f>
        <v>1190.5</v>
      </c>
      <c r="N86" s="42">
        <f>'jeziora 2022'!BI85</f>
        <v>0.5</v>
      </c>
      <c r="O86" s="42">
        <f>'jeziora 2022'!BJ85</f>
        <v>5.0000000000000001E-3</v>
      </c>
      <c r="P86" s="42">
        <f>'jeziora 2022'!BP85</f>
        <v>0.05</v>
      </c>
      <c r="Q86" s="42">
        <f>'jeziora 2022'!BR85</f>
        <v>0.05</v>
      </c>
      <c r="R86" s="42">
        <f>'jeziora 2022'!BS85</f>
        <v>0.05</v>
      </c>
      <c r="S86" s="42">
        <f>'jeziora 2022'!BT85</f>
        <v>0.05</v>
      </c>
      <c r="T86" s="42">
        <f>'jeziora 2022'!BX85</f>
        <v>0.15</v>
      </c>
      <c r="U86" s="86">
        <f>'jeziora 2022'!BZ85</f>
        <v>0</v>
      </c>
      <c r="V86" s="86">
        <f>'jeziora 2022'!CB85</f>
        <v>0</v>
      </c>
      <c r="W86" s="86">
        <f>'jeziora 2022'!CJ85</f>
        <v>0</v>
      </c>
      <c r="X86" s="86">
        <f>'jeziora 2022'!CO85</f>
        <v>0</v>
      </c>
      <c r="Y86" s="86">
        <f>'jeziora 2022'!CP85</f>
        <v>0</v>
      </c>
      <c r="Z86" s="86">
        <f>'jeziora 2022'!CQ85</f>
        <v>0</v>
      </c>
      <c r="AA86" s="86">
        <f>'jeziora 2022'!CR85</f>
        <v>0</v>
      </c>
      <c r="AB86" s="86">
        <f>'jeziora 2022'!CS85</f>
        <v>0</v>
      </c>
      <c r="AC86" s="86">
        <f>'jeziora 2022'!CV85</f>
        <v>0</v>
      </c>
      <c r="AD86" s="86">
        <f>'jeziora 2022'!CX85</f>
        <v>0</v>
      </c>
      <c r="AE86" s="86">
        <f>'jeziora 2022'!CZ85</f>
        <v>0</v>
      </c>
      <c r="AF86" s="86">
        <f>'jeziora 2022'!DA85</f>
        <v>0</v>
      </c>
      <c r="AG86" s="86">
        <f>'jeziora 2022'!DB85</f>
        <v>0</v>
      </c>
      <c r="AH86" s="42">
        <f>'jeziora 2022'!DC85</f>
        <v>0.05</v>
      </c>
      <c r="AI86" s="42">
        <f>'jeziora 2022'!DD85</f>
        <v>0.05</v>
      </c>
      <c r="AJ86" s="86">
        <f>'jeziora 2022'!DF85</f>
        <v>0</v>
      </c>
      <c r="AK86" s="86">
        <f>'jeziora 2022'!DG85</f>
        <v>0</v>
      </c>
      <c r="AL86" s="86">
        <f>'jeziora 2022'!DH85</f>
        <v>0</v>
      </c>
      <c r="AM86" s="86">
        <f>'jeziora 2022'!DI85</f>
        <v>0</v>
      </c>
      <c r="AN86" s="116">
        <f>'jeziora 2022'!DJ85</f>
        <v>0</v>
      </c>
      <c r="AO86" s="52" t="s">
        <v>166</v>
      </c>
    </row>
    <row r="87" spans="1:41" ht="25.5" x14ac:dyDescent="0.2">
      <c r="A87" s="109">
        <f>'jeziora 2022'!B86</f>
        <v>135</v>
      </c>
      <c r="B87" s="13" t="str">
        <f>'jeziora 2022'!D86</f>
        <v>jez. Kiersztanowskie - stan. 02</v>
      </c>
      <c r="C87" s="42">
        <f>'jeziora 2022'!I86</f>
        <v>0.05</v>
      </c>
      <c r="D87" s="42">
        <f>'jeziora 2022'!J86</f>
        <v>1.5</v>
      </c>
      <c r="E87" s="42">
        <f>'jeziora 2022'!L86</f>
        <v>2.5</v>
      </c>
      <c r="F87" s="42">
        <f>'jeziora 2022'!N86</f>
        <v>5.16</v>
      </c>
      <c r="G87" s="42">
        <f>'jeziora 2022'!O86</f>
        <v>14.7</v>
      </c>
      <c r="H87" s="42">
        <f>'jeziora 2022'!S86</f>
        <v>4.4000000000000004</v>
      </c>
      <c r="I87" s="42">
        <f>'jeziora 2022'!T86</f>
        <v>26</v>
      </c>
      <c r="J87" s="42">
        <f>'jeziora 2022'!X86</f>
        <v>73.599999999999994</v>
      </c>
      <c r="K87" s="42">
        <f>'jeziora 2022'!AH86</f>
        <v>74</v>
      </c>
      <c r="L87" s="42">
        <f>'jeziora 2022'!AJ86</f>
        <v>2.5</v>
      </c>
      <c r="M87" s="42">
        <f>'jeziora 2022'!BA86</f>
        <v>1269.5</v>
      </c>
      <c r="N87" s="42">
        <f>'jeziora 2022'!BI86</f>
        <v>0.5</v>
      </c>
      <c r="O87" s="42">
        <f>'jeziora 2022'!BJ86</f>
        <v>5.0000000000000001E-3</v>
      </c>
      <c r="P87" s="42">
        <f>'jeziora 2022'!BP86</f>
        <v>0.05</v>
      </c>
      <c r="Q87" s="42">
        <f>'jeziora 2022'!BR86</f>
        <v>0.05</v>
      </c>
      <c r="R87" s="42">
        <f>'jeziora 2022'!BS86</f>
        <v>0.05</v>
      </c>
      <c r="S87" s="42">
        <f>'jeziora 2022'!BT86</f>
        <v>0.05</v>
      </c>
      <c r="T87" s="42">
        <f>'jeziora 2022'!BX86</f>
        <v>0.15</v>
      </c>
      <c r="U87" s="86">
        <f>'jeziora 2022'!BZ86</f>
        <v>0</v>
      </c>
      <c r="V87" s="86">
        <f>'jeziora 2022'!CB86</f>
        <v>0</v>
      </c>
      <c r="W87" s="86">
        <f>'jeziora 2022'!CJ86</f>
        <v>0</v>
      </c>
      <c r="X87" s="86">
        <f>'jeziora 2022'!CO86</f>
        <v>0</v>
      </c>
      <c r="Y87" s="86">
        <f>'jeziora 2022'!CP86</f>
        <v>0</v>
      </c>
      <c r="Z87" s="86">
        <f>'jeziora 2022'!CQ86</f>
        <v>0</v>
      </c>
      <c r="AA87" s="86">
        <f>'jeziora 2022'!CR86</f>
        <v>0</v>
      </c>
      <c r="AB87" s="86">
        <f>'jeziora 2022'!CS86</f>
        <v>0</v>
      </c>
      <c r="AC87" s="86">
        <f>'jeziora 2022'!CV86</f>
        <v>0</v>
      </c>
      <c r="AD87" s="86">
        <f>'jeziora 2022'!CX86</f>
        <v>0</v>
      </c>
      <c r="AE87" s="86">
        <f>'jeziora 2022'!CZ86</f>
        <v>0</v>
      </c>
      <c r="AF87" s="86">
        <f>'jeziora 2022'!DA86</f>
        <v>0</v>
      </c>
      <c r="AG87" s="86">
        <f>'jeziora 2022'!DB86</f>
        <v>0</v>
      </c>
      <c r="AH87" s="42">
        <f>'jeziora 2022'!DC86</f>
        <v>0.05</v>
      </c>
      <c r="AI87" s="42">
        <f>'jeziora 2022'!DD86</f>
        <v>0.05</v>
      </c>
      <c r="AJ87" s="86">
        <f>'jeziora 2022'!DF86</f>
        <v>0</v>
      </c>
      <c r="AK87" s="86">
        <f>'jeziora 2022'!DG86</f>
        <v>0</v>
      </c>
      <c r="AL87" s="86">
        <f>'jeziora 2022'!DH86</f>
        <v>0</v>
      </c>
      <c r="AM87" s="86">
        <f>'jeziora 2022'!DI86</f>
        <v>0</v>
      </c>
      <c r="AN87" s="86">
        <f>'jeziora 2022'!DJ86</f>
        <v>0</v>
      </c>
      <c r="AO87" s="52" t="s">
        <v>166</v>
      </c>
    </row>
    <row r="88" spans="1:41" x14ac:dyDescent="0.2">
      <c r="A88" s="109">
        <f>'jeziora 2022'!B87</f>
        <v>136</v>
      </c>
      <c r="B88" s="13" t="str">
        <f>'jeziora 2022'!D87</f>
        <v>jez. Kirsajty - stan. 01</v>
      </c>
      <c r="C88" s="42">
        <f>'jeziora 2022'!I87</f>
        <v>0.05</v>
      </c>
      <c r="D88" s="42">
        <f>'jeziora 2022'!J87</f>
        <v>4.68</v>
      </c>
      <c r="E88" s="42">
        <f>'jeziora 2022'!L87</f>
        <v>0.58299999999999996</v>
      </c>
      <c r="F88" s="42">
        <f>'jeziora 2022'!N87</f>
        <v>22.2</v>
      </c>
      <c r="G88" s="42">
        <f>'jeziora 2022'!O87</f>
        <v>38.1</v>
      </c>
      <c r="H88" s="42">
        <f>'jeziora 2022'!S87</f>
        <v>8.81</v>
      </c>
      <c r="I88" s="42">
        <f>'jeziora 2022'!T87</f>
        <v>38.200000000000003</v>
      </c>
      <c r="J88" s="42">
        <f>'jeziora 2022'!X87</f>
        <v>137</v>
      </c>
      <c r="K88" s="42">
        <f>'jeziora 2022'!AH87</f>
        <v>2.5</v>
      </c>
      <c r="L88" s="42">
        <f>'jeziora 2022'!AJ87</f>
        <v>2.5</v>
      </c>
      <c r="M88" s="42">
        <f>'jeziora 2022'!BA87</f>
        <v>1278.5</v>
      </c>
      <c r="N88" s="42">
        <f>'jeziora 2022'!BI87</f>
        <v>0.5</v>
      </c>
      <c r="O88" s="42">
        <f>'jeziora 2022'!BJ87</f>
        <v>5.0000000000000001E-3</v>
      </c>
      <c r="P88" s="42">
        <f>'jeziora 2022'!BP87</f>
        <v>0.05</v>
      </c>
      <c r="Q88" s="42">
        <f>'jeziora 2022'!BR87</f>
        <v>0.05</v>
      </c>
      <c r="R88" s="42">
        <f>'jeziora 2022'!BS87</f>
        <v>0.05</v>
      </c>
      <c r="S88" s="42">
        <f>'jeziora 2022'!BT87</f>
        <v>0.05</v>
      </c>
      <c r="T88" s="42">
        <f>'jeziora 2022'!BX87</f>
        <v>0.15</v>
      </c>
      <c r="U88" s="86">
        <f>'jeziora 2022'!BZ87</f>
        <v>0</v>
      </c>
      <c r="V88" s="86">
        <f>'jeziora 2022'!CB87</f>
        <v>0</v>
      </c>
      <c r="W88" s="86">
        <f>'jeziora 2022'!CJ87</f>
        <v>0</v>
      </c>
      <c r="X88" s="86">
        <f>'jeziora 2022'!CO87</f>
        <v>0</v>
      </c>
      <c r="Y88" s="86">
        <f>'jeziora 2022'!CP87</f>
        <v>0</v>
      </c>
      <c r="Z88" s="86">
        <f>'jeziora 2022'!CQ87</f>
        <v>0</v>
      </c>
      <c r="AA88" s="86">
        <f>'jeziora 2022'!CR87</f>
        <v>0</v>
      </c>
      <c r="AB88" s="86">
        <f>'jeziora 2022'!CS87</f>
        <v>0</v>
      </c>
      <c r="AC88" s="86">
        <f>'jeziora 2022'!CV87</f>
        <v>0</v>
      </c>
      <c r="AD88" s="86">
        <f>'jeziora 2022'!CX87</f>
        <v>0</v>
      </c>
      <c r="AE88" s="86">
        <f>'jeziora 2022'!CZ87</f>
        <v>0</v>
      </c>
      <c r="AF88" s="86">
        <f>'jeziora 2022'!DA87</f>
        <v>0</v>
      </c>
      <c r="AG88" s="86">
        <f>'jeziora 2022'!DB87</f>
        <v>0</v>
      </c>
      <c r="AH88" s="42">
        <f>'jeziora 2022'!DC87</f>
        <v>0.05</v>
      </c>
      <c r="AI88" s="42">
        <f>'jeziora 2022'!DD87</f>
        <v>0.05</v>
      </c>
      <c r="AJ88" s="86">
        <f>'jeziora 2022'!DF87</f>
        <v>0</v>
      </c>
      <c r="AK88" s="86">
        <f>'jeziora 2022'!DG87</f>
        <v>0</v>
      </c>
      <c r="AL88" s="86">
        <f>'jeziora 2022'!DH87</f>
        <v>0</v>
      </c>
      <c r="AM88" s="86">
        <f>'jeziora 2022'!DI87</f>
        <v>0</v>
      </c>
      <c r="AN88" s="86">
        <f>'jeziora 2022'!DJ87</f>
        <v>0</v>
      </c>
      <c r="AO88" s="52" t="s">
        <v>166</v>
      </c>
    </row>
    <row r="89" spans="1:41" x14ac:dyDescent="0.2">
      <c r="A89" s="109">
        <f>'jeziora 2022'!B88</f>
        <v>137</v>
      </c>
      <c r="B89" s="13" t="str">
        <f>'jeziora 2022'!D88</f>
        <v>jez. Kołdrąbskie</v>
      </c>
      <c r="C89" s="42">
        <f>'jeziora 2022'!I88</f>
        <v>0.05</v>
      </c>
      <c r="D89" s="42">
        <f>'jeziora 2022'!J88</f>
        <v>5.62</v>
      </c>
      <c r="E89" s="42">
        <f>'jeziora 2022'!L88</f>
        <v>0.80100000000000005</v>
      </c>
      <c r="F89" s="42">
        <f>'jeziora 2022'!N88</f>
        <v>11.1</v>
      </c>
      <c r="G89" s="42">
        <f>'jeziora 2022'!O88</f>
        <v>16.399999999999999</v>
      </c>
      <c r="H89" s="42">
        <f>'jeziora 2022'!S88</f>
        <v>7.87</v>
      </c>
      <c r="I89" s="42">
        <f>'jeziora 2022'!T88</f>
        <v>37.200000000000003</v>
      </c>
      <c r="J89" s="42">
        <f>'jeziora 2022'!X88</f>
        <v>77.099999999999994</v>
      </c>
      <c r="K89" s="42">
        <f>'jeziora 2022'!AH88</f>
        <v>200</v>
      </c>
      <c r="L89" s="42">
        <f>'jeziora 2022'!AJ88</f>
        <v>29</v>
      </c>
      <c r="M89" s="42">
        <f>'jeziora 2022'!BA88</f>
        <v>2613</v>
      </c>
      <c r="N89" s="42">
        <f>'jeziora 2022'!BI88</f>
        <v>0.5</v>
      </c>
      <c r="O89" s="42">
        <f>'jeziora 2022'!BJ88</f>
        <v>5.0000000000000001E-3</v>
      </c>
      <c r="P89" s="42">
        <f>'jeziora 2022'!BP88</f>
        <v>0.05</v>
      </c>
      <c r="Q89" s="42">
        <f>'jeziora 2022'!BR88</f>
        <v>0.05</v>
      </c>
      <c r="R89" s="42">
        <f>'jeziora 2022'!BS88</f>
        <v>0.05</v>
      </c>
      <c r="S89" s="42">
        <f>'jeziora 2022'!BT88</f>
        <v>0.05</v>
      </c>
      <c r="T89" s="42">
        <f>'jeziora 2022'!BX88</f>
        <v>0.15</v>
      </c>
      <c r="U89" s="86">
        <f>'jeziora 2022'!BZ88</f>
        <v>0</v>
      </c>
      <c r="V89" s="86">
        <f>'jeziora 2022'!CB88</f>
        <v>0</v>
      </c>
      <c r="W89" s="86">
        <f>'jeziora 2022'!CJ88</f>
        <v>0</v>
      </c>
      <c r="X89" s="86">
        <f>'jeziora 2022'!CO88</f>
        <v>0</v>
      </c>
      <c r="Y89" s="86">
        <f>'jeziora 2022'!CP88</f>
        <v>0</v>
      </c>
      <c r="Z89" s="86">
        <f>'jeziora 2022'!CQ88</f>
        <v>0</v>
      </c>
      <c r="AA89" s="86">
        <f>'jeziora 2022'!CR88</f>
        <v>0</v>
      </c>
      <c r="AB89" s="86">
        <f>'jeziora 2022'!CS88</f>
        <v>0</v>
      </c>
      <c r="AC89" s="86">
        <f>'jeziora 2022'!CV88</f>
        <v>0</v>
      </c>
      <c r="AD89" s="86">
        <f>'jeziora 2022'!CX88</f>
        <v>0</v>
      </c>
      <c r="AE89" s="86">
        <f>'jeziora 2022'!CZ88</f>
        <v>0</v>
      </c>
      <c r="AF89" s="86">
        <f>'jeziora 2022'!DA88</f>
        <v>0</v>
      </c>
      <c r="AG89" s="86">
        <f>'jeziora 2022'!DB88</f>
        <v>0</v>
      </c>
      <c r="AH89" s="42">
        <f>'jeziora 2022'!DC88</f>
        <v>0.05</v>
      </c>
      <c r="AI89" s="42">
        <f>'jeziora 2022'!DD88</f>
        <v>0.05</v>
      </c>
      <c r="AJ89" s="86">
        <f>'jeziora 2022'!DF88</f>
        <v>0</v>
      </c>
      <c r="AK89" s="86">
        <f>'jeziora 2022'!DG88</f>
        <v>0</v>
      </c>
      <c r="AL89" s="86">
        <f>'jeziora 2022'!DH88</f>
        <v>0</v>
      </c>
      <c r="AM89" s="86">
        <f>'jeziora 2022'!DI88</f>
        <v>0</v>
      </c>
      <c r="AN89" s="86">
        <f>'jeziora 2022'!DJ88</f>
        <v>0</v>
      </c>
      <c r="AO89" s="52" t="s">
        <v>166</v>
      </c>
    </row>
    <row r="90" spans="1:41" x14ac:dyDescent="0.2">
      <c r="A90" s="109">
        <f>'jeziora 2022'!B89</f>
        <v>138</v>
      </c>
      <c r="B90" s="13" t="str">
        <f>'jeziora 2022'!D89</f>
        <v>jez. Kołowin - stan. 01</v>
      </c>
      <c r="C90" s="42">
        <f>'jeziora 2022'!I89</f>
        <v>0.05</v>
      </c>
      <c r="D90" s="42">
        <f>'jeziora 2022'!J89</f>
        <v>10.6</v>
      </c>
      <c r="E90" s="42">
        <f>'jeziora 2022'!L89</f>
        <v>1.31</v>
      </c>
      <c r="F90" s="42">
        <f>'jeziora 2022'!N89</f>
        <v>20.6</v>
      </c>
      <c r="G90" s="42">
        <f>'jeziora 2022'!O89</f>
        <v>27.3</v>
      </c>
      <c r="H90" s="42">
        <f>'jeziora 2022'!S89</f>
        <v>13.6</v>
      </c>
      <c r="I90" s="42">
        <f>'jeziora 2022'!T89</f>
        <v>67.7</v>
      </c>
      <c r="J90" s="42">
        <f>'jeziora 2022'!X89</f>
        <v>129</v>
      </c>
      <c r="K90" s="42">
        <f>'jeziora 2022'!AH89</f>
        <v>2.5</v>
      </c>
      <c r="L90" s="42">
        <f>'jeziora 2022'!AJ89</f>
        <v>2.5</v>
      </c>
      <c r="M90" s="42">
        <f>'jeziora 2022'!BA89</f>
        <v>31.5</v>
      </c>
      <c r="N90" s="42">
        <f>'jeziora 2022'!BI89</f>
        <v>0.5</v>
      </c>
      <c r="O90" s="42">
        <f>'jeziora 2022'!BJ89</f>
        <v>5.0000000000000001E-3</v>
      </c>
      <c r="P90" s="42">
        <f>'jeziora 2022'!BP89</f>
        <v>0.05</v>
      </c>
      <c r="Q90" s="42">
        <f>'jeziora 2022'!BR89</f>
        <v>0.05</v>
      </c>
      <c r="R90" s="42">
        <f>'jeziora 2022'!BS89</f>
        <v>0.05</v>
      </c>
      <c r="S90" s="42">
        <f>'jeziora 2022'!BT89</f>
        <v>0.05</v>
      </c>
      <c r="T90" s="42">
        <f>'jeziora 2022'!BX89</f>
        <v>0.15</v>
      </c>
      <c r="U90" s="95">
        <f>'jeziora 2022'!BZ89</f>
        <v>50</v>
      </c>
      <c r="V90" s="95">
        <f>'jeziora 2022'!CB89</f>
        <v>0.01</v>
      </c>
      <c r="W90" s="95">
        <f>'jeziora 2022'!CJ89</f>
        <v>5.0000000000000001E-3</v>
      </c>
      <c r="X90" s="95">
        <f>'jeziora 2022'!CO89</f>
        <v>1.5</v>
      </c>
      <c r="Y90" s="95">
        <f>'jeziora 2022'!CP89</f>
        <v>0.3</v>
      </c>
      <c r="Z90" s="95">
        <f>'jeziora 2022'!CQ89</f>
        <v>5</v>
      </c>
      <c r="AA90" s="95">
        <f>'jeziora 2022'!CR89</f>
        <v>0.5</v>
      </c>
      <c r="AB90" s="95">
        <f>'jeziora 2022'!CS89</f>
        <v>0.5</v>
      </c>
      <c r="AC90" s="95">
        <f>'jeziora 2022'!CV89</f>
        <v>0.05</v>
      </c>
      <c r="AD90" s="95">
        <f>'jeziora 2022'!CX89</f>
        <v>0.05</v>
      </c>
      <c r="AE90" s="95">
        <f>'jeziora 2022'!CZ89</f>
        <v>0.05</v>
      </c>
      <c r="AF90" s="95">
        <f>'jeziora 2022'!DA89</f>
        <v>0.05</v>
      </c>
      <c r="AG90" s="95">
        <f>'jeziora 2022'!DB89</f>
        <v>0.05</v>
      </c>
      <c r="AH90" s="117">
        <f>'jeziora 2022'!DC89</f>
        <v>0.05</v>
      </c>
      <c r="AI90" s="117">
        <f>'jeziora 2022'!DD89</f>
        <v>0.05</v>
      </c>
      <c r="AJ90" s="95">
        <f>'jeziora 2022'!DF89</f>
        <v>0.5</v>
      </c>
      <c r="AK90" s="95">
        <f>'jeziora 2022'!DG89</f>
        <v>0.05</v>
      </c>
      <c r="AL90" s="95">
        <f>'jeziora 2022'!DH89</f>
        <v>2.5000000000000001E-2</v>
      </c>
      <c r="AM90" s="95">
        <f>'jeziora 2022'!DI89</f>
        <v>2.5000000000000001E-2</v>
      </c>
      <c r="AN90" s="96">
        <f>'jeziora 2022'!DJ89</f>
        <v>0.05</v>
      </c>
      <c r="AO90" s="52" t="s">
        <v>166</v>
      </c>
    </row>
    <row r="91" spans="1:41" ht="38.25" x14ac:dyDescent="0.2">
      <c r="A91" s="109">
        <f>'jeziora 2022'!B90</f>
        <v>139</v>
      </c>
      <c r="B91" s="13" t="str">
        <f>'jeziora 2022'!D90</f>
        <v>jez. Kosobudno (Kossobudno) - na SE od m.Czernica</v>
      </c>
      <c r="C91" s="42">
        <f>'jeziora 2022'!I90</f>
        <v>0.05</v>
      </c>
      <c r="D91" s="42">
        <f>'jeziora 2022'!J90</f>
        <v>12.5</v>
      </c>
      <c r="E91" s="42">
        <f>'jeziora 2022'!L90</f>
        <v>1.08</v>
      </c>
      <c r="F91" s="42">
        <f>'jeziora 2022'!N90</f>
        <v>16.7</v>
      </c>
      <c r="G91" s="42">
        <f>'jeziora 2022'!O90</f>
        <v>10.7</v>
      </c>
      <c r="H91" s="42">
        <f>'jeziora 2022'!S90</f>
        <v>9.2200000000000006</v>
      </c>
      <c r="I91" s="42">
        <f>'jeziora 2022'!T90</f>
        <v>51.6</v>
      </c>
      <c r="J91" s="42">
        <f>'jeziora 2022'!X90</f>
        <v>221</v>
      </c>
      <c r="K91" s="42">
        <f>'jeziora 2022'!AH90</f>
        <v>49</v>
      </c>
      <c r="L91" s="42">
        <f>'jeziora 2022'!AJ90</f>
        <v>2.5</v>
      </c>
      <c r="M91" s="42">
        <f>'jeziora 2022'!BA90</f>
        <v>1477</v>
      </c>
      <c r="N91" s="42">
        <f>'jeziora 2022'!BI90</f>
        <v>0.5</v>
      </c>
      <c r="O91" s="42">
        <f>'jeziora 2022'!BJ90</f>
        <v>5.0000000000000001E-3</v>
      </c>
      <c r="P91" s="42">
        <f>'jeziora 2022'!BP90</f>
        <v>0.05</v>
      </c>
      <c r="Q91" s="42">
        <f>'jeziora 2022'!BR90</f>
        <v>0.05</v>
      </c>
      <c r="R91" s="42">
        <f>'jeziora 2022'!BS90</f>
        <v>0.05</v>
      </c>
      <c r="S91" s="42">
        <f>'jeziora 2022'!BT90</f>
        <v>0.05</v>
      </c>
      <c r="T91" s="42">
        <f>'jeziora 2022'!BX90</f>
        <v>0.15</v>
      </c>
      <c r="U91" s="86">
        <f>'jeziora 2022'!BZ90</f>
        <v>0</v>
      </c>
      <c r="V91" s="86">
        <f>'jeziora 2022'!CB90</f>
        <v>0</v>
      </c>
      <c r="W91" s="86">
        <f>'jeziora 2022'!CJ90</f>
        <v>0</v>
      </c>
      <c r="X91" s="86">
        <f>'jeziora 2022'!CO90</f>
        <v>0</v>
      </c>
      <c r="Y91" s="86">
        <f>'jeziora 2022'!CP90</f>
        <v>0</v>
      </c>
      <c r="Z91" s="86">
        <f>'jeziora 2022'!CQ90</f>
        <v>0</v>
      </c>
      <c r="AA91" s="86">
        <f>'jeziora 2022'!CR90</f>
        <v>0</v>
      </c>
      <c r="AB91" s="86">
        <f>'jeziora 2022'!CS90</f>
        <v>0</v>
      </c>
      <c r="AC91" s="86">
        <f>'jeziora 2022'!CV90</f>
        <v>0</v>
      </c>
      <c r="AD91" s="86">
        <f>'jeziora 2022'!CX90</f>
        <v>0</v>
      </c>
      <c r="AE91" s="86">
        <f>'jeziora 2022'!CZ90</f>
        <v>0</v>
      </c>
      <c r="AF91" s="86">
        <f>'jeziora 2022'!DA90</f>
        <v>0</v>
      </c>
      <c r="AG91" s="86">
        <f>'jeziora 2022'!DB90</f>
        <v>0</v>
      </c>
      <c r="AH91" s="42">
        <f>'jeziora 2022'!DC90</f>
        <v>0.05</v>
      </c>
      <c r="AI91" s="42">
        <f>'jeziora 2022'!DD90</f>
        <v>0.05</v>
      </c>
      <c r="AJ91" s="86">
        <f>'jeziora 2022'!DF90</f>
        <v>0</v>
      </c>
      <c r="AK91" s="86">
        <f>'jeziora 2022'!DG90</f>
        <v>0</v>
      </c>
      <c r="AL91" s="86">
        <f>'jeziora 2022'!DH90</f>
        <v>0</v>
      </c>
      <c r="AM91" s="86">
        <f>'jeziora 2022'!DI90</f>
        <v>0</v>
      </c>
      <c r="AN91" s="116">
        <f>'jeziora 2022'!DJ90</f>
        <v>0</v>
      </c>
      <c r="AO91" s="52" t="s">
        <v>166</v>
      </c>
    </row>
    <row r="92" spans="1:41" x14ac:dyDescent="0.2">
      <c r="A92" s="109">
        <f>'jeziora 2022'!B91</f>
        <v>140</v>
      </c>
      <c r="B92" s="13" t="str">
        <f>'jeziora 2022'!D91</f>
        <v>jez. Krąg - Bartoszy Las</v>
      </c>
      <c r="C92" s="42">
        <f>'jeziora 2022'!I91</f>
        <v>0.05</v>
      </c>
      <c r="D92" s="42">
        <f>'jeziora 2022'!J91</f>
        <v>4.59</v>
      </c>
      <c r="E92" s="42">
        <f>'jeziora 2022'!L91</f>
        <v>2.5000000000000001E-2</v>
      </c>
      <c r="F92" s="42">
        <f>'jeziora 2022'!N91</f>
        <v>3.1</v>
      </c>
      <c r="G92" s="42">
        <f>'jeziora 2022'!O91</f>
        <v>0.2</v>
      </c>
      <c r="H92" s="42">
        <f>'jeziora 2022'!S91</f>
        <v>2.11</v>
      </c>
      <c r="I92" s="42">
        <f>'jeziora 2022'!T91</f>
        <v>13.4</v>
      </c>
      <c r="J92" s="42">
        <f>'jeziora 2022'!X91</f>
        <v>16.5</v>
      </c>
      <c r="K92" s="42">
        <f>'jeziora 2022'!AH91</f>
        <v>31</v>
      </c>
      <c r="L92" s="42">
        <f>'jeziora 2022'!AJ91</f>
        <v>2.5</v>
      </c>
      <c r="M92" s="42">
        <f>'jeziora 2022'!BA91</f>
        <v>254</v>
      </c>
      <c r="N92" s="42">
        <f>'jeziora 2022'!BI91</f>
        <v>0.5</v>
      </c>
      <c r="O92" s="42">
        <f>'jeziora 2022'!BJ91</f>
        <v>5.0000000000000001E-3</v>
      </c>
      <c r="P92" s="42">
        <f>'jeziora 2022'!BP91</f>
        <v>0.05</v>
      </c>
      <c r="Q92" s="42">
        <f>'jeziora 2022'!BR91</f>
        <v>0.05</v>
      </c>
      <c r="R92" s="42">
        <f>'jeziora 2022'!BS91</f>
        <v>0.05</v>
      </c>
      <c r="S92" s="42">
        <f>'jeziora 2022'!BT91</f>
        <v>0.05</v>
      </c>
      <c r="T92" s="42">
        <f>'jeziora 2022'!BX91</f>
        <v>0.15</v>
      </c>
      <c r="U92" s="86">
        <f>'jeziora 2022'!BZ91</f>
        <v>0</v>
      </c>
      <c r="V92" s="86">
        <f>'jeziora 2022'!CB91</f>
        <v>0</v>
      </c>
      <c r="W92" s="86">
        <f>'jeziora 2022'!CJ91</f>
        <v>0</v>
      </c>
      <c r="X92" s="86">
        <f>'jeziora 2022'!CO91</f>
        <v>0</v>
      </c>
      <c r="Y92" s="86">
        <f>'jeziora 2022'!CP91</f>
        <v>0</v>
      </c>
      <c r="Z92" s="86">
        <f>'jeziora 2022'!CQ91</f>
        <v>0</v>
      </c>
      <c r="AA92" s="86">
        <f>'jeziora 2022'!CR91</f>
        <v>0</v>
      </c>
      <c r="AB92" s="86">
        <f>'jeziora 2022'!CS91</f>
        <v>0</v>
      </c>
      <c r="AC92" s="86">
        <f>'jeziora 2022'!CV91</f>
        <v>0</v>
      </c>
      <c r="AD92" s="86">
        <f>'jeziora 2022'!CX91</f>
        <v>0</v>
      </c>
      <c r="AE92" s="86">
        <f>'jeziora 2022'!CZ91</f>
        <v>0</v>
      </c>
      <c r="AF92" s="86">
        <f>'jeziora 2022'!DA91</f>
        <v>0</v>
      </c>
      <c r="AG92" s="86">
        <f>'jeziora 2022'!DB91</f>
        <v>0</v>
      </c>
      <c r="AH92" s="42">
        <f>'jeziora 2022'!DC91</f>
        <v>0.05</v>
      </c>
      <c r="AI92" s="42">
        <f>'jeziora 2022'!DD91</f>
        <v>0.05</v>
      </c>
      <c r="AJ92" s="86">
        <f>'jeziora 2022'!DF91</f>
        <v>0</v>
      </c>
      <c r="AK92" s="86">
        <f>'jeziora 2022'!DG91</f>
        <v>0</v>
      </c>
      <c r="AL92" s="86">
        <f>'jeziora 2022'!DH91</f>
        <v>0</v>
      </c>
      <c r="AM92" s="86">
        <f>'jeziora 2022'!DI91</f>
        <v>0</v>
      </c>
      <c r="AN92" s="116">
        <f>'jeziora 2022'!DJ91</f>
        <v>0</v>
      </c>
      <c r="AO92" s="49" t="s">
        <v>167</v>
      </c>
    </row>
    <row r="93" spans="1:41" ht="25.5" x14ac:dyDescent="0.2">
      <c r="A93" s="109">
        <f>'jeziora 2022'!B92</f>
        <v>141</v>
      </c>
      <c r="B93" s="13" t="str">
        <f>'jeziora 2022'!D92</f>
        <v>jez. Krzemień - głęboczek - 29,2m</v>
      </c>
      <c r="C93" s="42">
        <f>'jeziora 2022'!I92</f>
        <v>0.05</v>
      </c>
      <c r="D93" s="42">
        <f>'jeziora 2022'!J92</f>
        <v>13.6</v>
      </c>
      <c r="E93" s="42">
        <f>'jeziora 2022'!L92</f>
        <v>0.60499999999999998</v>
      </c>
      <c r="F93" s="42">
        <f>'jeziora 2022'!N92</f>
        <v>6.56</v>
      </c>
      <c r="G93" s="42">
        <f>'jeziora 2022'!O92</f>
        <v>24.3</v>
      </c>
      <c r="H93" s="42">
        <f>'jeziora 2022'!S92</f>
        <v>6.95</v>
      </c>
      <c r="I93" s="42">
        <f>'jeziora 2022'!T92</f>
        <v>40.700000000000003</v>
      </c>
      <c r="J93" s="42">
        <f>'jeziora 2022'!X92</f>
        <v>69.099999999999994</v>
      </c>
      <c r="K93" s="42">
        <f>'jeziora 2022'!AH92</f>
        <v>87</v>
      </c>
      <c r="L93" s="42">
        <f>'jeziora 2022'!AJ92</f>
        <v>2.5</v>
      </c>
      <c r="M93" s="42">
        <f>'jeziora 2022'!BA92</f>
        <v>1107.5</v>
      </c>
      <c r="N93" s="42">
        <f>'jeziora 2022'!BI92</f>
        <v>0.5</v>
      </c>
      <c r="O93" s="42">
        <f>'jeziora 2022'!BJ92</f>
        <v>5.0000000000000001E-3</v>
      </c>
      <c r="P93" s="42">
        <f>'jeziora 2022'!BP92</f>
        <v>0.05</v>
      </c>
      <c r="Q93" s="42">
        <f>'jeziora 2022'!BR92</f>
        <v>0.05</v>
      </c>
      <c r="R93" s="42">
        <f>'jeziora 2022'!BS92</f>
        <v>0.05</v>
      </c>
      <c r="S93" s="42">
        <f>'jeziora 2022'!BT92</f>
        <v>0.05</v>
      </c>
      <c r="T93" s="42">
        <f>'jeziora 2022'!BX92</f>
        <v>0.15</v>
      </c>
      <c r="U93" s="95">
        <f>'jeziora 2022'!BZ92</f>
        <v>50</v>
      </c>
      <c r="V93" s="95">
        <f>'jeziora 2022'!CB92</f>
        <v>0.01</v>
      </c>
      <c r="W93" s="95">
        <f>'jeziora 2022'!CJ92</f>
        <v>5.0000000000000001E-3</v>
      </c>
      <c r="X93" s="95">
        <f>'jeziora 2022'!CO92</f>
        <v>1.5</v>
      </c>
      <c r="Y93" s="95">
        <f>'jeziora 2022'!CP92</f>
        <v>0.3</v>
      </c>
      <c r="Z93" s="95">
        <f>'jeziora 2022'!CQ92</f>
        <v>5</v>
      </c>
      <c r="AA93" s="95">
        <f>'jeziora 2022'!CR92</f>
        <v>0.5</v>
      </c>
      <c r="AB93" s="95">
        <f>'jeziora 2022'!CS92</f>
        <v>0.5</v>
      </c>
      <c r="AC93" s="95">
        <f>'jeziora 2022'!CV92</f>
        <v>0.05</v>
      </c>
      <c r="AD93" s="95">
        <f>'jeziora 2022'!CX92</f>
        <v>0.05</v>
      </c>
      <c r="AE93" s="95">
        <f>'jeziora 2022'!CZ92</f>
        <v>0.05</v>
      </c>
      <c r="AF93" s="95">
        <f>'jeziora 2022'!DA92</f>
        <v>0.05</v>
      </c>
      <c r="AG93" s="95">
        <f>'jeziora 2022'!DB92</f>
        <v>0.05</v>
      </c>
      <c r="AH93" s="42">
        <f>'jeziora 2022'!DC92</f>
        <v>0.05</v>
      </c>
      <c r="AI93" s="42">
        <f>'jeziora 2022'!DD92</f>
        <v>0.05</v>
      </c>
      <c r="AJ93" s="95">
        <f>'jeziora 2022'!DF92</f>
        <v>0.5</v>
      </c>
      <c r="AK93" s="95">
        <f>'jeziora 2022'!DG92</f>
        <v>0.05</v>
      </c>
      <c r="AL93" s="95">
        <f>'jeziora 2022'!DH92</f>
        <v>2.5000000000000001E-2</v>
      </c>
      <c r="AM93" s="95">
        <f>'jeziora 2022'!DI92</f>
        <v>2.5000000000000001E-2</v>
      </c>
      <c r="AN93" s="96">
        <f>'jeziora 2022'!DJ92</f>
        <v>0.05</v>
      </c>
      <c r="AO93" s="52" t="s">
        <v>166</v>
      </c>
    </row>
    <row r="94" spans="1:41" ht="25.5" x14ac:dyDescent="0.2">
      <c r="A94" s="109">
        <f>'jeziora 2022'!B93</f>
        <v>142</v>
      </c>
      <c r="B94" s="13" t="str">
        <f>'jeziora 2022'!D93</f>
        <v>jez. Krzemno - głęboczek - 36,4m</v>
      </c>
      <c r="C94" s="42">
        <f>'jeziora 2022'!I93</f>
        <v>0.05</v>
      </c>
      <c r="D94" s="42">
        <f>'jeziora 2022'!J93</f>
        <v>13</v>
      </c>
      <c r="E94" s="42">
        <f>'jeziora 2022'!L93</f>
        <v>1.07</v>
      </c>
      <c r="F94" s="42">
        <f>'jeziora 2022'!N93</f>
        <v>12.7</v>
      </c>
      <c r="G94" s="42">
        <f>'jeziora 2022'!O93</f>
        <v>19</v>
      </c>
      <c r="H94" s="42">
        <f>'jeziora 2022'!S93</f>
        <v>9.51</v>
      </c>
      <c r="I94" s="42">
        <f>'jeziora 2022'!T93</f>
        <v>70.099999999999994</v>
      </c>
      <c r="J94" s="42">
        <f>'jeziora 2022'!X93</f>
        <v>104</v>
      </c>
      <c r="K94" s="42">
        <f>'jeziora 2022'!AH93</f>
        <v>2.5</v>
      </c>
      <c r="L94" s="42">
        <f>'jeziora 2022'!AJ93</f>
        <v>2.5</v>
      </c>
      <c r="M94" s="42">
        <f>'jeziora 2022'!BA93</f>
        <v>706</v>
      </c>
      <c r="N94" s="42">
        <f>'jeziora 2022'!BI93</f>
        <v>0.5</v>
      </c>
      <c r="O94" s="42">
        <f>'jeziora 2022'!BJ93</f>
        <v>5.0000000000000001E-3</v>
      </c>
      <c r="P94" s="42">
        <f>'jeziora 2022'!BP93</f>
        <v>0.05</v>
      </c>
      <c r="Q94" s="42">
        <f>'jeziora 2022'!BR93</f>
        <v>0.05</v>
      </c>
      <c r="R94" s="42">
        <f>'jeziora 2022'!BS93</f>
        <v>0.05</v>
      </c>
      <c r="S94" s="42">
        <f>'jeziora 2022'!BT93</f>
        <v>0.05</v>
      </c>
      <c r="T94" s="42">
        <f>'jeziora 2022'!BX93</f>
        <v>0.15</v>
      </c>
      <c r="U94" s="86">
        <f>'jeziora 2022'!BZ93</f>
        <v>0</v>
      </c>
      <c r="V94" s="86">
        <f>'jeziora 2022'!CB93</f>
        <v>0</v>
      </c>
      <c r="W94" s="86">
        <f>'jeziora 2022'!CJ93</f>
        <v>0</v>
      </c>
      <c r="X94" s="86">
        <f>'jeziora 2022'!CO93</f>
        <v>0</v>
      </c>
      <c r="Y94" s="86">
        <f>'jeziora 2022'!CP93</f>
        <v>0</v>
      </c>
      <c r="Z94" s="86">
        <f>'jeziora 2022'!CQ93</f>
        <v>0</v>
      </c>
      <c r="AA94" s="86">
        <f>'jeziora 2022'!CR93</f>
        <v>0</v>
      </c>
      <c r="AB94" s="86">
        <f>'jeziora 2022'!CS93</f>
        <v>0</v>
      </c>
      <c r="AC94" s="86">
        <f>'jeziora 2022'!CV93</f>
        <v>0</v>
      </c>
      <c r="AD94" s="86">
        <f>'jeziora 2022'!CX93</f>
        <v>0</v>
      </c>
      <c r="AE94" s="86">
        <f>'jeziora 2022'!CZ93</f>
        <v>0</v>
      </c>
      <c r="AF94" s="86">
        <f>'jeziora 2022'!DA93</f>
        <v>0</v>
      </c>
      <c r="AG94" s="86">
        <f>'jeziora 2022'!DB93</f>
        <v>0</v>
      </c>
      <c r="AH94" s="42">
        <f>'jeziora 2022'!DC93</f>
        <v>0.05</v>
      </c>
      <c r="AI94" s="42">
        <f>'jeziora 2022'!DD93</f>
        <v>0.05</v>
      </c>
      <c r="AJ94" s="86">
        <f>'jeziora 2022'!DF93</f>
        <v>0</v>
      </c>
      <c r="AK94" s="86">
        <f>'jeziora 2022'!DG93</f>
        <v>0</v>
      </c>
      <c r="AL94" s="86">
        <f>'jeziora 2022'!DH93</f>
        <v>0</v>
      </c>
      <c r="AM94" s="86">
        <f>'jeziora 2022'!DI93</f>
        <v>0</v>
      </c>
      <c r="AN94" s="116">
        <f>'jeziora 2022'!DJ93</f>
        <v>0</v>
      </c>
      <c r="AO94" s="52" t="s">
        <v>166</v>
      </c>
    </row>
    <row r="95" spans="1:41" x14ac:dyDescent="0.2">
      <c r="A95" s="109">
        <f>'jeziora 2022'!B94</f>
        <v>143</v>
      </c>
      <c r="B95" s="13" t="str">
        <f>'jeziora 2022'!D94</f>
        <v>jez. Kucki - Klecewo</v>
      </c>
      <c r="C95" s="42">
        <f>'jeziora 2022'!I94</f>
        <v>0.05</v>
      </c>
      <c r="D95" s="42">
        <f>'jeziora 2022'!J94</f>
        <v>1.5</v>
      </c>
      <c r="E95" s="42">
        <f>'jeziora 2022'!L94</f>
        <v>2.5000000000000001E-2</v>
      </c>
      <c r="F95" s="42">
        <f>'jeziora 2022'!N94</f>
        <v>16.3</v>
      </c>
      <c r="G95" s="42">
        <f>'jeziora 2022'!O94</f>
        <v>7.82</v>
      </c>
      <c r="H95" s="42">
        <f>'jeziora 2022'!S94</f>
        <v>9.48</v>
      </c>
      <c r="I95" s="42">
        <f>'jeziora 2022'!T94</f>
        <v>25.1</v>
      </c>
      <c r="J95" s="42">
        <f>'jeziora 2022'!X94</f>
        <v>64.8</v>
      </c>
      <c r="K95" s="42">
        <f>'jeziora 2022'!AH94</f>
        <v>96</v>
      </c>
      <c r="L95" s="42">
        <f>'jeziora 2022'!AJ94</f>
        <v>78</v>
      </c>
      <c r="M95" s="42">
        <f>'jeziora 2022'!BA94</f>
        <v>4476.5</v>
      </c>
      <c r="N95" s="42">
        <f>'jeziora 2022'!BI94</f>
        <v>0.5</v>
      </c>
      <c r="O95" s="42">
        <f>'jeziora 2022'!BJ94</f>
        <v>5.0000000000000001E-3</v>
      </c>
      <c r="P95" s="42">
        <f>'jeziora 2022'!BP94</f>
        <v>0.05</v>
      </c>
      <c r="Q95" s="42">
        <f>'jeziora 2022'!BR94</f>
        <v>0.05</v>
      </c>
      <c r="R95" s="42">
        <f>'jeziora 2022'!BS94</f>
        <v>0.05</v>
      </c>
      <c r="S95" s="42">
        <f>'jeziora 2022'!BT94</f>
        <v>0.05</v>
      </c>
      <c r="T95" s="42">
        <f>'jeziora 2022'!BX94</f>
        <v>0.15</v>
      </c>
      <c r="U95" s="86">
        <f>'jeziora 2022'!BZ94</f>
        <v>0</v>
      </c>
      <c r="V95" s="86">
        <f>'jeziora 2022'!CB94</f>
        <v>0</v>
      </c>
      <c r="W95" s="86">
        <f>'jeziora 2022'!CJ94</f>
        <v>0</v>
      </c>
      <c r="X95" s="86">
        <f>'jeziora 2022'!CO94</f>
        <v>0</v>
      </c>
      <c r="Y95" s="86">
        <f>'jeziora 2022'!CP94</f>
        <v>0</v>
      </c>
      <c r="Z95" s="86">
        <f>'jeziora 2022'!CQ94</f>
        <v>0</v>
      </c>
      <c r="AA95" s="86">
        <f>'jeziora 2022'!CR94</f>
        <v>0</v>
      </c>
      <c r="AB95" s="86">
        <f>'jeziora 2022'!CS94</f>
        <v>0</v>
      </c>
      <c r="AC95" s="86">
        <f>'jeziora 2022'!CV94</f>
        <v>0</v>
      </c>
      <c r="AD95" s="86">
        <f>'jeziora 2022'!CX94</f>
        <v>0</v>
      </c>
      <c r="AE95" s="86">
        <f>'jeziora 2022'!CZ94</f>
        <v>0</v>
      </c>
      <c r="AF95" s="86">
        <f>'jeziora 2022'!DA94</f>
        <v>0</v>
      </c>
      <c r="AG95" s="86">
        <f>'jeziora 2022'!DB94</f>
        <v>0</v>
      </c>
      <c r="AH95" s="42">
        <f>'jeziora 2022'!DC94</f>
        <v>0.05</v>
      </c>
      <c r="AI95" s="42">
        <f>'jeziora 2022'!DD94</f>
        <v>0.05</v>
      </c>
      <c r="AJ95" s="86">
        <f>'jeziora 2022'!DF94</f>
        <v>0</v>
      </c>
      <c r="AK95" s="86">
        <f>'jeziora 2022'!DG94</f>
        <v>0</v>
      </c>
      <c r="AL95" s="86">
        <f>'jeziora 2022'!DH94</f>
        <v>0</v>
      </c>
      <c r="AM95" s="86">
        <f>'jeziora 2022'!DI94</f>
        <v>0</v>
      </c>
      <c r="AN95" s="116">
        <f>'jeziora 2022'!DJ94</f>
        <v>0</v>
      </c>
      <c r="AO95" s="52" t="s">
        <v>166</v>
      </c>
    </row>
    <row r="96" spans="1:41" x14ac:dyDescent="0.2">
      <c r="A96" s="109">
        <f>'jeziora 2022'!B95</f>
        <v>144</v>
      </c>
      <c r="B96" s="13" t="str">
        <f>'jeziora 2022'!D95</f>
        <v>jez. Lampasz - stan. 01</v>
      </c>
      <c r="C96" s="42">
        <f>'jeziora 2022'!I95</f>
        <v>0.05</v>
      </c>
      <c r="D96" s="42">
        <f>'jeziora 2022'!J95</f>
        <v>9.19</v>
      </c>
      <c r="E96" s="42">
        <f>'jeziora 2022'!L95</f>
        <v>2.5000000000000001E-2</v>
      </c>
      <c r="F96" s="42">
        <f>'jeziora 2022'!N95</f>
        <v>9.76</v>
      </c>
      <c r="G96" s="42">
        <f>'jeziora 2022'!O95</f>
        <v>4.84</v>
      </c>
      <c r="H96" s="42">
        <f>'jeziora 2022'!S95</f>
        <v>8.42</v>
      </c>
      <c r="I96" s="42">
        <f>'jeziora 2022'!T95</f>
        <v>20.5</v>
      </c>
      <c r="J96" s="42">
        <f>'jeziora 2022'!X95</f>
        <v>50.5</v>
      </c>
      <c r="K96" s="42">
        <f>'jeziora 2022'!AH95</f>
        <v>2.5</v>
      </c>
      <c r="L96" s="42">
        <f>'jeziora 2022'!AJ95</f>
        <v>2.5</v>
      </c>
      <c r="M96" s="42">
        <f>'jeziora 2022'!BA95</f>
        <v>1369</v>
      </c>
      <c r="N96" s="42">
        <f>'jeziora 2022'!BI95</f>
        <v>0.5</v>
      </c>
      <c r="O96" s="42">
        <f>'jeziora 2022'!BJ95</f>
        <v>5.0000000000000001E-3</v>
      </c>
      <c r="P96" s="42">
        <f>'jeziora 2022'!BP95</f>
        <v>0.05</v>
      </c>
      <c r="Q96" s="42">
        <f>'jeziora 2022'!BR95</f>
        <v>0.05</v>
      </c>
      <c r="R96" s="42">
        <f>'jeziora 2022'!BS95</f>
        <v>0.05</v>
      </c>
      <c r="S96" s="42">
        <f>'jeziora 2022'!BT95</f>
        <v>0.05</v>
      </c>
      <c r="T96" s="42">
        <f>'jeziora 2022'!BX95</f>
        <v>0.15</v>
      </c>
      <c r="U96" s="86">
        <f>'jeziora 2022'!BZ95</f>
        <v>0</v>
      </c>
      <c r="V96" s="86">
        <f>'jeziora 2022'!CB95</f>
        <v>0</v>
      </c>
      <c r="W96" s="86">
        <f>'jeziora 2022'!CJ95</f>
        <v>0</v>
      </c>
      <c r="X96" s="86">
        <f>'jeziora 2022'!CO95</f>
        <v>0</v>
      </c>
      <c r="Y96" s="86">
        <f>'jeziora 2022'!CP95</f>
        <v>0</v>
      </c>
      <c r="Z96" s="86">
        <f>'jeziora 2022'!CQ95</f>
        <v>0</v>
      </c>
      <c r="AA96" s="86">
        <f>'jeziora 2022'!CR95</f>
        <v>0</v>
      </c>
      <c r="AB96" s="86">
        <f>'jeziora 2022'!CS95</f>
        <v>0</v>
      </c>
      <c r="AC96" s="86">
        <f>'jeziora 2022'!CV95</f>
        <v>0</v>
      </c>
      <c r="AD96" s="86">
        <f>'jeziora 2022'!CX95</f>
        <v>0</v>
      </c>
      <c r="AE96" s="86">
        <f>'jeziora 2022'!CZ95</f>
        <v>0</v>
      </c>
      <c r="AF96" s="86">
        <f>'jeziora 2022'!DA95</f>
        <v>0</v>
      </c>
      <c r="AG96" s="86">
        <f>'jeziora 2022'!DB95</f>
        <v>0</v>
      </c>
      <c r="AH96" s="42">
        <f>'jeziora 2022'!DC95</f>
        <v>0.05</v>
      </c>
      <c r="AI96" s="42">
        <f>'jeziora 2022'!DD95</f>
        <v>0.05</v>
      </c>
      <c r="AJ96" s="86">
        <f>'jeziora 2022'!DF95</f>
        <v>0</v>
      </c>
      <c r="AK96" s="86">
        <f>'jeziora 2022'!DG95</f>
        <v>0</v>
      </c>
      <c r="AL96" s="86">
        <f>'jeziora 2022'!DH95</f>
        <v>0</v>
      </c>
      <c r="AM96" s="86">
        <f>'jeziora 2022'!DI95</f>
        <v>0</v>
      </c>
      <c r="AN96" s="116">
        <f>'jeziora 2022'!DJ95</f>
        <v>0</v>
      </c>
      <c r="AO96" s="49" t="s">
        <v>167</v>
      </c>
    </row>
    <row r="97" spans="1:41" ht="25.5" x14ac:dyDescent="0.2">
      <c r="A97" s="109">
        <f>'jeziora 2022'!B96</f>
        <v>145</v>
      </c>
      <c r="B97" s="13" t="str">
        <f>'jeziora 2022'!D96</f>
        <v>jez. Leźno Wielkie - stanowisko 01</v>
      </c>
      <c r="C97" s="42">
        <f>'jeziora 2022'!I96</f>
        <v>0.05</v>
      </c>
      <c r="D97" s="42">
        <f>'jeziora 2022'!J96</f>
        <v>3.02</v>
      </c>
      <c r="E97" s="42">
        <f>'jeziora 2022'!L96</f>
        <v>2.5000000000000001E-2</v>
      </c>
      <c r="F97" s="42">
        <f>'jeziora 2022'!N96</f>
        <v>9.18</v>
      </c>
      <c r="G97" s="42">
        <f>'jeziora 2022'!O96</f>
        <v>6</v>
      </c>
      <c r="H97" s="42">
        <f>'jeziora 2022'!S96</f>
        <v>4.84</v>
      </c>
      <c r="I97" s="42">
        <f>'jeziora 2022'!T96</f>
        <v>18.600000000000001</v>
      </c>
      <c r="J97" s="42">
        <f>'jeziora 2022'!X96</f>
        <v>39.700000000000003</v>
      </c>
      <c r="K97" s="42">
        <f>'jeziora 2022'!AH96</f>
        <v>47</v>
      </c>
      <c r="L97" s="42">
        <f>'jeziora 2022'!AJ96</f>
        <v>33</v>
      </c>
      <c r="M97" s="42">
        <f>'jeziora 2022'!BA96</f>
        <v>2575.5</v>
      </c>
      <c r="N97" s="42">
        <f>'jeziora 2022'!BI96</f>
        <v>0.5</v>
      </c>
      <c r="O97" s="42">
        <f>'jeziora 2022'!BJ96</f>
        <v>5.0000000000000001E-3</v>
      </c>
      <c r="P97" s="42">
        <f>'jeziora 2022'!BP96</f>
        <v>0.05</v>
      </c>
      <c r="Q97" s="42">
        <f>'jeziora 2022'!BR96</f>
        <v>0.05</v>
      </c>
      <c r="R97" s="42">
        <f>'jeziora 2022'!BS96</f>
        <v>0.05</v>
      </c>
      <c r="S97" s="42">
        <f>'jeziora 2022'!BT96</f>
        <v>0.05</v>
      </c>
      <c r="T97" s="42">
        <f>'jeziora 2022'!BX96</f>
        <v>0.15</v>
      </c>
      <c r="U97" s="86">
        <f>'jeziora 2022'!BZ96</f>
        <v>0</v>
      </c>
      <c r="V97" s="86">
        <f>'jeziora 2022'!CB96</f>
        <v>0</v>
      </c>
      <c r="W97" s="86">
        <f>'jeziora 2022'!CJ96</f>
        <v>0</v>
      </c>
      <c r="X97" s="86">
        <f>'jeziora 2022'!CO96</f>
        <v>0</v>
      </c>
      <c r="Y97" s="86">
        <f>'jeziora 2022'!CP96</f>
        <v>0</v>
      </c>
      <c r="Z97" s="86">
        <f>'jeziora 2022'!CQ96</f>
        <v>0</v>
      </c>
      <c r="AA97" s="86">
        <f>'jeziora 2022'!CR96</f>
        <v>0</v>
      </c>
      <c r="AB97" s="86">
        <f>'jeziora 2022'!CS96</f>
        <v>0</v>
      </c>
      <c r="AC97" s="86">
        <f>'jeziora 2022'!CV96</f>
        <v>0</v>
      </c>
      <c r="AD97" s="86">
        <f>'jeziora 2022'!CX96</f>
        <v>0</v>
      </c>
      <c r="AE97" s="86">
        <f>'jeziora 2022'!CZ96</f>
        <v>0</v>
      </c>
      <c r="AF97" s="86">
        <f>'jeziora 2022'!DA96</f>
        <v>0</v>
      </c>
      <c r="AG97" s="86">
        <f>'jeziora 2022'!DB96</f>
        <v>0</v>
      </c>
      <c r="AH97" s="42">
        <f>'jeziora 2022'!DC96</f>
        <v>0.05</v>
      </c>
      <c r="AI97" s="42">
        <f>'jeziora 2022'!DD96</f>
        <v>0.05</v>
      </c>
      <c r="AJ97" s="86">
        <f>'jeziora 2022'!DF96</f>
        <v>0</v>
      </c>
      <c r="AK97" s="86">
        <f>'jeziora 2022'!DG96</f>
        <v>0</v>
      </c>
      <c r="AL97" s="86">
        <f>'jeziora 2022'!DH96</f>
        <v>0</v>
      </c>
      <c r="AM97" s="86">
        <f>'jeziora 2022'!DI96</f>
        <v>0</v>
      </c>
      <c r="AN97" s="116">
        <f>'jeziora 2022'!DJ96</f>
        <v>0</v>
      </c>
      <c r="AO97" s="52" t="s">
        <v>166</v>
      </c>
    </row>
    <row r="98" spans="1:41" x14ac:dyDescent="0.2">
      <c r="A98" s="109">
        <f>'jeziora 2022'!B97</f>
        <v>146</v>
      </c>
      <c r="B98" s="13" t="str">
        <f>'jeziora 2022'!D97</f>
        <v>jez. Limajno - stan. 02</v>
      </c>
      <c r="C98" s="42">
        <f>'jeziora 2022'!I97</f>
        <v>0.05</v>
      </c>
      <c r="D98" s="42">
        <f>'jeziora 2022'!J97</f>
        <v>10.3</v>
      </c>
      <c r="E98" s="42">
        <f>'jeziora 2022'!L97</f>
        <v>2.5000000000000001E-2</v>
      </c>
      <c r="F98" s="42">
        <f>'jeziora 2022'!N97</f>
        <v>14</v>
      </c>
      <c r="G98" s="42">
        <f>'jeziora 2022'!O97</f>
        <v>4.33</v>
      </c>
      <c r="H98" s="42">
        <f>'jeziora 2022'!S97</f>
        <v>9.31</v>
      </c>
      <c r="I98" s="42">
        <f>'jeziora 2022'!T97</f>
        <v>34.6</v>
      </c>
      <c r="J98" s="42">
        <f>'jeziora 2022'!X97</f>
        <v>56.3</v>
      </c>
      <c r="K98" s="42">
        <f>'jeziora 2022'!AH97</f>
        <v>2.5</v>
      </c>
      <c r="L98" s="42">
        <f>'jeziora 2022'!AJ97</f>
        <v>2.5</v>
      </c>
      <c r="M98" s="42">
        <f>'jeziora 2022'!BA97</f>
        <v>1844</v>
      </c>
      <c r="N98" s="42">
        <f>'jeziora 2022'!BI97</f>
        <v>0.5</v>
      </c>
      <c r="O98" s="42">
        <f>'jeziora 2022'!BJ97</f>
        <v>5.0000000000000001E-3</v>
      </c>
      <c r="P98" s="42">
        <f>'jeziora 2022'!BP97</f>
        <v>0.05</v>
      </c>
      <c r="Q98" s="42">
        <f>'jeziora 2022'!BR97</f>
        <v>0.05</v>
      </c>
      <c r="R98" s="42">
        <f>'jeziora 2022'!BS97</f>
        <v>0.05</v>
      </c>
      <c r="S98" s="42">
        <f>'jeziora 2022'!BT97</f>
        <v>0.05</v>
      </c>
      <c r="T98" s="42">
        <f>'jeziora 2022'!BX97</f>
        <v>0.15</v>
      </c>
      <c r="U98" s="86">
        <f>'jeziora 2022'!BZ97</f>
        <v>0</v>
      </c>
      <c r="V98" s="86">
        <f>'jeziora 2022'!CB97</f>
        <v>0</v>
      </c>
      <c r="W98" s="86">
        <f>'jeziora 2022'!CJ97</f>
        <v>0</v>
      </c>
      <c r="X98" s="86">
        <f>'jeziora 2022'!CO97</f>
        <v>0</v>
      </c>
      <c r="Y98" s="86">
        <f>'jeziora 2022'!CP97</f>
        <v>0</v>
      </c>
      <c r="Z98" s="86">
        <f>'jeziora 2022'!CQ97</f>
        <v>0</v>
      </c>
      <c r="AA98" s="86">
        <f>'jeziora 2022'!CR97</f>
        <v>0</v>
      </c>
      <c r="AB98" s="86">
        <f>'jeziora 2022'!CS97</f>
        <v>0</v>
      </c>
      <c r="AC98" s="86">
        <f>'jeziora 2022'!CV97</f>
        <v>0</v>
      </c>
      <c r="AD98" s="86">
        <f>'jeziora 2022'!CX97</f>
        <v>0</v>
      </c>
      <c r="AE98" s="86">
        <f>'jeziora 2022'!CZ97</f>
        <v>0</v>
      </c>
      <c r="AF98" s="86">
        <f>'jeziora 2022'!DA97</f>
        <v>0</v>
      </c>
      <c r="AG98" s="86">
        <f>'jeziora 2022'!DB97</f>
        <v>0</v>
      </c>
      <c r="AH98" s="42">
        <f>'jeziora 2022'!DC97</f>
        <v>0.05</v>
      </c>
      <c r="AI98" s="42">
        <f>'jeziora 2022'!DD97</f>
        <v>0.05</v>
      </c>
      <c r="AJ98" s="86">
        <f>'jeziora 2022'!DF97</f>
        <v>0</v>
      </c>
      <c r="AK98" s="86">
        <f>'jeziora 2022'!DG97</f>
        <v>0</v>
      </c>
      <c r="AL98" s="86">
        <f>'jeziora 2022'!DH97</f>
        <v>0</v>
      </c>
      <c r="AM98" s="86">
        <f>'jeziora 2022'!DI97</f>
        <v>0</v>
      </c>
      <c r="AN98" s="86">
        <f>'jeziora 2022'!DJ97</f>
        <v>0</v>
      </c>
      <c r="AO98" s="52" t="s">
        <v>166</v>
      </c>
    </row>
    <row r="99" spans="1:41" x14ac:dyDescent="0.2">
      <c r="A99" s="109">
        <f>'jeziora 2022'!B98</f>
        <v>147</v>
      </c>
      <c r="B99" s="13" t="str">
        <f>'jeziora 2022'!D98</f>
        <v>Jez. Lipińskie - stan. 02</v>
      </c>
      <c r="C99" s="42">
        <f>'jeziora 2022'!I98</f>
        <v>0.05</v>
      </c>
      <c r="D99" s="42">
        <f>'jeziora 2022'!J98</f>
        <v>8.16</v>
      </c>
      <c r="E99" s="42">
        <f>'jeziora 2022'!L98</f>
        <v>2.5000000000000001E-2</v>
      </c>
      <c r="F99" s="42">
        <f>'jeziora 2022'!N98</f>
        <v>4</v>
      </c>
      <c r="G99" s="42">
        <f>'jeziora 2022'!O98</f>
        <v>0.2</v>
      </c>
      <c r="H99" s="42">
        <f>'jeziora 2022'!S98</f>
        <v>4.8899999999999997</v>
      </c>
      <c r="I99" s="42">
        <f>'jeziora 2022'!T98</f>
        <v>28.2</v>
      </c>
      <c r="J99" s="42">
        <f>'jeziora 2022'!X98</f>
        <v>37.9</v>
      </c>
      <c r="K99" s="42">
        <f>'jeziora 2022'!AH98</f>
        <v>2.5</v>
      </c>
      <c r="L99" s="42">
        <f>'jeziora 2022'!AJ98</f>
        <v>2.5</v>
      </c>
      <c r="M99" s="42">
        <f>'jeziora 2022'!BA98</f>
        <v>1219</v>
      </c>
      <c r="N99" s="42">
        <f>'jeziora 2022'!BI98</f>
        <v>0.5</v>
      </c>
      <c r="O99" s="42">
        <f>'jeziora 2022'!BJ98</f>
        <v>5.0000000000000001E-3</v>
      </c>
      <c r="P99" s="42">
        <f>'jeziora 2022'!BP98</f>
        <v>0.05</v>
      </c>
      <c r="Q99" s="42">
        <f>'jeziora 2022'!BR98</f>
        <v>0.05</v>
      </c>
      <c r="R99" s="42">
        <f>'jeziora 2022'!BS98</f>
        <v>0.05</v>
      </c>
      <c r="S99" s="42">
        <f>'jeziora 2022'!BT98</f>
        <v>0.05</v>
      </c>
      <c r="T99" s="42">
        <f>'jeziora 2022'!BX98</f>
        <v>0.15</v>
      </c>
      <c r="U99" s="86">
        <f>'jeziora 2022'!BZ98</f>
        <v>0</v>
      </c>
      <c r="V99" s="86">
        <f>'jeziora 2022'!CB98</f>
        <v>0</v>
      </c>
      <c r="W99" s="86">
        <f>'jeziora 2022'!CJ98</f>
        <v>0</v>
      </c>
      <c r="X99" s="86">
        <f>'jeziora 2022'!CO98</f>
        <v>0</v>
      </c>
      <c r="Y99" s="86">
        <f>'jeziora 2022'!CP98</f>
        <v>0</v>
      </c>
      <c r="Z99" s="86">
        <f>'jeziora 2022'!CQ98</f>
        <v>0</v>
      </c>
      <c r="AA99" s="86">
        <f>'jeziora 2022'!CR98</f>
        <v>0</v>
      </c>
      <c r="AB99" s="86">
        <f>'jeziora 2022'!CS98</f>
        <v>0</v>
      </c>
      <c r="AC99" s="86">
        <f>'jeziora 2022'!CV98</f>
        <v>0</v>
      </c>
      <c r="AD99" s="86">
        <f>'jeziora 2022'!CX98</f>
        <v>0</v>
      </c>
      <c r="AE99" s="86">
        <f>'jeziora 2022'!CZ98</f>
        <v>0</v>
      </c>
      <c r="AF99" s="86">
        <f>'jeziora 2022'!DA98</f>
        <v>0</v>
      </c>
      <c r="AG99" s="86">
        <f>'jeziora 2022'!DB98</f>
        <v>0</v>
      </c>
      <c r="AH99" s="42">
        <f>'jeziora 2022'!DC98</f>
        <v>0.05</v>
      </c>
      <c r="AI99" s="42">
        <f>'jeziora 2022'!DD98</f>
        <v>0.05</v>
      </c>
      <c r="AJ99" s="86">
        <f>'jeziora 2022'!DF98</f>
        <v>0</v>
      </c>
      <c r="AK99" s="86">
        <f>'jeziora 2022'!DG98</f>
        <v>0</v>
      </c>
      <c r="AL99" s="86">
        <f>'jeziora 2022'!DH98</f>
        <v>0</v>
      </c>
      <c r="AM99" s="86">
        <f>'jeziora 2022'!DI98</f>
        <v>0</v>
      </c>
      <c r="AN99" s="86">
        <f>'jeziora 2022'!DJ98</f>
        <v>0</v>
      </c>
      <c r="AO99" s="49" t="s">
        <v>167</v>
      </c>
    </row>
    <row r="100" spans="1:41" x14ac:dyDescent="0.2">
      <c r="A100" s="109">
        <f>'jeziora 2022'!B99</f>
        <v>148</v>
      </c>
      <c r="B100" s="13" t="str">
        <f>'jeziora 2022'!D99</f>
        <v>jez. Lubiąż - stan. 04</v>
      </c>
      <c r="C100" s="42">
        <f>'jeziora 2022'!I99</f>
        <v>0.188</v>
      </c>
      <c r="D100" s="42">
        <f>'jeziora 2022'!J99</f>
        <v>4.54</v>
      </c>
      <c r="E100" s="42">
        <f>'jeziora 2022'!L99</f>
        <v>0.86199999999999999</v>
      </c>
      <c r="F100" s="42">
        <f>'jeziora 2022'!N99</f>
        <v>8.3699999999999992</v>
      </c>
      <c r="G100" s="42">
        <f>'jeziora 2022'!O99</f>
        <v>36.200000000000003</v>
      </c>
      <c r="H100" s="42">
        <f>'jeziora 2022'!S99</f>
        <v>7</v>
      </c>
      <c r="I100" s="42">
        <f>'jeziora 2022'!T99</f>
        <v>63.9</v>
      </c>
      <c r="J100" s="42">
        <f>'jeziora 2022'!X99</f>
        <v>150</v>
      </c>
      <c r="K100" s="42">
        <f>'jeziora 2022'!AH99</f>
        <v>1540</v>
      </c>
      <c r="L100" s="42">
        <f>'jeziora 2022'!AJ99</f>
        <v>58</v>
      </c>
      <c r="M100" s="42">
        <f>'jeziora 2022'!BA99</f>
        <v>5316</v>
      </c>
      <c r="N100" s="42">
        <f>'jeziora 2022'!BI99</f>
        <v>0.5</v>
      </c>
      <c r="O100" s="42">
        <f>'jeziora 2022'!BJ99</f>
        <v>5.0000000000000001E-3</v>
      </c>
      <c r="P100" s="42">
        <f>'jeziora 2022'!BP99</f>
        <v>0.05</v>
      </c>
      <c r="Q100" s="42">
        <f>'jeziora 2022'!BR99</f>
        <v>0.05</v>
      </c>
      <c r="R100" s="42">
        <f>'jeziora 2022'!BS99</f>
        <v>0.05</v>
      </c>
      <c r="S100" s="42">
        <f>'jeziora 2022'!BT99</f>
        <v>0.05</v>
      </c>
      <c r="T100" s="42">
        <f>'jeziora 2022'!BX99</f>
        <v>0.15</v>
      </c>
      <c r="U100" s="86">
        <f>'jeziora 2022'!BZ99</f>
        <v>0</v>
      </c>
      <c r="V100" s="86">
        <f>'jeziora 2022'!CB99</f>
        <v>0</v>
      </c>
      <c r="W100" s="86">
        <f>'jeziora 2022'!CJ99</f>
        <v>0</v>
      </c>
      <c r="X100" s="86">
        <f>'jeziora 2022'!CO99</f>
        <v>0</v>
      </c>
      <c r="Y100" s="86">
        <f>'jeziora 2022'!CP99</f>
        <v>0</v>
      </c>
      <c r="Z100" s="86">
        <f>'jeziora 2022'!CQ99</f>
        <v>0</v>
      </c>
      <c r="AA100" s="86">
        <f>'jeziora 2022'!CR99</f>
        <v>0</v>
      </c>
      <c r="AB100" s="86">
        <f>'jeziora 2022'!CS99</f>
        <v>0</v>
      </c>
      <c r="AC100" s="86">
        <f>'jeziora 2022'!CV99</f>
        <v>0</v>
      </c>
      <c r="AD100" s="86">
        <f>'jeziora 2022'!CX99</f>
        <v>0</v>
      </c>
      <c r="AE100" s="86">
        <f>'jeziora 2022'!CZ99</f>
        <v>0</v>
      </c>
      <c r="AF100" s="86">
        <f>'jeziora 2022'!DA99</f>
        <v>0</v>
      </c>
      <c r="AG100" s="86">
        <f>'jeziora 2022'!DB99</f>
        <v>0</v>
      </c>
      <c r="AH100" s="42">
        <f>'jeziora 2022'!DC99</f>
        <v>0.05</v>
      </c>
      <c r="AI100" s="42">
        <f>'jeziora 2022'!DD99</f>
        <v>0.05</v>
      </c>
      <c r="AJ100" s="86">
        <f>'jeziora 2022'!DF99</f>
        <v>0</v>
      </c>
      <c r="AK100" s="86">
        <f>'jeziora 2022'!DG99</f>
        <v>0</v>
      </c>
      <c r="AL100" s="86">
        <f>'jeziora 2022'!DH99</f>
        <v>0</v>
      </c>
      <c r="AM100" s="86">
        <f>'jeziora 2022'!DI99</f>
        <v>0</v>
      </c>
      <c r="AN100" s="116">
        <f>'jeziora 2022'!DJ99</f>
        <v>0</v>
      </c>
      <c r="AO100" s="52" t="s">
        <v>166</v>
      </c>
    </row>
    <row r="101" spans="1:41" x14ac:dyDescent="0.2">
      <c r="A101" s="109">
        <f>'jeziora 2022'!B100</f>
        <v>149</v>
      </c>
      <c r="B101" s="13" t="str">
        <f>'jeziora 2022'!D100</f>
        <v>jez. Lubniewsko - stan. 04</v>
      </c>
      <c r="C101" s="42">
        <f>'jeziora 2022'!I100</f>
        <v>0.14799999999999999</v>
      </c>
      <c r="D101" s="42">
        <f>'jeziora 2022'!J100</f>
        <v>6.39</v>
      </c>
      <c r="E101" s="42">
        <f>'jeziora 2022'!L100</f>
        <v>0.80200000000000005</v>
      </c>
      <c r="F101" s="42">
        <f>'jeziora 2022'!N100</f>
        <v>14.3</v>
      </c>
      <c r="G101" s="42">
        <f>'jeziora 2022'!O100</f>
        <v>25.9</v>
      </c>
      <c r="H101" s="42">
        <f>'jeziora 2022'!S100</f>
        <v>9.4499999999999993</v>
      </c>
      <c r="I101" s="42">
        <f>'jeziora 2022'!T100</f>
        <v>54.1</v>
      </c>
      <c r="J101" s="42">
        <f>'jeziora 2022'!X100</f>
        <v>115</v>
      </c>
      <c r="K101" s="42">
        <f>'jeziora 2022'!AH100</f>
        <v>48</v>
      </c>
      <c r="L101" s="42">
        <f>'jeziora 2022'!AJ100</f>
        <v>2.5</v>
      </c>
      <c r="M101" s="42">
        <f>'jeziora 2022'!BA100</f>
        <v>2521.5</v>
      </c>
      <c r="N101" s="42">
        <f>'jeziora 2022'!BI100</f>
        <v>0.5</v>
      </c>
      <c r="O101" s="42">
        <f>'jeziora 2022'!BJ100</f>
        <v>5.0000000000000001E-3</v>
      </c>
      <c r="P101" s="42">
        <f>'jeziora 2022'!BP100</f>
        <v>0.05</v>
      </c>
      <c r="Q101" s="42">
        <f>'jeziora 2022'!BR100</f>
        <v>0.05</v>
      </c>
      <c r="R101" s="42">
        <f>'jeziora 2022'!BS100</f>
        <v>0.05</v>
      </c>
      <c r="S101" s="42">
        <f>'jeziora 2022'!BT100</f>
        <v>0.05</v>
      </c>
      <c r="T101" s="42">
        <f>'jeziora 2022'!BX100</f>
        <v>0.15</v>
      </c>
      <c r="U101" s="86">
        <f>'jeziora 2022'!BZ100</f>
        <v>0</v>
      </c>
      <c r="V101" s="86">
        <f>'jeziora 2022'!CB100</f>
        <v>0</v>
      </c>
      <c r="W101" s="86">
        <f>'jeziora 2022'!CJ100</f>
        <v>0</v>
      </c>
      <c r="X101" s="86">
        <f>'jeziora 2022'!CO100</f>
        <v>0</v>
      </c>
      <c r="Y101" s="86">
        <f>'jeziora 2022'!CP100</f>
        <v>0</v>
      </c>
      <c r="Z101" s="86">
        <f>'jeziora 2022'!CQ100</f>
        <v>0</v>
      </c>
      <c r="AA101" s="86">
        <f>'jeziora 2022'!CR100</f>
        <v>0</v>
      </c>
      <c r="AB101" s="86">
        <f>'jeziora 2022'!CS100</f>
        <v>0</v>
      </c>
      <c r="AC101" s="86">
        <f>'jeziora 2022'!CV100</f>
        <v>0</v>
      </c>
      <c r="AD101" s="86">
        <f>'jeziora 2022'!CX100</f>
        <v>0</v>
      </c>
      <c r="AE101" s="86">
        <f>'jeziora 2022'!CZ100</f>
        <v>0</v>
      </c>
      <c r="AF101" s="86">
        <f>'jeziora 2022'!DA100</f>
        <v>0</v>
      </c>
      <c r="AG101" s="86">
        <f>'jeziora 2022'!DB100</f>
        <v>0</v>
      </c>
      <c r="AH101" s="42">
        <f>'jeziora 2022'!DC100</f>
        <v>0.05</v>
      </c>
      <c r="AI101" s="42">
        <f>'jeziora 2022'!DD100</f>
        <v>0.05</v>
      </c>
      <c r="AJ101" s="86">
        <f>'jeziora 2022'!DF100</f>
        <v>0</v>
      </c>
      <c r="AK101" s="86">
        <f>'jeziora 2022'!DG100</f>
        <v>0</v>
      </c>
      <c r="AL101" s="86">
        <f>'jeziora 2022'!DH100</f>
        <v>0</v>
      </c>
      <c r="AM101" s="86">
        <f>'jeziora 2022'!DI100</f>
        <v>0</v>
      </c>
      <c r="AN101" s="116">
        <f>'jeziora 2022'!DJ100</f>
        <v>0</v>
      </c>
      <c r="AO101" s="52" t="s">
        <v>166</v>
      </c>
    </row>
    <row r="102" spans="1:41" x14ac:dyDescent="0.2">
      <c r="A102" s="109">
        <f>'jeziora 2022'!B101</f>
        <v>150</v>
      </c>
      <c r="B102" s="13" t="str">
        <f>'jeziora 2022'!D101</f>
        <v>Jez. Lubosz Wielki - stan. 01</v>
      </c>
      <c r="C102" s="42">
        <f>'jeziora 2022'!I101</f>
        <v>0.05</v>
      </c>
      <c r="D102" s="42">
        <f>'jeziora 2022'!J101</f>
        <v>4.91</v>
      </c>
      <c r="E102" s="42">
        <f>'jeziora 2022'!L101</f>
        <v>0.47599999999999998</v>
      </c>
      <c r="F102" s="42">
        <f>'jeziora 2022'!N101</f>
        <v>6.43</v>
      </c>
      <c r="G102" s="42">
        <f>'jeziora 2022'!O101</f>
        <v>8.17</v>
      </c>
      <c r="H102" s="42">
        <f>'jeziora 2022'!S101</f>
        <v>5.01</v>
      </c>
      <c r="I102" s="42">
        <f>'jeziora 2022'!T101</f>
        <v>28.1</v>
      </c>
      <c r="J102" s="42">
        <f>'jeziora 2022'!X101</f>
        <v>54.6</v>
      </c>
      <c r="K102" s="42">
        <f>'jeziora 2022'!AH101</f>
        <v>23</v>
      </c>
      <c r="L102" s="42">
        <f>'jeziora 2022'!AJ101</f>
        <v>2.5</v>
      </c>
      <c r="M102" s="42">
        <f>'jeziora 2022'!BA101</f>
        <v>650</v>
      </c>
      <c r="N102" s="42">
        <f>'jeziora 2022'!BI101</f>
        <v>0.5</v>
      </c>
      <c r="O102" s="42">
        <f>'jeziora 2022'!BJ101</f>
        <v>5.0000000000000001E-3</v>
      </c>
      <c r="P102" s="42">
        <f>'jeziora 2022'!BP101</f>
        <v>0.05</v>
      </c>
      <c r="Q102" s="42">
        <f>'jeziora 2022'!BR101</f>
        <v>0.05</v>
      </c>
      <c r="R102" s="42">
        <f>'jeziora 2022'!BS101</f>
        <v>0.05</v>
      </c>
      <c r="S102" s="42">
        <f>'jeziora 2022'!BT101</f>
        <v>0.05</v>
      </c>
      <c r="T102" s="42">
        <f>'jeziora 2022'!BX101</f>
        <v>0.15</v>
      </c>
      <c r="U102" s="86">
        <f>'jeziora 2022'!BZ101</f>
        <v>0</v>
      </c>
      <c r="V102" s="86">
        <f>'jeziora 2022'!CB101</f>
        <v>0</v>
      </c>
      <c r="W102" s="86">
        <f>'jeziora 2022'!CJ101</f>
        <v>0</v>
      </c>
      <c r="X102" s="86">
        <f>'jeziora 2022'!CO101</f>
        <v>0</v>
      </c>
      <c r="Y102" s="86">
        <f>'jeziora 2022'!CP101</f>
        <v>0</v>
      </c>
      <c r="Z102" s="86">
        <f>'jeziora 2022'!CQ101</f>
        <v>0</v>
      </c>
      <c r="AA102" s="86">
        <f>'jeziora 2022'!CR101</f>
        <v>0</v>
      </c>
      <c r="AB102" s="86">
        <f>'jeziora 2022'!CS101</f>
        <v>0</v>
      </c>
      <c r="AC102" s="86">
        <f>'jeziora 2022'!CV101</f>
        <v>0</v>
      </c>
      <c r="AD102" s="86">
        <f>'jeziora 2022'!CX101</f>
        <v>0</v>
      </c>
      <c r="AE102" s="86">
        <f>'jeziora 2022'!CZ101</f>
        <v>0</v>
      </c>
      <c r="AF102" s="86">
        <f>'jeziora 2022'!DA101</f>
        <v>0</v>
      </c>
      <c r="AG102" s="86">
        <f>'jeziora 2022'!DB101</f>
        <v>0</v>
      </c>
      <c r="AH102" s="42">
        <f>'jeziora 2022'!DC101</f>
        <v>0.05</v>
      </c>
      <c r="AI102" s="42">
        <f>'jeziora 2022'!DD101</f>
        <v>0.05</v>
      </c>
      <c r="AJ102" s="86">
        <f>'jeziora 2022'!DF101</f>
        <v>0</v>
      </c>
      <c r="AK102" s="86">
        <f>'jeziora 2022'!DG101</f>
        <v>0</v>
      </c>
      <c r="AL102" s="86">
        <f>'jeziora 2022'!DH101</f>
        <v>0</v>
      </c>
      <c r="AM102" s="86">
        <f>'jeziora 2022'!DI101</f>
        <v>0</v>
      </c>
      <c r="AN102" s="116">
        <f>'jeziora 2022'!DJ101</f>
        <v>0</v>
      </c>
      <c r="AO102" s="49" t="s">
        <v>167</v>
      </c>
    </row>
    <row r="103" spans="1:41" x14ac:dyDescent="0.2">
      <c r="A103" s="109">
        <f>'jeziora 2022'!B102</f>
        <v>151</v>
      </c>
      <c r="B103" s="13" t="str">
        <f>'jeziora 2022'!D102</f>
        <v>jez. Lucieńskie - głęboczek</v>
      </c>
      <c r="C103" s="42">
        <f>'jeziora 2022'!I102</f>
        <v>0.54</v>
      </c>
      <c r="D103" s="42">
        <f>'jeziora 2022'!J102</f>
        <v>8.0299999999999994</v>
      </c>
      <c r="E103" s="42">
        <f>'jeziora 2022'!L102</f>
        <v>0.97399999999999998</v>
      </c>
      <c r="F103" s="42">
        <f>'jeziora 2022'!N102</f>
        <v>10</v>
      </c>
      <c r="G103" s="42">
        <f>'jeziora 2022'!O102</f>
        <v>39.5</v>
      </c>
      <c r="H103" s="42">
        <f>'jeziora 2022'!S102</f>
        <v>11</v>
      </c>
      <c r="I103" s="42">
        <f>'jeziora 2022'!T102</f>
        <v>23.4</v>
      </c>
      <c r="J103" s="42">
        <f>'jeziora 2022'!X102</f>
        <v>131</v>
      </c>
      <c r="K103" s="42">
        <f>'jeziora 2022'!AH102</f>
        <v>380</v>
      </c>
      <c r="L103" s="42">
        <f>'jeziora 2022'!AJ102</f>
        <v>2.5</v>
      </c>
      <c r="M103" s="42">
        <f>'jeziora 2022'!BA102</f>
        <v>2184.5</v>
      </c>
      <c r="N103" s="42">
        <f>'jeziora 2022'!BI102</f>
        <v>0.5</v>
      </c>
      <c r="O103" s="42">
        <f>'jeziora 2022'!BJ102</f>
        <v>5.0000000000000001E-3</v>
      </c>
      <c r="P103" s="42">
        <f>'jeziora 2022'!BP102</f>
        <v>0.05</v>
      </c>
      <c r="Q103" s="42">
        <f>'jeziora 2022'!BR102</f>
        <v>0.05</v>
      </c>
      <c r="R103" s="42">
        <f>'jeziora 2022'!BS102</f>
        <v>0.05</v>
      </c>
      <c r="S103" s="42">
        <f>'jeziora 2022'!BT102</f>
        <v>0.05</v>
      </c>
      <c r="T103" s="42">
        <f>'jeziora 2022'!BX102</f>
        <v>0.15</v>
      </c>
      <c r="U103" s="86">
        <f>'jeziora 2022'!BZ102</f>
        <v>0</v>
      </c>
      <c r="V103" s="86">
        <f>'jeziora 2022'!CB102</f>
        <v>0</v>
      </c>
      <c r="W103" s="86">
        <f>'jeziora 2022'!CJ102</f>
        <v>0</v>
      </c>
      <c r="X103" s="86">
        <f>'jeziora 2022'!CO102</f>
        <v>0</v>
      </c>
      <c r="Y103" s="86">
        <f>'jeziora 2022'!CP102</f>
        <v>0</v>
      </c>
      <c r="Z103" s="86">
        <f>'jeziora 2022'!CQ102</f>
        <v>0</v>
      </c>
      <c r="AA103" s="86">
        <f>'jeziora 2022'!CR102</f>
        <v>0</v>
      </c>
      <c r="AB103" s="86">
        <f>'jeziora 2022'!CS102</f>
        <v>0</v>
      </c>
      <c r="AC103" s="86">
        <f>'jeziora 2022'!CV102</f>
        <v>0</v>
      </c>
      <c r="AD103" s="86">
        <f>'jeziora 2022'!CX102</f>
        <v>0</v>
      </c>
      <c r="AE103" s="86">
        <f>'jeziora 2022'!CZ102</f>
        <v>0</v>
      </c>
      <c r="AF103" s="86">
        <f>'jeziora 2022'!DA102</f>
        <v>0</v>
      </c>
      <c r="AG103" s="86">
        <f>'jeziora 2022'!DB102</f>
        <v>0</v>
      </c>
      <c r="AH103" s="42">
        <f>'jeziora 2022'!DC102</f>
        <v>0.05</v>
      </c>
      <c r="AI103" s="42">
        <f>'jeziora 2022'!DD102</f>
        <v>0.05</v>
      </c>
      <c r="AJ103" s="86">
        <f>'jeziora 2022'!DF102</f>
        <v>0</v>
      </c>
      <c r="AK103" s="86">
        <f>'jeziora 2022'!DG102</f>
        <v>0</v>
      </c>
      <c r="AL103" s="86">
        <f>'jeziora 2022'!DH102</f>
        <v>0</v>
      </c>
      <c r="AM103" s="86">
        <f>'jeziora 2022'!DI102</f>
        <v>0</v>
      </c>
      <c r="AN103" s="116">
        <f>'jeziora 2022'!DJ102</f>
        <v>0</v>
      </c>
      <c r="AO103" s="52" t="s">
        <v>166</v>
      </c>
    </row>
    <row r="104" spans="1:41" x14ac:dyDescent="0.2">
      <c r="A104" s="109">
        <f>'jeziora 2022'!B103</f>
        <v>152</v>
      </c>
      <c r="B104" s="13" t="str">
        <f>'jeziora 2022'!D103</f>
        <v>jez. Lutol - stan. 02</v>
      </c>
      <c r="C104" s="42">
        <f>'jeziora 2022'!I103</f>
        <v>0.05</v>
      </c>
      <c r="D104" s="42">
        <f>'jeziora 2022'!J103</f>
        <v>4.1500000000000004</v>
      </c>
      <c r="E104" s="42">
        <f>'jeziora 2022'!L103</f>
        <v>0.63100000000000001</v>
      </c>
      <c r="F104" s="42">
        <f>'jeziora 2022'!N103</f>
        <v>7.6</v>
      </c>
      <c r="G104" s="42">
        <f>'jeziora 2022'!O103</f>
        <v>26</v>
      </c>
      <c r="H104" s="42">
        <f>'jeziora 2022'!S103</f>
        <v>7.27</v>
      </c>
      <c r="I104" s="42">
        <f>'jeziora 2022'!T103</f>
        <v>34.299999999999997</v>
      </c>
      <c r="J104" s="42">
        <f>'jeziora 2022'!X103</f>
        <v>66</v>
      </c>
      <c r="K104" s="42">
        <f>'jeziora 2022'!AH103</f>
        <v>190</v>
      </c>
      <c r="L104" s="42">
        <f>'jeziora 2022'!AJ103</f>
        <v>2.5</v>
      </c>
      <c r="M104" s="42">
        <f>'jeziora 2022'!BA103</f>
        <v>593</v>
      </c>
      <c r="N104" s="42">
        <f>'jeziora 2022'!BI103</f>
        <v>0.5</v>
      </c>
      <c r="O104" s="42">
        <f>'jeziora 2022'!BJ103</f>
        <v>5.0000000000000001E-3</v>
      </c>
      <c r="P104" s="42">
        <f>'jeziora 2022'!BP103</f>
        <v>0.05</v>
      </c>
      <c r="Q104" s="42">
        <f>'jeziora 2022'!BR103</f>
        <v>0.05</v>
      </c>
      <c r="R104" s="42">
        <f>'jeziora 2022'!BS103</f>
        <v>0.05</v>
      </c>
      <c r="S104" s="42">
        <f>'jeziora 2022'!BT103</f>
        <v>0.05</v>
      </c>
      <c r="T104" s="42">
        <f>'jeziora 2022'!BX103</f>
        <v>0.15</v>
      </c>
      <c r="U104" s="86">
        <f>'jeziora 2022'!BZ103</f>
        <v>0</v>
      </c>
      <c r="V104" s="86">
        <f>'jeziora 2022'!CB103</f>
        <v>0</v>
      </c>
      <c r="W104" s="86">
        <f>'jeziora 2022'!CJ103</f>
        <v>0</v>
      </c>
      <c r="X104" s="86">
        <f>'jeziora 2022'!CO103</f>
        <v>0</v>
      </c>
      <c r="Y104" s="86">
        <f>'jeziora 2022'!CP103</f>
        <v>0</v>
      </c>
      <c r="Z104" s="86">
        <f>'jeziora 2022'!CQ103</f>
        <v>0</v>
      </c>
      <c r="AA104" s="86">
        <f>'jeziora 2022'!CR103</f>
        <v>0</v>
      </c>
      <c r="AB104" s="86">
        <f>'jeziora 2022'!CS103</f>
        <v>0</v>
      </c>
      <c r="AC104" s="86">
        <f>'jeziora 2022'!CV103</f>
        <v>0</v>
      </c>
      <c r="AD104" s="86">
        <f>'jeziora 2022'!CX103</f>
        <v>0</v>
      </c>
      <c r="AE104" s="86">
        <f>'jeziora 2022'!CZ103</f>
        <v>0</v>
      </c>
      <c r="AF104" s="86">
        <f>'jeziora 2022'!DA103</f>
        <v>0</v>
      </c>
      <c r="AG104" s="86">
        <f>'jeziora 2022'!DB103</f>
        <v>0</v>
      </c>
      <c r="AH104" s="42">
        <f>'jeziora 2022'!DC103</f>
        <v>0.05</v>
      </c>
      <c r="AI104" s="42">
        <f>'jeziora 2022'!DD103</f>
        <v>0.05</v>
      </c>
      <c r="AJ104" s="86">
        <f>'jeziora 2022'!DF103</f>
        <v>0</v>
      </c>
      <c r="AK104" s="86">
        <f>'jeziora 2022'!DG103</f>
        <v>0</v>
      </c>
      <c r="AL104" s="86">
        <f>'jeziora 2022'!DH103</f>
        <v>0</v>
      </c>
      <c r="AM104" s="86">
        <f>'jeziora 2022'!DI103</f>
        <v>0</v>
      </c>
      <c r="AN104" s="116">
        <f>'jeziora 2022'!DJ103</f>
        <v>0</v>
      </c>
      <c r="AO104" s="52" t="s">
        <v>166</v>
      </c>
    </row>
    <row r="105" spans="1:41" x14ac:dyDescent="0.2">
      <c r="A105" s="109">
        <f>'jeziora 2022'!B104</f>
        <v>153</v>
      </c>
      <c r="B105" s="13" t="str">
        <f>'jeziora 2022'!D104</f>
        <v>jez. Łagowskie - stan. 05</v>
      </c>
      <c r="C105" s="42">
        <f>'jeziora 2022'!I104</f>
        <v>0.249</v>
      </c>
      <c r="D105" s="42">
        <f>'jeziora 2022'!J104</f>
        <v>6.68</v>
      </c>
      <c r="E105" s="42">
        <f>'jeziora 2022'!L104</f>
        <v>1.27</v>
      </c>
      <c r="F105" s="42">
        <f>'jeziora 2022'!N104</f>
        <v>8.33</v>
      </c>
      <c r="G105" s="42">
        <f>'jeziora 2022'!O104</f>
        <v>28.6</v>
      </c>
      <c r="H105" s="42">
        <f>'jeziora 2022'!S104</f>
        <v>7.47</v>
      </c>
      <c r="I105" s="42">
        <f>'jeziora 2022'!T104</f>
        <v>76.2</v>
      </c>
      <c r="J105" s="42">
        <f>'jeziora 2022'!X104</f>
        <v>184</v>
      </c>
      <c r="K105" s="42">
        <f>'jeziora 2022'!AH104</f>
        <v>320</v>
      </c>
      <c r="L105" s="42">
        <f>'jeziora 2022'!AJ104</f>
        <v>54</v>
      </c>
      <c r="M105" s="42">
        <f>'jeziora 2022'!BA104</f>
        <v>4990.5</v>
      </c>
      <c r="N105" s="42">
        <f>'jeziora 2022'!BI104</f>
        <v>0.5</v>
      </c>
      <c r="O105" s="42">
        <f>'jeziora 2022'!BJ104</f>
        <v>5.0000000000000001E-3</v>
      </c>
      <c r="P105" s="42">
        <f>'jeziora 2022'!BP104</f>
        <v>0.05</v>
      </c>
      <c r="Q105" s="42">
        <f>'jeziora 2022'!BR104</f>
        <v>0.05</v>
      </c>
      <c r="R105" s="42">
        <f>'jeziora 2022'!BS104</f>
        <v>0.05</v>
      </c>
      <c r="S105" s="42">
        <f>'jeziora 2022'!BT104</f>
        <v>0.05</v>
      </c>
      <c r="T105" s="42">
        <f>'jeziora 2022'!BX104</f>
        <v>0.15</v>
      </c>
      <c r="U105" s="86">
        <f>'jeziora 2022'!BZ104</f>
        <v>0</v>
      </c>
      <c r="V105" s="86">
        <f>'jeziora 2022'!CB104</f>
        <v>0</v>
      </c>
      <c r="W105" s="86">
        <f>'jeziora 2022'!CJ104</f>
        <v>0</v>
      </c>
      <c r="X105" s="86">
        <f>'jeziora 2022'!CO104</f>
        <v>0</v>
      </c>
      <c r="Y105" s="86">
        <f>'jeziora 2022'!CP104</f>
        <v>0</v>
      </c>
      <c r="Z105" s="86">
        <f>'jeziora 2022'!CQ104</f>
        <v>0</v>
      </c>
      <c r="AA105" s="86">
        <f>'jeziora 2022'!CR104</f>
        <v>0</v>
      </c>
      <c r="AB105" s="86">
        <f>'jeziora 2022'!CS104</f>
        <v>0</v>
      </c>
      <c r="AC105" s="86">
        <f>'jeziora 2022'!CV104</f>
        <v>0</v>
      </c>
      <c r="AD105" s="86">
        <f>'jeziora 2022'!CX104</f>
        <v>0</v>
      </c>
      <c r="AE105" s="86">
        <f>'jeziora 2022'!CZ104</f>
        <v>0</v>
      </c>
      <c r="AF105" s="86">
        <f>'jeziora 2022'!DA104</f>
        <v>0</v>
      </c>
      <c r="AG105" s="86">
        <f>'jeziora 2022'!DB104</f>
        <v>0</v>
      </c>
      <c r="AH105" s="42">
        <f>'jeziora 2022'!DC104</f>
        <v>0.05</v>
      </c>
      <c r="AI105" s="42">
        <f>'jeziora 2022'!DD104</f>
        <v>0.05</v>
      </c>
      <c r="AJ105" s="86">
        <f>'jeziora 2022'!DF104</f>
        <v>0</v>
      </c>
      <c r="AK105" s="86">
        <f>'jeziora 2022'!DG104</f>
        <v>0</v>
      </c>
      <c r="AL105" s="86">
        <f>'jeziora 2022'!DH104</f>
        <v>0</v>
      </c>
      <c r="AM105" s="86">
        <f>'jeziora 2022'!DI104</f>
        <v>0</v>
      </c>
      <c r="AN105" s="116">
        <f>'jeziora 2022'!DJ104</f>
        <v>0</v>
      </c>
      <c r="AO105" s="52" t="s">
        <v>166</v>
      </c>
    </row>
    <row r="106" spans="1:41" x14ac:dyDescent="0.2">
      <c r="A106" s="109">
        <f>'jeziora 2022'!B105</f>
        <v>154</v>
      </c>
      <c r="B106" s="13" t="str">
        <f>'jeziora 2022'!D105</f>
        <v>jez. Łanowicze - st.01</v>
      </c>
      <c r="C106" s="42">
        <f>'jeziora 2022'!I105</f>
        <v>0.05</v>
      </c>
      <c r="D106" s="42">
        <f>'jeziora 2022'!J105</f>
        <v>7.55</v>
      </c>
      <c r="E106" s="42">
        <f>'jeziora 2022'!L105</f>
        <v>2.5000000000000001E-2</v>
      </c>
      <c r="F106" s="42">
        <f>'jeziora 2022'!N105</f>
        <v>9.15</v>
      </c>
      <c r="G106" s="42">
        <f>'jeziora 2022'!O105</f>
        <v>4.97</v>
      </c>
      <c r="H106" s="42">
        <f>'jeziora 2022'!S105</f>
        <v>8.56</v>
      </c>
      <c r="I106" s="42">
        <f>'jeziora 2022'!T105</f>
        <v>48.4</v>
      </c>
      <c r="J106" s="42">
        <f>'jeziora 2022'!X105</f>
        <v>83.1</v>
      </c>
      <c r="K106" s="42">
        <f>'jeziora 2022'!AH105</f>
        <v>2.5</v>
      </c>
      <c r="L106" s="42">
        <f>'jeziora 2022'!AJ105</f>
        <v>2.5</v>
      </c>
      <c r="M106" s="42">
        <f>'jeziora 2022'!BA105</f>
        <v>910.5</v>
      </c>
      <c r="N106" s="42">
        <f>'jeziora 2022'!BI105</f>
        <v>0.5</v>
      </c>
      <c r="O106" s="42">
        <f>'jeziora 2022'!BJ105</f>
        <v>5.0000000000000001E-3</v>
      </c>
      <c r="P106" s="42">
        <f>'jeziora 2022'!BP105</f>
        <v>0.05</v>
      </c>
      <c r="Q106" s="42">
        <f>'jeziora 2022'!BR105</f>
        <v>0.05</v>
      </c>
      <c r="R106" s="42">
        <f>'jeziora 2022'!BS105</f>
        <v>0.05</v>
      </c>
      <c r="S106" s="42">
        <f>'jeziora 2022'!BT105</f>
        <v>0.05</v>
      </c>
      <c r="T106" s="42">
        <f>'jeziora 2022'!BX105</f>
        <v>0.15</v>
      </c>
      <c r="U106" s="86">
        <f>'jeziora 2022'!BZ105</f>
        <v>0</v>
      </c>
      <c r="V106" s="86">
        <f>'jeziora 2022'!CB105</f>
        <v>0</v>
      </c>
      <c r="W106" s="86">
        <f>'jeziora 2022'!CJ105</f>
        <v>0</v>
      </c>
      <c r="X106" s="86">
        <f>'jeziora 2022'!CO105</f>
        <v>0</v>
      </c>
      <c r="Y106" s="86">
        <f>'jeziora 2022'!CP105</f>
        <v>0</v>
      </c>
      <c r="Z106" s="86">
        <f>'jeziora 2022'!CQ105</f>
        <v>0</v>
      </c>
      <c r="AA106" s="86">
        <f>'jeziora 2022'!CR105</f>
        <v>0</v>
      </c>
      <c r="AB106" s="86">
        <f>'jeziora 2022'!CS105</f>
        <v>0</v>
      </c>
      <c r="AC106" s="86">
        <f>'jeziora 2022'!CV105</f>
        <v>0</v>
      </c>
      <c r="AD106" s="86">
        <f>'jeziora 2022'!CX105</f>
        <v>0</v>
      </c>
      <c r="AE106" s="86">
        <f>'jeziora 2022'!CZ105</f>
        <v>0</v>
      </c>
      <c r="AF106" s="86">
        <f>'jeziora 2022'!DA105</f>
        <v>0</v>
      </c>
      <c r="AG106" s="86">
        <f>'jeziora 2022'!DB105</f>
        <v>0</v>
      </c>
      <c r="AH106" s="42">
        <f>'jeziora 2022'!DC105</f>
        <v>0.05</v>
      </c>
      <c r="AI106" s="42">
        <f>'jeziora 2022'!DD105</f>
        <v>0.05</v>
      </c>
      <c r="AJ106" s="86">
        <f>'jeziora 2022'!DF105</f>
        <v>0</v>
      </c>
      <c r="AK106" s="86">
        <f>'jeziora 2022'!DG105</f>
        <v>0</v>
      </c>
      <c r="AL106" s="86">
        <f>'jeziora 2022'!DH105</f>
        <v>0</v>
      </c>
      <c r="AM106" s="86">
        <f>'jeziora 2022'!DI105</f>
        <v>0</v>
      </c>
      <c r="AN106" s="116">
        <f>'jeziora 2022'!DJ105</f>
        <v>0</v>
      </c>
      <c r="AO106" s="52" t="s">
        <v>166</v>
      </c>
    </row>
    <row r="107" spans="1:41" x14ac:dyDescent="0.2">
      <c r="A107" s="109">
        <f>'jeziora 2022'!B106</f>
        <v>155</v>
      </c>
      <c r="B107" s="13" t="str">
        <f>'jeziora 2022'!D106</f>
        <v>jez. Łaśmiady - stan. 01</v>
      </c>
      <c r="C107" s="42">
        <f>'jeziora 2022'!I106</f>
        <v>0.05</v>
      </c>
      <c r="D107" s="42">
        <f>'jeziora 2022'!J106</f>
        <v>14.7</v>
      </c>
      <c r="E107" s="42">
        <f>'jeziora 2022'!L106</f>
        <v>2.5000000000000001E-2</v>
      </c>
      <c r="F107" s="42">
        <f>'jeziora 2022'!N106</f>
        <v>8.77</v>
      </c>
      <c r="G107" s="42">
        <f>'jeziora 2022'!O106</f>
        <v>0.2</v>
      </c>
      <c r="H107" s="42">
        <f>'jeziora 2022'!S106</f>
        <v>2.2599999999999998</v>
      </c>
      <c r="I107" s="42">
        <f>'jeziora 2022'!T106</f>
        <v>30.5</v>
      </c>
      <c r="J107" s="42">
        <f>'jeziora 2022'!X106</f>
        <v>43.4</v>
      </c>
      <c r="K107" s="42">
        <f>'jeziora 2022'!AH106</f>
        <v>24</v>
      </c>
      <c r="L107" s="42">
        <f>'jeziora 2022'!AJ106</f>
        <v>23</v>
      </c>
      <c r="M107" s="42">
        <f>'jeziora 2022'!BA106</f>
        <v>1327</v>
      </c>
      <c r="N107" s="42">
        <f>'jeziora 2022'!BI106</f>
        <v>0.5</v>
      </c>
      <c r="O107" s="42">
        <f>'jeziora 2022'!BJ106</f>
        <v>5.0000000000000001E-3</v>
      </c>
      <c r="P107" s="42">
        <f>'jeziora 2022'!BP106</f>
        <v>0.05</v>
      </c>
      <c r="Q107" s="42">
        <f>'jeziora 2022'!BR106</f>
        <v>0.05</v>
      </c>
      <c r="R107" s="42">
        <f>'jeziora 2022'!BS106</f>
        <v>0.05</v>
      </c>
      <c r="S107" s="42">
        <f>'jeziora 2022'!BT106</f>
        <v>0.05</v>
      </c>
      <c r="T107" s="42">
        <f>'jeziora 2022'!BX106</f>
        <v>0.15</v>
      </c>
      <c r="U107" s="86">
        <f>'jeziora 2022'!BZ106</f>
        <v>0</v>
      </c>
      <c r="V107" s="86">
        <f>'jeziora 2022'!CB106</f>
        <v>0</v>
      </c>
      <c r="W107" s="86">
        <f>'jeziora 2022'!CJ106</f>
        <v>0</v>
      </c>
      <c r="X107" s="86">
        <f>'jeziora 2022'!CO106</f>
        <v>0</v>
      </c>
      <c r="Y107" s="86">
        <f>'jeziora 2022'!CP106</f>
        <v>0</v>
      </c>
      <c r="Z107" s="86">
        <f>'jeziora 2022'!CQ106</f>
        <v>0</v>
      </c>
      <c r="AA107" s="86">
        <f>'jeziora 2022'!CR106</f>
        <v>0</v>
      </c>
      <c r="AB107" s="86">
        <f>'jeziora 2022'!CS106</f>
        <v>0</v>
      </c>
      <c r="AC107" s="86">
        <f>'jeziora 2022'!CV106</f>
        <v>0</v>
      </c>
      <c r="AD107" s="86">
        <f>'jeziora 2022'!CX106</f>
        <v>0</v>
      </c>
      <c r="AE107" s="86">
        <f>'jeziora 2022'!CZ106</f>
        <v>0</v>
      </c>
      <c r="AF107" s="86">
        <f>'jeziora 2022'!DA106</f>
        <v>0</v>
      </c>
      <c r="AG107" s="86">
        <f>'jeziora 2022'!DB106</f>
        <v>0</v>
      </c>
      <c r="AH107" s="42">
        <f>'jeziora 2022'!DC106</f>
        <v>0.05</v>
      </c>
      <c r="AI107" s="42">
        <f>'jeziora 2022'!DD106</f>
        <v>0.05</v>
      </c>
      <c r="AJ107" s="86">
        <f>'jeziora 2022'!DF106</f>
        <v>0</v>
      </c>
      <c r="AK107" s="86">
        <f>'jeziora 2022'!DG106</f>
        <v>0</v>
      </c>
      <c r="AL107" s="86">
        <f>'jeziora 2022'!DH106</f>
        <v>0</v>
      </c>
      <c r="AM107" s="86">
        <f>'jeziora 2022'!DI106</f>
        <v>0</v>
      </c>
      <c r="AN107" s="116">
        <f>'jeziora 2022'!DJ106</f>
        <v>0</v>
      </c>
      <c r="AO107" s="52" t="s">
        <v>166</v>
      </c>
    </row>
    <row r="108" spans="1:41" x14ac:dyDescent="0.2">
      <c r="A108" s="109">
        <f>'jeziora 2022'!B107</f>
        <v>156</v>
      </c>
      <c r="B108" s="13" t="str">
        <f>'jeziora 2022'!D107</f>
        <v>jez. Łaźno - stan. 01</v>
      </c>
      <c r="C108" s="42">
        <f>'jeziora 2022'!I107</f>
        <v>0.05</v>
      </c>
      <c r="D108" s="42">
        <f>'jeziora 2022'!J107</f>
        <v>8.06</v>
      </c>
      <c r="E108" s="42">
        <f>'jeziora 2022'!L107</f>
        <v>2.5000000000000001E-2</v>
      </c>
      <c r="F108" s="42">
        <f>'jeziora 2022'!N107</f>
        <v>17.5</v>
      </c>
      <c r="G108" s="42">
        <f>'jeziora 2022'!O107</f>
        <v>7.05</v>
      </c>
      <c r="H108" s="42">
        <f>'jeziora 2022'!S107</f>
        <v>12</v>
      </c>
      <c r="I108" s="42">
        <f>'jeziora 2022'!T107</f>
        <v>36.200000000000003</v>
      </c>
      <c r="J108" s="42">
        <f>'jeziora 2022'!X107</f>
        <v>71.5</v>
      </c>
      <c r="K108" s="42">
        <f>'jeziora 2022'!AH107</f>
        <v>2.5</v>
      </c>
      <c r="L108" s="42">
        <f>'jeziora 2022'!AJ107</f>
        <v>2.5</v>
      </c>
      <c r="M108" s="42">
        <f>'jeziora 2022'!BA107</f>
        <v>1105.5</v>
      </c>
      <c r="N108" s="42">
        <f>'jeziora 2022'!BI107</f>
        <v>0.5</v>
      </c>
      <c r="O108" s="42">
        <f>'jeziora 2022'!BJ107</f>
        <v>5.0000000000000001E-3</v>
      </c>
      <c r="P108" s="42">
        <f>'jeziora 2022'!BP107</f>
        <v>0.05</v>
      </c>
      <c r="Q108" s="42">
        <f>'jeziora 2022'!BR107</f>
        <v>0.05</v>
      </c>
      <c r="R108" s="42">
        <f>'jeziora 2022'!BS107</f>
        <v>0.05</v>
      </c>
      <c r="S108" s="42">
        <f>'jeziora 2022'!BT107</f>
        <v>0.05</v>
      </c>
      <c r="T108" s="42">
        <f>'jeziora 2022'!BX107</f>
        <v>0.15</v>
      </c>
      <c r="U108" s="86">
        <f>'jeziora 2022'!BZ107</f>
        <v>0</v>
      </c>
      <c r="V108" s="86">
        <f>'jeziora 2022'!CB107</f>
        <v>0</v>
      </c>
      <c r="W108" s="86">
        <f>'jeziora 2022'!CJ107</f>
        <v>0</v>
      </c>
      <c r="X108" s="86">
        <f>'jeziora 2022'!CO107</f>
        <v>0</v>
      </c>
      <c r="Y108" s="86">
        <f>'jeziora 2022'!CP107</f>
        <v>0</v>
      </c>
      <c r="Z108" s="86">
        <f>'jeziora 2022'!CQ107</f>
        <v>0</v>
      </c>
      <c r="AA108" s="86">
        <f>'jeziora 2022'!CR107</f>
        <v>0</v>
      </c>
      <c r="AB108" s="86">
        <f>'jeziora 2022'!CS107</f>
        <v>0</v>
      </c>
      <c r="AC108" s="86">
        <f>'jeziora 2022'!CV107</f>
        <v>0</v>
      </c>
      <c r="AD108" s="86">
        <f>'jeziora 2022'!CX107</f>
        <v>0</v>
      </c>
      <c r="AE108" s="86">
        <f>'jeziora 2022'!CZ107</f>
        <v>0</v>
      </c>
      <c r="AF108" s="86">
        <f>'jeziora 2022'!DA107</f>
        <v>0</v>
      </c>
      <c r="AG108" s="86">
        <f>'jeziora 2022'!DB107</f>
        <v>0</v>
      </c>
      <c r="AH108" s="42">
        <f>'jeziora 2022'!DC107</f>
        <v>0.05</v>
      </c>
      <c r="AI108" s="42">
        <f>'jeziora 2022'!DD107</f>
        <v>0.05</v>
      </c>
      <c r="AJ108" s="86">
        <f>'jeziora 2022'!DF107</f>
        <v>0</v>
      </c>
      <c r="AK108" s="86">
        <f>'jeziora 2022'!DG107</f>
        <v>0</v>
      </c>
      <c r="AL108" s="86">
        <f>'jeziora 2022'!DH107</f>
        <v>0</v>
      </c>
      <c r="AM108" s="86">
        <f>'jeziora 2022'!DI107</f>
        <v>0</v>
      </c>
      <c r="AN108" s="116">
        <f>'jeziora 2022'!DJ107</f>
        <v>0</v>
      </c>
      <c r="AO108" s="49" t="s">
        <v>167</v>
      </c>
    </row>
    <row r="109" spans="1:41" x14ac:dyDescent="0.2">
      <c r="A109" s="109">
        <f>'jeziora 2022'!B108</f>
        <v>157</v>
      </c>
      <c r="B109" s="13" t="str">
        <f>'jeziora 2022'!D108</f>
        <v>Jez. Łoniewskie - stan. 01</v>
      </c>
      <c r="C109" s="42">
        <f>'jeziora 2022'!I108</f>
        <v>0.05</v>
      </c>
      <c r="D109" s="42">
        <f>'jeziora 2022'!J108</f>
        <v>5.19</v>
      </c>
      <c r="E109" s="42">
        <f>'jeziora 2022'!L108</f>
        <v>0.38700000000000001</v>
      </c>
      <c r="F109" s="42">
        <f>'jeziora 2022'!N108</f>
        <v>4.46</v>
      </c>
      <c r="G109" s="42">
        <f>'jeziora 2022'!O108</f>
        <v>6.91</v>
      </c>
      <c r="H109" s="42">
        <f>'jeziora 2022'!S108</f>
        <v>5.0599999999999996</v>
      </c>
      <c r="I109" s="42">
        <f>'jeziora 2022'!T108</f>
        <v>24.8</v>
      </c>
      <c r="J109" s="42">
        <f>'jeziora 2022'!X108</f>
        <v>49.5</v>
      </c>
      <c r="K109" s="42">
        <f>'jeziora 2022'!AH108</f>
        <v>2.5</v>
      </c>
      <c r="L109" s="42">
        <f>'jeziora 2022'!AJ108</f>
        <v>2.5</v>
      </c>
      <c r="M109" s="42">
        <f>'jeziora 2022'!BA108</f>
        <v>405</v>
      </c>
      <c r="N109" s="42">
        <f>'jeziora 2022'!BI108</f>
        <v>0.5</v>
      </c>
      <c r="O109" s="42">
        <f>'jeziora 2022'!BJ108</f>
        <v>5.0000000000000001E-3</v>
      </c>
      <c r="P109" s="42">
        <f>'jeziora 2022'!BP108</f>
        <v>0.05</v>
      </c>
      <c r="Q109" s="42">
        <f>'jeziora 2022'!BR108</f>
        <v>0.05</v>
      </c>
      <c r="R109" s="42">
        <f>'jeziora 2022'!BS108</f>
        <v>0.05</v>
      </c>
      <c r="S109" s="42">
        <f>'jeziora 2022'!BT108</f>
        <v>0.05</v>
      </c>
      <c r="T109" s="42">
        <f>'jeziora 2022'!BX108</f>
        <v>0.15</v>
      </c>
      <c r="U109" s="86">
        <f>'jeziora 2022'!BZ108</f>
        <v>0</v>
      </c>
      <c r="V109" s="86">
        <f>'jeziora 2022'!CB108</f>
        <v>0</v>
      </c>
      <c r="W109" s="86">
        <f>'jeziora 2022'!CJ108</f>
        <v>0</v>
      </c>
      <c r="X109" s="86">
        <f>'jeziora 2022'!CO108</f>
        <v>0</v>
      </c>
      <c r="Y109" s="86">
        <f>'jeziora 2022'!CP108</f>
        <v>0</v>
      </c>
      <c r="Z109" s="86">
        <f>'jeziora 2022'!CQ108</f>
        <v>0</v>
      </c>
      <c r="AA109" s="86">
        <f>'jeziora 2022'!CR108</f>
        <v>0</v>
      </c>
      <c r="AB109" s="86">
        <f>'jeziora 2022'!CS108</f>
        <v>0</v>
      </c>
      <c r="AC109" s="86">
        <f>'jeziora 2022'!CV108</f>
        <v>0</v>
      </c>
      <c r="AD109" s="86">
        <f>'jeziora 2022'!CX108</f>
        <v>0</v>
      </c>
      <c r="AE109" s="86">
        <f>'jeziora 2022'!CZ108</f>
        <v>0</v>
      </c>
      <c r="AF109" s="86">
        <f>'jeziora 2022'!DA108</f>
        <v>0</v>
      </c>
      <c r="AG109" s="86">
        <f>'jeziora 2022'!DB108</f>
        <v>0</v>
      </c>
      <c r="AH109" s="42">
        <f>'jeziora 2022'!DC108</f>
        <v>0.05</v>
      </c>
      <c r="AI109" s="42">
        <f>'jeziora 2022'!DD108</f>
        <v>0.05</v>
      </c>
      <c r="AJ109" s="86">
        <f>'jeziora 2022'!DF108</f>
        <v>0</v>
      </c>
      <c r="AK109" s="86">
        <f>'jeziora 2022'!DG108</f>
        <v>0</v>
      </c>
      <c r="AL109" s="86">
        <f>'jeziora 2022'!DH108</f>
        <v>0</v>
      </c>
      <c r="AM109" s="86">
        <f>'jeziora 2022'!DI108</f>
        <v>0</v>
      </c>
      <c r="AN109" s="86">
        <f>'jeziora 2022'!DJ108</f>
        <v>0</v>
      </c>
      <c r="AO109" s="49" t="s">
        <v>167</v>
      </c>
    </row>
    <row r="110" spans="1:41" x14ac:dyDescent="0.2">
      <c r="A110" s="109">
        <f>'jeziora 2022'!B109</f>
        <v>158</v>
      </c>
      <c r="B110" s="13" t="str">
        <f>'jeziora 2022'!D109</f>
        <v>jez. Majcz Wielki - stan. 01</v>
      </c>
      <c r="C110" s="42">
        <f>'jeziora 2022'!I109</f>
        <v>0.05</v>
      </c>
      <c r="D110" s="42">
        <f>'jeziora 2022'!J109</f>
        <v>17.899999999999999</v>
      </c>
      <c r="E110" s="42">
        <f>'jeziora 2022'!L109</f>
        <v>2.5000000000000001E-2</v>
      </c>
      <c r="F110" s="42">
        <f>'jeziora 2022'!N109</f>
        <v>4.95</v>
      </c>
      <c r="G110" s="42">
        <f>'jeziora 2022'!O109</f>
        <v>0.2</v>
      </c>
      <c r="H110" s="42">
        <f>'jeziora 2022'!S109</f>
        <v>5.04</v>
      </c>
      <c r="I110" s="42">
        <f>'jeziora 2022'!T109</f>
        <v>53.5</v>
      </c>
      <c r="J110" s="42">
        <f>'jeziora 2022'!X109</f>
        <v>71.2</v>
      </c>
      <c r="K110" s="42">
        <f>'jeziora 2022'!AH109</f>
        <v>2.5</v>
      </c>
      <c r="L110" s="42">
        <f>'jeziora 2022'!AJ109</f>
        <v>2.5</v>
      </c>
      <c r="M110" s="42">
        <f>'jeziora 2022'!BA109</f>
        <v>1814</v>
      </c>
      <c r="N110" s="42">
        <f>'jeziora 2022'!BI109</f>
        <v>0.5</v>
      </c>
      <c r="O110" s="42">
        <f>'jeziora 2022'!BJ109</f>
        <v>5.0000000000000001E-3</v>
      </c>
      <c r="P110" s="42">
        <f>'jeziora 2022'!BP109</f>
        <v>0.05</v>
      </c>
      <c r="Q110" s="42">
        <f>'jeziora 2022'!BR109</f>
        <v>0.05</v>
      </c>
      <c r="R110" s="42">
        <f>'jeziora 2022'!BS109</f>
        <v>0.05</v>
      </c>
      <c r="S110" s="42">
        <f>'jeziora 2022'!BT109</f>
        <v>0.05</v>
      </c>
      <c r="T110" s="42">
        <f>'jeziora 2022'!BX109</f>
        <v>0.15</v>
      </c>
      <c r="U110" s="86">
        <f>'jeziora 2022'!BZ109</f>
        <v>0</v>
      </c>
      <c r="V110" s="86">
        <f>'jeziora 2022'!CB109</f>
        <v>0</v>
      </c>
      <c r="W110" s="86">
        <f>'jeziora 2022'!CJ109</f>
        <v>0</v>
      </c>
      <c r="X110" s="86">
        <f>'jeziora 2022'!CO109</f>
        <v>0</v>
      </c>
      <c r="Y110" s="86">
        <f>'jeziora 2022'!CP109</f>
        <v>0</v>
      </c>
      <c r="Z110" s="86">
        <f>'jeziora 2022'!CQ109</f>
        <v>0</v>
      </c>
      <c r="AA110" s="86">
        <f>'jeziora 2022'!CR109</f>
        <v>0</v>
      </c>
      <c r="AB110" s="86">
        <f>'jeziora 2022'!CS109</f>
        <v>0</v>
      </c>
      <c r="AC110" s="86">
        <f>'jeziora 2022'!CV109</f>
        <v>0</v>
      </c>
      <c r="AD110" s="86">
        <f>'jeziora 2022'!CX109</f>
        <v>0</v>
      </c>
      <c r="AE110" s="86">
        <f>'jeziora 2022'!CZ109</f>
        <v>0</v>
      </c>
      <c r="AF110" s="86">
        <f>'jeziora 2022'!DA109</f>
        <v>0</v>
      </c>
      <c r="AG110" s="86">
        <f>'jeziora 2022'!DB109</f>
        <v>0</v>
      </c>
      <c r="AH110" s="42">
        <f>'jeziora 2022'!DC109</f>
        <v>0.05</v>
      </c>
      <c r="AI110" s="42">
        <f>'jeziora 2022'!DD109</f>
        <v>0.05</v>
      </c>
      <c r="AJ110" s="86">
        <f>'jeziora 2022'!DF109</f>
        <v>0</v>
      </c>
      <c r="AK110" s="86">
        <f>'jeziora 2022'!DG109</f>
        <v>0</v>
      </c>
      <c r="AL110" s="86">
        <f>'jeziora 2022'!DH109</f>
        <v>0</v>
      </c>
      <c r="AM110" s="86">
        <f>'jeziora 2022'!DI109</f>
        <v>0</v>
      </c>
      <c r="AN110" s="116">
        <f>'jeziora 2022'!DJ109</f>
        <v>0</v>
      </c>
      <c r="AO110" s="52" t="s">
        <v>166</v>
      </c>
    </row>
    <row r="111" spans="1:41" ht="25.5" x14ac:dyDescent="0.2">
      <c r="A111" s="109">
        <f>'jeziora 2022'!B110</f>
        <v>159</v>
      </c>
      <c r="B111" s="13" t="str">
        <f>'jeziora 2022'!D110</f>
        <v>jez. Marwicko (Roztocz) - stan. 01</v>
      </c>
      <c r="C111" s="42">
        <f>'jeziora 2022'!I110</f>
        <v>0.106</v>
      </c>
      <c r="D111" s="42">
        <f>'jeziora 2022'!J110</f>
        <v>5.31</v>
      </c>
      <c r="E111" s="42">
        <f>'jeziora 2022'!L110</f>
        <v>0.57399999999999995</v>
      </c>
      <c r="F111" s="42">
        <f>'jeziora 2022'!N110</f>
        <v>5.14</v>
      </c>
      <c r="G111" s="42">
        <f>'jeziora 2022'!O110</f>
        <v>20.9</v>
      </c>
      <c r="H111" s="42">
        <f>'jeziora 2022'!S110</f>
        <v>4.83</v>
      </c>
      <c r="I111" s="42">
        <f>'jeziora 2022'!T110</f>
        <v>33</v>
      </c>
      <c r="J111" s="42">
        <f>'jeziora 2022'!X110</f>
        <v>78.8</v>
      </c>
      <c r="K111" s="42">
        <f>'jeziora 2022'!AH110</f>
        <v>150</v>
      </c>
      <c r="L111" s="42">
        <f>'jeziora 2022'!AJ110</f>
        <v>2.5</v>
      </c>
      <c r="M111" s="42">
        <f>'jeziora 2022'!BA110</f>
        <v>1237</v>
      </c>
      <c r="N111" s="42">
        <f>'jeziora 2022'!BI110</f>
        <v>0.5</v>
      </c>
      <c r="O111" s="42">
        <f>'jeziora 2022'!BJ110</f>
        <v>5.0000000000000001E-3</v>
      </c>
      <c r="P111" s="42">
        <f>'jeziora 2022'!BP110</f>
        <v>0.05</v>
      </c>
      <c r="Q111" s="42">
        <f>'jeziora 2022'!BR110</f>
        <v>0.05</v>
      </c>
      <c r="R111" s="42">
        <f>'jeziora 2022'!BS110</f>
        <v>0.05</v>
      </c>
      <c r="S111" s="42">
        <f>'jeziora 2022'!BT110</f>
        <v>0.05</v>
      </c>
      <c r="T111" s="42">
        <f>'jeziora 2022'!BX110</f>
        <v>0.15</v>
      </c>
      <c r="U111" s="86">
        <f>'jeziora 2022'!BZ110</f>
        <v>0</v>
      </c>
      <c r="V111" s="86">
        <f>'jeziora 2022'!CB110</f>
        <v>0</v>
      </c>
      <c r="W111" s="86">
        <f>'jeziora 2022'!CJ110</f>
        <v>0</v>
      </c>
      <c r="X111" s="86">
        <f>'jeziora 2022'!CO110</f>
        <v>0</v>
      </c>
      <c r="Y111" s="86">
        <f>'jeziora 2022'!CP110</f>
        <v>0</v>
      </c>
      <c r="Z111" s="86">
        <f>'jeziora 2022'!CQ110</f>
        <v>0</v>
      </c>
      <c r="AA111" s="86">
        <f>'jeziora 2022'!CR110</f>
        <v>0</v>
      </c>
      <c r="AB111" s="86">
        <f>'jeziora 2022'!CS110</f>
        <v>0</v>
      </c>
      <c r="AC111" s="86">
        <f>'jeziora 2022'!CV110</f>
        <v>0</v>
      </c>
      <c r="AD111" s="86">
        <f>'jeziora 2022'!CX110</f>
        <v>0</v>
      </c>
      <c r="AE111" s="86">
        <f>'jeziora 2022'!CZ110</f>
        <v>0</v>
      </c>
      <c r="AF111" s="86">
        <f>'jeziora 2022'!DA110</f>
        <v>0</v>
      </c>
      <c r="AG111" s="86">
        <f>'jeziora 2022'!DB110</f>
        <v>0</v>
      </c>
      <c r="AH111" s="42">
        <f>'jeziora 2022'!DC110</f>
        <v>0.05</v>
      </c>
      <c r="AI111" s="42">
        <f>'jeziora 2022'!DD110</f>
        <v>0.05</v>
      </c>
      <c r="AJ111" s="86">
        <f>'jeziora 2022'!DF110</f>
        <v>0</v>
      </c>
      <c r="AK111" s="86">
        <f>'jeziora 2022'!DG110</f>
        <v>0</v>
      </c>
      <c r="AL111" s="86">
        <f>'jeziora 2022'!DH110</f>
        <v>0</v>
      </c>
      <c r="AM111" s="86">
        <f>'jeziora 2022'!DI110</f>
        <v>0</v>
      </c>
      <c r="AN111" s="116">
        <f>'jeziora 2022'!DJ110</f>
        <v>0</v>
      </c>
      <c r="AO111" s="52" t="s">
        <v>166</v>
      </c>
    </row>
    <row r="112" spans="1:41" ht="25.5" x14ac:dyDescent="0.2">
      <c r="A112" s="109">
        <f>'jeziora 2022'!B111</f>
        <v>160</v>
      </c>
      <c r="B112" s="13" t="str">
        <f>'jeziora 2022'!D111</f>
        <v>jez. Mądrzechowskie - na S od m.Mądrzechowo</v>
      </c>
      <c r="C112" s="42">
        <f>'jeziora 2022'!I111</f>
        <v>0.05</v>
      </c>
      <c r="D112" s="42">
        <f>'jeziora 2022'!J111</f>
        <v>9.69</v>
      </c>
      <c r="E112" s="42">
        <f>'jeziora 2022'!L111</f>
        <v>0.189</v>
      </c>
      <c r="F112" s="42">
        <f>'jeziora 2022'!N111</f>
        <v>23.7</v>
      </c>
      <c r="G112" s="42">
        <f>'jeziora 2022'!O111</f>
        <v>17.399999999999999</v>
      </c>
      <c r="H112" s="42">
        <f>'jeziora 2022'!S111</f>
        <v>16.3</v>
      </c>
      <c r="I112" s="42">
        <f>'jeziora 2022'!T111</f>
        <v>16.3</v>
      </c>
      <c r="J112" s="42">
        <f>'jeziora 2022'!X111</f>
        <v>104</v>
      </c>
      <c r="K112" s="42">
        <f>'jeziora 2022'!AH111</f>
        <v>57</v>
      </c>
      <c r="L112" s="42">
        <f>'jeziora 2022'!AJ111</f>
        <v>2.5</v>
      </c>
      <c r="M112" s="42">
        <f>'jeziora 2022'!BA111</f>
        <v>145.5</v>
      </c>
      <c r="N112" s="42">
        <f>'jeziora 2022'!BI111</f>
        <v>0.5</v>
      </c>
      <c r="O112" s="42">
        <f>'jeziora 2022'!BJ111</f>
        <v>5.0000000000000001E-3</v>
      </c>
      <c r="P112" s="42">
        <f>'jeziora 2022'!BP111</f>
        <v>0.05</v>
      </c>
      <c r="Q112" s="42">
        <f>'jeziora 2022'!BR111</f>
        <v>0.05</v>
      </c>
      <c r="R112" s="42">
        <f>'jeziora 2022'!BS111</f>
        <v>0.05</v>
      </c>
      <c r="S112" s="42">
        <f>'jeziora 2022'!BT111</f>
        <v>0.05</v>
      </c>
      <c r="T112" s="42">
        <f>'jeziora 2022'!BX111</f>
        <v>0.15</v>
      </c>
      <c r="U112" s="86">
        <f>'jeziora 2022'!BZ111</f>
        <v>0</v>
      </c>
      <c r="V112" s="86">
        <f>'jeziora 2022'!CB111</f>
        <v>0</v>
      </c>
      <c r="W112" s="86">
        <f>'jeziora 2022'!CJ111</f>
        <v>0</v>
      </c>
      <c r="X112" s="86">
        <f>'jeziora 2022'!CO111</f>
        <v>0</v>
      </c>
      <c r="Y112" s="86">
        <f>'jeziora 2022'!CP111</f>
        <v>0</v>
      </c>
      <c r="Z112" s="86">
        <f>'jeziora 2022'!CQ111</f>
        <v>0</v>
      </c>
      <c r="AA112" s="86">
        <f>'jeziora 2022'!CR111</f>
        <v>0</v>
      </c>
      <c r="AB112" s="86">
        <f>'jeziora 2022'!CS111</f>
        <v>0</v>
      </c>
      <c r="AC112" s="86">
        <f>'jeziora 2022'!CV111</f>
        <v>0</v>
      </c>
      <c r="AD112" s="86">
        <f>'jeziora 2022'!CX111</f>
        <v>0</v>
      </c>
      <c r="AE112" s="86">
        <f>'jeziora 2022'!CZ111</f>
        <v>0</v>
      </c>
      <c r="AF112" s="86">
        <f>'jeziora 2022'!DA111</f>
        <v>0</v>
      </c>
      <c r="AG112" s="86">
        <f>'jeziora 2022'!DB111</f>
        <v>0</v>
      </c>
      <c r="AH112" s="42">
        <f>'jeziora 2022'!DC111</f>
        <v>0.05</v>
      </c>
      <c r="AI112" s="42">
        <f>'jeziora 2022'!DD111</f>
        <v>0.05</v>
      </c>
      <c r="AJ112" s="86">
        <f>'jeziora 2022'!DF111</f>
        <v>0</v>
      </c>
      <c r="AK112" s="86">
        <f>'jeziora 2022'!DG111</f>
        <v>0</v>
      </c>
      <c r="AL112" s="86">
        <f>'jeziora 2022'!DH111</f>
        <v>0</v>
      </c>
      <c r="AM112" s="86">
        <f>'jeziora 2022'!DI111</f>
        <v>0</v>
      </c>
      <c r="AN112" s="116">
        <f>'jeziora 2022'!DJ111</f>
        <v>0</v>
      </c>
      <c r="AO112" s="49" t="s">
        <v>167</v>
      </c>
    </row>
    <row r="113" spans="1:41" ht="25.5" x14ac:dyDescent="0.2">
      <c r="A113" s="109">
        <f>'jeziora 2022'!B112</f>
        <v>161</v>
      </c>
      <c r="B113" s="13" t="str">
        <f>'jeziora 2022'!D112</f>
        <v>jez. Mogileńskie - stanowisko 02</v>
      </c>
      <c r="C113" s="42">
        <f>'jeziora 2022'!I112</f>
        <v>0.46600000000000003</v>
      </c>
      <c r="D113" s="42">
        <f>'jeziora 2022'!J112</f>
        <v>6.87</v>
      </c>
      <c r="E113" s="42">
        <f>'jeziora 2022'!L112</f>
        <v>0.89800000000000002</v>
      </c>
      <c r="F113" s="42">
        <f>'jeziora 2022'!N112</f>
        <v>19.8</v>
      </c>
      <c r="G113" s="42">
        <f>'jeziora 2022'!O112</f>
        <v>45.5</v>
      </c>
      <c r="H113" s="42">
        <f>'jeziora 2022'!S112</f>
        <v>13</v>
      </c>
      <c r="I113" s="42">
        <f>'jeziora 2022'!T112</f>
        <v>55.6</v>
      </c>
      <c r="J113" s="42">
        <f>'jeziora 2022'!X112</f>
        <v>340</v>
      </c>
      <c r="K113" s="42">
        <f>'jeziora 2022'!AH112</f>
        <v>1240</v>
      </c>
      <c r="L113" s="42">
        <f>'jeziora 2022'!AJ112</f>
        <v>269</v>
      </c>
      <c r="M113" s="42">
        <f>'jeziora 2022'!BA112</f>
        <v>15963</v>
      </c>
      <c r="N113" s="42">
        <f>'jeziora 2022'!BI112</f>
        <v>0.5</v>
      </c>
      <c r="O113" s="42">
        <f>'jeziora 2022'!BJ112</f>
        <v>5.0000000000000001E-3</v>
      </c>
      <c r="P113" s="42">
        <f>'jeziora 2022'!BP112</f>
        <v>0.05</v>
      </c>
      <c r="Q113" s="42">
        <f>'jeziora 2022'!BR112</f>
        <v>0.05</v>
      </c>
      <c r="R113" s="42">
        <f>'jeziora 2022'!BS112</f>
        <v>0.05</v>
      </c>
      <c r="S113" s="42">
        <f>'jeziora 2022'!BT112</f>
        <v>0.05</v>
      </c>
      <c r="T113" s="42">
        <f>'jeziora 2022'!BX112</f>
        <v>0.15</v>
      </c>
      <c r="U113" s="86">
        <f>'jeziora 2022'!BZ112</f>
        <v>0</v>
      </c>
      <c r="V113" s="86">
        <f>'jeziora 2022'!CB112</f>
        <v>0</v>
      </c>
      <c r="W113" s="86">
        <f>'jeziora 2022'!CJ112</f>
        <v>0</v>
      </c>
      <c r="X113" s="86">
        <f>'jeziora 2022'!CO112</f>
        <v>0</v>
      </c>
      <c r="Y113" s="86">
        <f>'jeziora 2022'!CP112</f>
        <v>0</v>
      </c>
      <c r="Z113" s="86">
        <f>'jeziora 2022'!CQ112</f>
        <v>0</v>
      </c>
      <c r="AA113" s="86">
        <f>'jeziora 2022'!CR112</f>
        <v>0</v>
      </c>
      <c r="AB113" s="86">
        <f>'jeziora 2022'!CS112</f>
        <v>0</v>
      </c>
      <c r="AC113" s="86">
        <f>'jeziora 2022'!CV112</f>
        <v>0</v>
      </c>
      <c r="AD113" s="86">
        <f>'jeziora 2022'!CX112</f>
        <v>0</v>
      </c>
      <c r="AE113" s="86">
        <f>'jeziora 2022'!CZ112</f>
        <v>0</v>
      </c>
      <c r="AF113" s="86">
        <f>'jeziora 2022'!DA112</f>
        <v>0</v>
      </c>
      <c r="AG113" s="86">
        <f>'jeziora 2022'!DB112</f>
        <v>0</v>
      </c>
      <c r="AH113" s="42">
        <f>'jeziora 2022'!DC112</f>
        <v>0.05</v>
      </c>
      <c r="AI113" s="42">
        <f>'jeziora 2022'!DD112</f>
        <v>0.05</v>
      </c>
      <c r="AJ113" s="86">
        <f>'jeziora 2022'!DF112</f>
        <v>0</v>
      </c>
      <c r="AK113" s="86">
        <f>'jeziora 2022'!DG112</f>
        <v>0</v>
      </c>
      <c r="AL113" s="86">
        <f>'jeziora 2022'!DH112</f>
        <v>0</v>
      </c>
      <c r="AM113" s="86">
        <f>'jeziora 2022'!DI112</f>
        <v>0</v>
      </c>
      <c r="AN113" s="116">
        <f>'jeziora 2022'!DJ112</f>
        <v>0</v>
      </c>
      <c r="AO113" s="52" t="s">
        <v>166</v>
      </c>
    </row>
    <row r="114" spans="1:41" ht="25.5" x14ac:dyDescent="0.2">
      <c r="A114" s="109">
        <f>'jeziora 2022'!B113</f>
        <v>162</v>
      </c>
      <c r="B114" s="13" t="str">
        <f>'jeziora 2022'!D113</f>
        <v xml:space="preserve">Jez. Moszczonne - stanowisko 01 </v>
      </c>
      <c r="C114" s="42">
        <f>'jeziora 2022'!I113</f>
        <v>0.05</v>
      </c>
      <c r="D114" s="42">
        <f>'jeziora 2022'!J113</f>
        <v>1.5</v>
      </c>
      <c r="E114" s="42">
        <f>'jeziora 2022'!L113</f>
        <v>2.5000000000000001E-2</v>
      </c>
      <c r="F114" s="42">
        <f>'jeziora 2022'!N113</f>
        <v>6.89</v>
      </c>
      <c r="G114" s="42">
        <f>'jeziora 2022'!O113</f>
        <v>2.5499999999999998</v>
      </c>
      <c r="H114" s="42">
        <f>'jeziora 2022'!S113</f>
        <v>3.87</v>
      </c>
      <c r="I114" s="42">
        <f>'jeziora 2022'!T113</f>
        <v>8.4499999999999993</v>
      </c>
      <c r="J114" s="42">
        <f>'jeziora 2022'!X113</f>
        <v>15.8</v>
      </c>
      <c r="K114" s="42">
        <f>'jeziora 2022'!AH113</f>
        <v>150</v>
      </c>
      <c r="L114" s="42">
        <f>'jeziora 2022'!AJ113</f>
        <v>39</v>
      </c>
      <c r="M114" s="42">
        <f>'jeziora 2022'!BA113</f>
        <v>2838.5</v>
      </c>
      <c r="N114" s="42">
        <f>'jeziora 2022'!BI113</f>
        <v>0.5</v>
      </c>
      <c r="O114" s="42">
        <f>'jeziora 2022'!BJ113</f>
        <v>5.0000000000000001E-3</v>
      </c>
      <c r="P114" s="42">
        <f>'jeziora 2022'!BP113</f>
        <v>0.05</v>
      </c>
      <c r="Q114" s="42">
        <f>'jeziora 2022'!BR113</f>
        <v>0.05</v>
      </c>
      <c r="R114" s="42">
        <f>'jeziora 2022'!BS113</f>
        <v>0.05</v>
      </c>
      <c r="S114" s="42">
        <f>'jeziora 2022'!BT113</f>
        <v>0.05</v>
      </c>
      <c r="T114" s="42">
        <f>'jeziora 2022'!BX113</f>
        <v>0.15</v>
      </c>
      <c r="U114" s="86">
        <f>'jeziora 2022'!BZ113</f>
        <v>0</v>
      </c>
      <c r="V114" s="86">
        <f>'jeziora 2022'!CB113</f>
        <v>0</v>
      </c>
      <c r="W114" s="86">
        <f>'jeziora 2022'!CJ113</f>
        <v>0</v>
      </c>
      <c r="X114" s="86">
        <f>'jeziora 2022'!CO113</f>
        <v>0</v>
      </c>
      <c r="Y114" s="86">
        <f>'jeziora 2022'!CP113</f>
        <v>0</v>
      </c>
      <c r="Z114" s="86">
        <f>'jeziora 2022'!CQ113</f>
        <v>0</v>
      </c>
      <c r="AA114" s="86">
        <f>'jeziora 2022'!CR113</f>
        <v>0</v>
      </c>
      <c r="AB114" s="86">
        <f>'jeziora 2022'!CS113</f>
        <v>0</v>
      </c>
      <c r="AC114" s="86">
        <f>'jeziora 2022'!CV113</f>
        <v>0</v>
      </c>
      <c r="AD114" s="86">
        <f>'jeziora 2022'!CX113</f>
        <v>0</v>
      </c>
      <c r="AE114" s="86">
        <f>'jeziora 2022'!CZ113</f>
        <v>0</v>
      </c>
      <c r="AF114" s="86">
        <f>'jeziora 2022'!DA113</f>
        <v>0</v>
      </c>
      <c r="AG114" s="86">
        <f>'jeziora 2022'!DB113</f>
        <v>0</v>
      </c>
      <c r="AH114" s="42">
        <f>'jeziora 2022'!DC113</f>
        <v>0.05</v>
      </c>
      <c r="AI114" s="42">
        <f>'jeziora 2022'!DD113</f>
        <v>0.05</v>
      </c>
      <c r="AJ114" s="86">
        <f>'jeziora 2022'!DF113</f>
        <v>0</v>
      </c>
      <c r="AK114" s="86">
        <f>'jeziora 2022'!DG113</f>
        <v>0</v>
      </c>
      <c r="AL114" s="86">
        <f>'jeziora 2022'!DH113</f>
        <v>0</v>
      </c>
      <c r="AM114" s="86">
        <f>'jeziora 2022'!DI113</f>
        <v>0</v>
      </c>
      <c r="AN114" s="116">
        <f>'jeziora 2022'!DJ113</f>
        <v>0</v>
      </c>
      <c r="AO114" s="52" t="s">
        <v>166</v>
      </c>
    </row>
    <row r="115" spans="1:41" x14ac:dyDescent="0.2">
      <c r="A115" s="109">
        <f>'jeziora 2022'!B114</f>
        <v>163</v>
      </c>
      <c r="B115" s="13" t="str">
        <f>'jeziora 2022'!D114</f>
        <v>jez. Niedackie - Twardy Dół</v>
      </c>
      <c r="C115" s="42">
        <f>'jeziora 2022'!I114</f>
        <v>0.05</v>
      </c>
      <c r="D115" s="42">
        <f>'jeziora 2022'!J114</f>
        <v>1.5</v>
      </c>
      <c r="E115" s="42">
        <f>'jeziora 2022'!L114</f>
        <v>2.5000000000000001E-2</v>
      </c>
      <c r="F115" s="42">
        <f>'jeziora 2022'!N114</f>
        <v>5.14</v>
      </c>
      <c r="G115" s="42">
        <f>'jeziora 2022'!O114</f>
        <v>2.41</v>
      </c>
      <c r="H115" s="42">
        <f>'jeziora 2022'!S114</f>
        <v>4.42</v>
      </c>
      <c r="I115" s="42">
        <f>'jeziora 2022'!T114</f>
        <v>8.91</v>
      </c>
      <c r="J115" s="42">
        <f>'jeziora 2022'!X114</f>
        <v>14.1</v>
      </c>
      <c r="K115" s="42">
        <f>'jeziora 2022'!AH114</f>
        <v>2.5</v>
      </c>
      <c r="L115" s="42">
        <f>'jeziora 2022'!AJ114</f>
        <v>69</v>
      </c>
      <c r="M115" s="42">
        <f>'jeziora 2022'!BA114</f>
        <v>3030</v>
      </c>
      <c r="N115" s="42">
        <f>'jeziora 2022'!BI114</f>
        <v>0.5</v>
      </c>
      <c r="O115" s="42">
        <f>'jeziora 2022'!BJ114</f>
        <v>5.0000000000000001E-3</v>
      </c>
      <c r="P115" s="42">
        <f>'jeziora 2022'!BP114</f>
        <v>0.05</v>
      </c>
      <c r="Q115" s="42">
        <f>'jeziora 2022'!BR114</f>
        <v>0.05</v>
      </c>
      <c r="R115" s="42">
        <f>'jeziora 2022'!BS114</f>
        <v>0.05</v>
      </c>
      <c r="S115" s="42">
        <f>'jeziora 2022'!BT114</f>
        <v>0.05</v>
      </c>
      <c r="T115" s="42">
        <f>'jeziora 2022'!BX114</f>
        <v>0.15</v>
      </c>
      <c r="U115" s="86">
        <f>'jeziora 2022'!BZ114</f>
        <v>0</v>
      </c>
      <c r="V115" s="86">
        <f>'jeziora 2022'!CB114</f>
        <v>0</v>
      </c>
      <c r="W115" s="86">
        <f>'jeziora 2022'!CJ114</f>
        <v>0</v>
      </c>
      <c r="X115" s="86">
        <f>'jeziora 2022'!CO114</f>
        <v>0</v>
      </c>
      <c r="Y115" s="86">
        <f>'jeziora 2022'!CP114</f>
        <v>0</v>
      </c>
      <c r="Z115" s="86">
        <f>'jeziora 2022'!CQ114</f>
        <v>0</v>
      </c>
      <c r="AA115" s="86">
        <f>'jeziora 2022'!CR114</f>
        <v>0</v>
      </c>
      <c r="AB115" s="86">
        <f>'jeziora 2022'!CS114</f>
        <v>0</v>
      </c>
      <c r="AC115" s="86">
        <f>'jeziora 2022'!CV114</f>
        <v>0</v>
      </c>
      <c r="AD115" s="86">
        <f>'jeziora 2022'!CX114</f>
        <v>0</v>
      </c>
      <c r="AE115" s="86">
        <f>'jeziora 2022'!CZ114</f>
        <v>0</v>
      </c>
      <c r="AF115" s="86">
        <f>'jeziora 2022'!DA114</f>
        <v>0</v>
      </c>
      <c r="AG115" s="86">
        <f>'jeziora 2022'!DB114</f>
        <v>0</v>
      </c>
      <c r="AH115" s="42">
        <f>'jeziora 2022'!DC114</f>
        <v>0.05</v>
      </c>
      <c r="AI115" s="42">
        <f>'jeziora 2022'!DD114</f>
        <v>0.05</v>
      </c>
      <c r="AJ115" s="86">
        <f>'jeziora 2022'!DF114</f>
        <v>0</v>
      </c>
      <c r="AK115" s="86">
        <f>'jeziora 2022'!DG114</f>
        <v>0</v>
      </c>
      <c r="AL115" s="86">
        <f>'jeziora 2022'!DH114</f>
        <v>0</v>
      </c>
      <c r="AM115" s="86">
        <f>'jeziora 2022'!DI114</f>
        <v>0</v>
      </c>
      <c r="AN115" s="116">
        <f>'jeziora 2022'!DJ114</f>
        <v>0</v>
      </c>
      <c r="AO115" s="52" t="s">
        <v>166</v>
      </c>
    </row>
    <row r="116" spans="1:41" ht="25.5" x14ac:dyDescent="0.2">
      <c r="A116" s="109">
        <f>'jeziora 2022'!B115</f>
        <v>164</v>
      </c>
      <c r="B116" s="13" t="str">
        <f>'jeziora 2022'!D115</f>
        <v>jez. Obłęże-na płd.zachód od m.Obłęże</v>
      </c>
      <c r="C116" s="42">
        <f>'jeziora 2022'!I115</f>
        <v>0.05</v>
      </c>
      <c r="D116" s="42">
        <f>'jeziora 2022'!J115</f>
        <v>7.85</v>
      </c>
      <c r="E116" s="42">
        <f>'jeziora 2022'!L115</f>
        <v>0.22900000000000001</v>
      </c>
      <c r="F116" s="42">
        <f>'jeziora 2022'!N115</f>
        <v>11.6</v>
      </c>
      <c r="G116" s="42">
        <f>'jeziora 2022'!O115</f>
        <v>12.7</v>
      </c>
      <c r="H116" s="42">
        <f>'jeziora 2022'!S115</f>
        <v>3.53</v>
      </c>
      <c r="I116" s="42">
        <f>'jeziora 2022'!T115</f>
        <v>15.5</v>
      </c>
      <c r="J116" s="42">
        <f>'jeziora 2022'!X115</f>
        <v>42.1</v>
      </c>
      <c r="K116" s="42">
        <f>'jeziora 2022'!AH115</f>
        <v>200</v>
      </c>
      <c r="L116" s="42">
        <f>'jeziora 2022'!AJ115</f>
        <v>40</v>
      </c>
      <c r="M116" s="42">
        <f>'jeziora 2022'!BA115</f>
        <v>2750</v>
      </c>
      <c r="N116" s="42">
        <f>'jeziora 2022'!BI115</f>
        <v>0.5</v>
      </c>
      <c r="O116" s="42">
        <f>'jeziora 2022'!BJ115</f>
        <v>5.0000000000000001E-3</v>
      </c>
      <c r="P116" s="42">
        <f>'jeziora 2022'!BP115</f>
        <v>0.05</v>
      </c>
      <c r="Q116" s="42">
        <f>'jeziora 2022'!BR115</f>
        <v>0.05</v>
      </c>
      <c r="R116" s="42">
        <f>'jeziora 2022'!BS115</f>
        <v>0.05</v>
      </c>
      <c r="S116" s="42">
        <f>'jeziora 2022'!BT115</f>
        <v>0.05</v>
      </c>
      <c r="T116" s="42">
        <f>'jeziora 2022'!BX115</f>
        <v>0.15</v>
      </c>
      <c r="U116" s="86">
        <f>'jeziora 2022'!BZ115</f>
        <v>0</v>
      </c>
      <c r="V116" s="86">
        <f>'jeziora 2022'!CB115</f>
        <v>0</v>
      </c>
      <c r="W116" s="86">
        <f>'jeziora 2022'!CJ115</f>
        <v>0</v>
      </c>
      <c r="X116" s="86">
        <f>'jeziora 2022'!CO115</f>
        <v>0</v>
      </c>
      <c r="Y116" s="86">
        <f>'jeziora 2022'!CP115</f>
        <v>0</v>
      </c>
      <c r="Z116" s="86">
        <f>'jeziora 2022'!CQ115</f>
        <v>0</v>
      </c>
      <c r="AA116" s="86">
        <f>'jeziora 2022'!CR115</f>
        <v>0</v>
      </c>
      <c r="AB116" s="86">
        <f>'jeziora 2022'!CS115</f>
        <v>0</v>
      </c>
      <c r="AC116" s="86">
        <f>'jeziora 2022'!CV115</f>
        <v>0</v>
      </c>
      <c r="AD116" s="86">
        <f>'jeziora 2022'!CX115</f>
        <v>0</v>
      </c>
      <c r="AE116" s="86">
        <f>'jeziora 2022'!CZ115</f>
        <v>0</v>
      </c>
      <c r="AF116" s="86">
        <f>'jeziora 2022'!DA115</f>
        <v>0</v>
      </c>
      <c r="AG116" s="86">
        <f>'jeziora 2022'!DB115</f>
        <v>0</v>
      </c>
      <c r="AH116" s="42">
        <f>'jeziora 2022'!DC115</f>
        <v>0.05</v>
      </c>
      <c r="AI116" s="42">
        <f>'jeziora 2022'!DD115</f>
        <v>0.05</v>
      </c>
      <c r="AJ116" s="86">
        <f>'jeziora 2022'!DF115</f>
        <v>0</v>
      </c>
      <c r="AK116" s="86">
        <f>'jeziora 2022'!DG115</f>
        <v>0</v>
      </c>
      <c r="AL116" s="86">
        <f>'jeziora 2022'!DH115</f>
        <v>0</v>
      </c>
      <c r="AM116" s="86">
        <f>'jeziora 2022'!DI115</f>
        <v>0</v>
      </c>
      <c r="AN116" s="116">
        <f>'jeziora 2022'!DJ115</f>
        <v>0</v>
      </c>
      <c r="AO116" s="52" t="s">
        <v>166</v>
      </c>
    </row>
    <row r="117" spans="1:41" x14ac:dyDescent="0.2">
      <c r="A117" s="109">
        <f>'jeziora 2022'!B116</f>
        <v>165</v>
      </c>
      <c r="B117" s="13" t="str">
        <f>'jeziora 2022'!D116</f>
        <v>Jez. Oleckie Wielkie - stan. 01</v>
      </c>
      <c r="C117" s="42">
        <f>'jeziora 2022'!I116</f>
        <v>0.05</v>
      </c>
      <c r="D117" s="42">
        <f>'jeziora 2022'!J116</f>
        <v>28.8</v>
      </c>
      <c r="E117" s="42">
        <f>'jeziora 2022'!L116</f>
        <v>2.5000000000000001E-2</v>
      </c>
      <c r="F117" s="42">
        <f>'jeziora 2022'!N116</f>
        <v>16.100000000000001</v>
      </c>
      <c r="G117" s="42">
        <f>'jeziora 2022'!O116</f>
        <v>3.43</v>
      </c>
      <c r="H117" s="42">
        <f>'jeziora 2022'!S116</f>
        <v>8.52</v>
      </c>
      <c r="I117" s="42">
        <f>'jeziora 2022'!T116</f>
        <v>25.4</v>
      </c>
      <c r="J117" s="42">
        <f>'jeziora 2022'!X116</f>
        <v>68.400000000000006</v>
      </c>
      <c r="K117" s="42">
        <f>'jeziora 2022'!AH116</f>
        <v>64</v>
      </c>
      <c r="L117" s="42">
        <f>'jeziora 2022'!AJ116</f>
        <v>34</v>
      </c>
      <c r="M117" s="42">
        <f>'jeziora 2022'!BA116</f>
        <v>2826.5</v>
      </c>
      <c r="N117" s="42">
        <f>'jeziora 2022'!BI116</f>
        <v>0.5</v>
      </c>
      <c r="O117" s="42">
        <f>'jeziora 2022'!BJ116</f>
        <v>5.0000000000000001E-3</v>
      </c>
      <c r="P117" s="42">
        <f>'jeziora 2022'!BP116</f>
        <v>0.05</v>
      </c>
      <c r="Q117" s="42">
        <f>'jeziora 2022'!BR116</f>
        <v>0.05</v>
      </c>
      <c r="R117" s="42">
        <f>'jeziora 2022'!BS116</f>
        <v>0.05</v>
      </c>
      <c r="S117" s="42">
        <f>'jeziora 2022'!BT116</f>
        <v>0.05</v>
      </c>
      <c r="T117" s="42">
        <f>'jeziora 2022'!BX116</f>
        <v>0.15</v>
      </c>
      <c r="U117" s="86">
        <f>'jeziora 2022'!BZ116</f>
        <v>0</v>
      </c>
      <c r="V117" s="86">
        <f>'jeziora 2022'!CB116</f>
        <v>0</v>
      </c>
      <c r="W117" s="86">
        <f>'jeziora 2022'!CJ116</f>
        <v>0</v>
      </c>
      <c r="X117" s="86">
        <f>'jeziora 2022'!CO116</f>
        <v>0</v>
      </c>
      <c r="Y117" s="86">
        <f>'jeziora 2022'!CP116</f>
        <v>0</v>
      </c>
      <c r="Z117" s="86">
        <f>'jeziora 2022'!CQ116</f>
        <v>0</v>
      </c>
      <c r="AA117" s="86">
        <f>'jeziora 2022'!CR116</f>
        <v>0</v>
      </c>
      <c r="AB117" s="86">
        <f>'jeziora 2022'!CS116</f>
        <v>0</v>
      </c>
      <c r="AC117" s="86">
        <f>'jeziora 2022'!CV116</f>
        <v>0</v>
      </c>
      <c r="AD117" s="86">
        <f>'jeziora 2022'!CX116</f>
        <v>0</v>
      </c>
      <c r="AE117" s="86">
        <f>'jeziora 2022'!CZ116</f>
        <v>0</v>
      </c>
      <c r="AF117" s="86">
        <f>'jeziora 2022'!DA116</f>
        <v>0</v>
      </c>
      <c r="AG117" s="86">
        <f>'jeziora 2022'!DB116</f>
        <v>0</v>
      </c>
      <c r="AH117" s="42">
        <f>'jeziora 2022'!DC116</f>
        <v>0.05</v>
      </c>
      <c r="AI117" s="42">
        <f>'jeziora 2022'!DD116</f>
        <v>0.05</v>
      </c>
      <c r="AJ117" s="86">
        <f>'jeziora 2022'!DF116</f>
        <v>0</v>
      </c>
      <c r="AK117" s="86">
        <f>'jeziora 2022'!DG116</f>
        <v>0</v>
      </c>
      <c r="AL117" s="86">
        <f>'jeziora 2022'!DH116</f>
        <v>0</v>
      </c>
      <c r="AM117" s="86">
        <f>'jeziora 2022'!DI116</f>
        <v>0</v>
      </c>
      <c r="AN117" s="116">
        <f>'jeziora 2022'!DJ116</f>
        <v>0</v>
      </c>
      <c r="AO117" s="52" t="s">
        <v>166</v>
      </c>
    </row>
    <row r="118" spans="1:41" x14ac:dyDescent="0.2">
      <c r="A118" s="109">
        <f>'jeziora 2022'!B117</f>
        <v>166</v>
      </c>
      <c r="B118" s="13" t="str">
        <f>'jeziora 2022'!D117</f>
        <v xml:space="preserve">Jez. Ostrowite - stanowisko 01 </v>
      </c>
      <c r="C118" s="42">
        <f>'jeziora 2022'!I117</f>
        <v>0.05</v>
      </c>
      <c r="D118" s="42">
        <f>'jeziora 2022'!J117</f>
        <v>6.61</v>
      </c>
      <c r="E118" s="42">
        <f>'jeziora 2022'!L117</f>
        <v>1.1000000000000001</v>
      </c>
      <c r="F118" s="42">
        <f>'jeziora 2022'!N117</f>
        <v>11.3</v>
      </c>
      <c r="G118" s="42">
        <f>'jeziora 2022'!O117</f>
        <v>13.3</v>
      </c>
      <c r="H118" s="42">
        <f>'jeziora 2022'!S117</f>
        <v>8.26</v>
      </c>
      <c r="I118" s="42">
        <f>'jeziora 2022'!T117</f>
        <v>50.9</v>
      </c>
      <c r="J118" s="42">
        <f>'jeziora 2022'!X117</f>
        <v>94.3</v>
      </c>
      <c r="K118" s="42">
        <f>'jeziora 2022'!AH117</f>
        <v>76</v>
      </c>
      <c r="L118" s="42">
        <f>'jeziora 2022'!AJ117</f>
        <v>48</v>
      </c>
      <c r="M118" s="42">
        <f>'jeziora 2022'!BA117</f>
        <v>1865.5</v>
      </c>
      <c r="N118" s="42">
        <f>'jeziora 2022'!BI117</f>
        <v>0.5</v>
      </c>
      <c r="O118" s="42">
        <f>'jeziora 2022'!BJ117</f>
        <v>5.0000000000000001E-3</v>
      </c>
      <c r="P118" s="42">
        <f>'jeziora 2022'!BP117</f>
        <v>0.05</v>
      </c>
      <c r="Q118" s="42">
        <f>'jeziora 2022'!BR117</f>
        <v>0.05</v>
      </c>
      <c r="R118" s="42">
        <f>'jeziora 2022'!BS117</f>
        <v>0.05</v>
      </c>
      <c r="S118" s="42">
        <f>'jeziora 2022'!BT117</f>
        <v>0.05</v>
      </c>
      <c r="T118" s="42">
        <f>'jeziora 2022'!BX117</f>
        <v>0.15</v>
      </c>
      <c r="U118" s="86">
        <f>'jeziora 2022'!BZ117</f>
        <v>0</v>
      </c>
      <c r="V118" s="86">
        <f>'jeziora 2022'!CB117</f>
        <v>0</v>
      </c>
      <c r="W118" s="86">
        <f>'jeziora 2022'!CJ117</f>
        <v>0</v>
      </c>
      <c r="X118" s="86">
        <f>'jeziora 2022'!CO117</f>
        <v>0</v>
      </c>
      <c r="Y118" s="86">
        <f>'jeziora 2022'!CP117</f>
        <v>0</v>
      </c>
      <c r="Z118" s="86">
        <f>'jeziora 2022'!CQ117</f>
        <v>0</v>
      </c>
      <c r="AA118" s="86">
        <f>'jeziora 2022'!CR117</f>
        <v>0</v>
      </c>
      <c r="AB118" s="86">
        <f>'jeziora 2022'!CS117</f>
        <v>0</v>
      </c>
      <c r="AC118" s="86">
        <f>'jeziora 2022'!CV117</f>
        <v>0</v>
      </c>
      <c r="AD118" s="86">
        <f>'jeziora 2022'!CX117</f>
        <v>0</v>
      </c>
      <c r="AE118" s="86">
        <f>'jeziora 2022'!CZ117</f>
        <v>0</v>
      </c>
      <c r="AF118" s="86">
        <f>'jeziora 2022'!DA117</f>
        <v>0</v>
      </c>
      <c r="AG118" s="86">
        <f>'jeziora 2022'!DB117</f>
        <v>0</v>
      </c>
      <c r="AH118" s="42">
        <f>'jeziora 2022'!DC117</f>
        <v>0.05</v>
      </c>
      <c r="AI118" s="42">
        <f>'jeziora 2022'!DD117</f>
        <v>0.05</v>
      </c>
      <c r="AJ118" s="86">
        <f>'jeziora 2022'!DF117</f>
        <v>0</v>
      </c>
      <c r="AK118" s="86">
        <f>'jeziora 2022'!DG117</f>
        <v>0</v>
      </c>
      <c r="AL118" s="86">
        <f>'jeziora 2022'!DH117</f>
        <v>0</v>
      </c>
      <c r="AM118" s="86">
        <f>'jeziora 2022'!DI117</f>
        <v>0</v>
      </c>
      <c r="AN118" s="116">
        <f>'jeziora 2022'!DJ117</f>
        <v>0</v>
      </c>
      <c r="AO118" s="52" t="s">
        <v>166</v>
      </c>
    </row>
    <row r="119" spans="1:41" x14ac:dyDescent="0.2">
      <c r="A119" s="109">
        <f>'jeziora 2022'!B118</f>
        <v>167</v>
      </c>
      <c r="B119" s="13" t="str">
        <f>'jeziora 2022'!D118</f>
        <v>Jez. Pątnowskie - stan. 01</v>
      </c>
      <c r="C119" s="42">
        <f>'jeziora 2022'!I118</f>
        <v>0.05</v>
      </c>
      <c r="D119" s="42">
        <f>'jeziora 2022'!J118</f>
        <v>1.5</v>
      </c>
      <c r="E119" s="42">
        <f>'jeziora 2022'!L118</f>
        <v>0.29499999999999998</v>
      </c>
      <c r="F119" s="42">
        <f>'jeziora 2022'!N118</f>
        <v>9.94</v>
      </c>
      <c r="G119" s="42">
        <f>'jeziora 2022'!O118</f>
        <v>534</v>
      </c>
      <c r="H119" s="42">
        <f>'jeziora 2022'!S118</f>
        <v>29.6</v>
      </c>
      <c r="I119" s="42">
        <f>'jeziora 2022'!T118</f>
        <v>18.899999999999999</v>
      </c>
      <c r="J119" s="42">
        <f>'jeziora 2022'!X118</f>
        <v>121</v>
      </c>
      <c r="K119" s="42">
        <f>'jeziora 2022'!AH118</f>
        <v>53</v>
      </c>
      <c r="L119" s="42">
        <f>'jeziora 2022'!AJ118</f>
        <v>2.5</v>
      </c>
      <c r="M119" s="42">
        <f>'jeziora 2022'!BA118</f>
        <v>660</v>
      </c>
      <c r="N119" s="42">
        <f>'jeziora 2022'!BI118</f>
        <v>0.5</v>
      </c>
      <c r="O119" s="42">
        <f>'jeziora 2022'!BJ118</f>
        <v>5.0000000000000001E-3</v>
      </c>
      <c r="P119" s="42">
        <f>'jeziora 2022'!BP118</f>
        <v>0.05</v>
      </c>
      <c r="Q119" s="42">
        <f>'jeziora 2022'!BR118</f>
        <v>0.05</v>
      </c>
      <c r="R119" s="42">
        <f>'jeziora 2022'!BS118</f>
        <v>0.05</v>
      </c>
      <c r="S119" s="42">
        <f>'jeziora 2022'!BT118</f>
        <v>0.05</v>
      </c>
      <c r="T119" s="42">
        <f>'jeziora 2022'!BX118</f>
        <v>0.15</v>
      </c>
      <c r="U119" s="95">
        <f>'jeziora 2022'!BZ118</f>
        <v>50</v>
      </c>
      <c r="V119" s="95">
        <f>'jeziora 2022'!CB118</f>
        <v>0.01</v>
      </c>
      <c r="W119" s="95">
        <f>'jeziora 2022'!CJ118</f>
        <v>5.0000000000000001E-3</v>
      </c>
      <c r="X119" s="95">
        <f>'jeziora 2022'!CO118</f>
        <v>1.5</v>
      </c>
      <c r="Y119" s="95">
        <f>'jeziora 2022'!CP118</f>
        <v>0.3</v>
      </c>
      <c r="Z119" s="95">
        <f>'jeziora 2022'!CQ118</f>
        <v>5</v>
      </c>
      <c r="AA119" s="95">
        <f>'jeziora 2022'!CR118</f>
        <v>0.5</v>
      </c>
      <c r="AB119" s="95">
        <f>'jeziora 2022'!CS118</f>
        <v>0.5</v>
      </c>
      <c r="AC119" s="95">
        <f>'jeziora 2022'!CV118</f>
        <v>0.05</v>
      </c>
      <c r="AD119" s="95">
        <f>'jeziora 2022'!CX118</f>
        <v>0.05</v>
      </c>
      <c r="AE119" s="95">
        <f>'jeziora 2022'!CZ118</f>
        <v>0.05</v>
      </c>
      <c r="AF119" s="95">
        <f>'jeziora 2022'!DA118</f>
        <v>0.05</v>
      </c>
      <c r="AG119" s="95">
        <f>'jeziora 2022'!DB118</f>
        <v>0.05</v>
      </c>
      <c r="AH119" s="42">
        <f>'jeziora 2022'!DC118</f>
        <v>0.05</v>
      </c>
      <c r="AI119" s="42">
        <f>'jeziora 2022'!DD118</f>
        <v>0.05</v>
      </c>
      <c r="AJ119" s="95">
        <f>'jeziora 2022'!DF118</f>
        <v>0.5</v>
      </c>
      <c r="AK119" s="95">
        <f>'jeziora 2022'!DG118</f>
        <v>0.05</v>
      </c>
      <c r="AL119" s="95">
        <f>'jeziora 2022'!DH118</f>
        <v>2.5000000000000001E-2</v>
      </c>
      <c r="AM119" s="95">
        <f>'jeziora 2022'!DI118</f>
        <v>2.5000000000000001E-2</v>
      </c>
      <c r="AN119" s="96">
        <f>'jeziora 2022'!DJ118</f>
        <v>0.05</v>
      </c>
      <c r="AO119" s="52" t="s">
        <v>166</v>
      </c>
    </row>
    <row r="120" spans="1:41" x14ac:dyDescent="0.2">
      <c r="A120" s="109">
        <f>'jeziora 2022'!B119</f>
        <v>168</v>
      </c>
      <c r="B120" s="13" t="str">
        <f>'jeziora 2022'!D119</f>
        <v>jez. Płaskie koło Rygola - st.01</v>
      </c>
      <c r="C120" s="42">
        <f>'jeziora 2022'!I119</f>
        <v>0.05</v>
      </c>
      <c r="D120" s="42">
        <f>'jeziora 2022'!J119</f>
        <v>8.0399999999999991</v>
      </c>
      <c r="E120" s="42">
        <f>'jeziora 2022'!L119</f>
        <v>2.5000000000000001E-2</v>
      </c>
      <c r="F120" s="42">
        <f>'jeziora 2022'!N119</f>
        <v>9.2100000000000009</v>
      </c>
      <c r="G120" s="42">
        <f>'jeziora 2022'!O119</f>
        <v>8.5399999999999991</v>
      </c>
      <c r="H120" s="42">
        <f>'jeziora 2022'!S119</f>
        <v>4.75</v>
      </c>
      <c r="I120" s="42">
        <f>'jeziora 2022'!T119</f>
        <v>60.7</v>
      </c>
      <c r="J120" s="42">
        <f>'jeziora 2022'!X119</f>
        <v>80.7</v>
      </c>
      <c r="K120" s="42">
        <f>'jeziora 2022'!AH119</f>
        <v>2.5</v>
      </c>
      <c r="L120" s="42">
        <f>'jeziora 2022'!AJ119</f>
        <v>2.5</v>
      </c>
      <c r="M120" s="42">
        <f>'jeziora 2022'!BA119</f>
        <v>31.5</v>
      </c>
      <c r="N120" s="42">
        <f>'jeziora 2022'!BI119</f>
        <v>0.5</v>
      </c>
      <c r="O120" s="42">
        <f>'jeziora 2022'!BJ119</f>
        <v>5.0000000000000001E-3</v>
      </c>
      <c r="P120" s="42">
        <f>'jeziora 2022'!BP119</f>
        <v>0.05</v>
      </c>
      <c r="Q120" s="42">
        <f>'jeziora 2022'!BR119</f>
        <v>0.05</v>
      </c>
      <c r="R120" s="42">
        <f>'jeziora 2022'!BS119</f>
        <v>0.05</v>
      </c>
      <c r="S120" s="42">
        <f>'jeziora 2022'!BT119</f>
        <v>0.05</v>
      </c>
      <c r="T120" s="42">
        <f>'jeziora 2022'!BX119</f>
        <v>0.15</v>
      </c>
      <c r="U120" s="86">
        <f>'jeziora 2022'!BZ119</f>
        <v>0</v>
      </c>
      <c r="V120" s="86">
        <f>'jeziora 2022'!CB119</f>
        <v>0</v>
      </c>
      <c r="W120" s="86">
        <f>'jeziora 2022'!CJ119</f>
        <v>0</v>
      </c>
      <c r="X120" s="86">
        <f>'jeziora 2022'!CO119</f>
        <v>0</v>
      </c>
      <c r="Y120" s="86">
        <f>'jeziora 2022'!CP119</f>
        <v>0</v>
      </c>
      <c r="Z120" s="86">
        <f>'jeziora 2022'!CQ119</f>
        <v>0</v>
      </c>
      <c r="AA120" s="86">
        <f>'jeziora 2022'!CR119</f>
        <v>0</v>
      </c>
      <c r="AB120" s="86">
        <f>'jeziora 2022'!CS119</f>
        <v>0</v>
      </c>
      <c r="AC120" s="86">
        <f>'jeziora 2022'!CV119</f>
        <v>0</v>
      </c>
      <c r="AD120" s="86">
        <f>'jeziora 2022'!CX119</f>
        <v>0</v>
      </c>
      <c r="AE120" s="86">
        <f>'jeziora 2022'!CZ119</f>
        <v>0</v>
      </c>
      <c r="AF120" s="86">
        <f>'jeziora 2022'!DA119</f>
        <v>0</v>
      </c>
      <c r="AG120" s="86">
        <f>'jeziora 2022'!DB119</f>
        <v>0</v>
      </c>
      <c r="AH120" s="42">
        <f>'jeziora 2022'!DC119</f>
        <v>0.05</v>
      </c>
      <c r="AI120" s="42">
        <f>'jeziora 2022'!DD119</f>
        <v>0.05</v>
      </c>
      <c r="AJ120" s="86">
        <f>'jeziora 2022'!DF119</f>
        <v>0</v>
      </c>
      <c r="AK120" s="86">
        <f>'jeziora 2022'!DG119</f>
        <v>0</v>
      </c>
      <c r="AL120" s="86">
        <f>'jeziora 2022'!DH119</f>
        <v>0</v>
      </c>
      <c r="AM120" s="86">
        <f>'jeziora 2022'!DI119</f>
        <v>0</v>
      </c>
      <c r="AN120" s="116">
        <f>'jeziora 2022'!DJ119</f>
        <v>0</v>
      </c>
      <c r="AO120" s="52" t="s">
        <v>166</v>
      </c>
    </row>
    <row r="121" spans="1:41" ht="25.5" x14ac:dyDescent="0.2">
      <c r="A121" s="109">
        <f>'jeziora 2022'!B120</f>
        <v>169</v>
      </c>
      <c r="B121" s="13" t="str">
        <f>'jeziora 2022'!D120</f>
        <v>jez. Przytoczno - głęboczek -  12,5 m</v>
      </c>
      <c r="C121" s="42">
        <f>'jeziora 2022'!I120</f>
        <v>0.05</v>
      </c>
      <c r="D121" s="42">
        <f>'jeziora 2022'!J120</f>
        <v>1.5</v>
      </c>
      <c r="E121" s="42">
        <f>'jeziora 2022'!L120</f>
        <v>0.24299999999999999</v>
      </c>
      <c r="F121" s="42">
        <f>'jeziora 2022'!N120</f>
        <v>2.38</v>
      </c>
      <c r="G121" s="42">
        <f>'jeziora 2022'!O120</f>
        <v>6.28</v>
      </c>
      <c r="H121" s="42">
        <f>'jeziora 2022'!S120</f>
        <v>2.0499999999999998</v>
      </c>
      <c r="I121" s="42">
        <f>'jeziora 2022'!T120</f>
        <v>17.899999999999999</v>
      </c>
      <c r="J121" s="42">
        <f>'jeziora 2022'!X120</f>
        <v>24.5</v>
      </c>
      <c r="K121" s="42">
        <f>'jeziora 2022'!AH120</f>
        <v>54</v>
      </c>
      <c r="L121" s="42">
        <f>'jeziora 2022'!AJ120</f>
        <v>11</v>
      </c>
      <c r="M121" s="42">
        <f>'jeziora 2022'!BA120</f>
        <v>860</v>
      </c>
      <c r="N121" s="42">
        <f>'jeziora 2022'!BI120</f>
        <v>0.5</v>
      </c>
      <c r="O121" s="42">
        <f>'jeziora 2022'!BJ120</f>
        <v>5.0000000000000001E-3</v>
      </c>
      <c r="P121" s="42">
        <f>'jeziora 2022'!BP120</f>
        <v>0.05</v>
      </c>
      <c r="Q121" s="42">
        <f>'jeziora 2022'!BR120</f>
        <v>0.05</v>
      </c>
      <c r="R121" s="42">
        <f>'jeziora 2022'!BS120</f>
        <v>0.05</v>
      </c>
      <c r="S121" s="42">
        <f>'jeziora 2022'!BT120</f>
        <v>0.05</v>
      </c>
      <c r="T121" s="42">
        <f>'jeziora 2022'!BX120</f>
        <v>0.15</v>
      </c>
      <c r="U121" s="86">
        <f>'jeziora 2022'!BZ120</f>
        <v>0</v>
      </c>
      <c r="V121" s="86">
        <f>'jeziora 2022'!CB120</f>
        <v>0</v>
      </c>
      <c r="W121" s="86">
        <f>'jeziora 2022'!CJ120</f>
        <v>0</v>
      </c>
      <c r="X121" s="86">
        <f>'jeziora 2022'!CO120</f>
        <v>0</v>
      </c>
      <c r="Y121" s="86">
        <f>'jeziora 2022'!CP120</f>
        <v>0</v>
      </c>
      <c r="Z121" s="86">
        <f>'jeziora 2022'!CQ120</f>
        <v>0</v>
      </c>
      <c r="AA121" s="86">
        <f>'jeziora 2022'!CR120</f>
        <v>0</v>
      </c>
      <c r="AB121" s="86">
        <f>'jeziora 2022'!CS120</f>
        <v>0</v>
      </c>
      <c r="AC121" s="86">
        <f>'jeziora 2022'!CV120</f>
        <v>0</v>
      </c>
      <c r="AD121" s="86">
        <f>'jeziora 2022'!CX120</f>
        <v>0</v>
      </c>
      <c r="AE121" s="86">
        <f>'jeziora 2022'!CZ120</f>
        <v>0</v>
      </c>
      <c r="AF121" s="86">
        <f>'jeziora 2022'!DA120</f>
        <v>0</v>
      </c>
      <c r="AG121" s="86">
        <f>'jeziora 2022'!DB120</f>
        <v>0</v>
      </c>
      <c r="AH121" s="42">
        <f>'jeziora 2022'!DC120</f>
        <v>0.05</v>
      </c>
      <c r="AI121" s="42">
        <f>'jeziora 2022'!DD120</f>
        <v>0.05</v>
      </c>
      <c r="AJ121" s="86">
        <f>'jeziora 2022'!DF120</f>
        <v>0</v>
      </c>
      <c r="AK121" s="86">
        <f>'jeziora 2022'!DG120</f>
        <v>0</v>
      </c>
      <c r="AL121" s="86">
        <f>'jeziora 2022'!DH120</f>
        <v>0</v>
      </c>
      <c r="AM121" s="86">
        <f>'jeziora 2022'!DI120</f>
        <v>0</v>
      </c>
      <c r="AN121" s="116">
        <f>'jeziora 2022'!DJ120</f>
        <v>0</v>
      </c>
      <c r="AO121" s="49" t="s">
        <v>167</v>
      </c>
    </row>
    <row r="122" spans="1:41" ht="25.5" x14ac:dyDescent="0.2">
      <c r="A122" s="109">
        <f>'jeziora 2022'!B121</f>
        <v>170</v>
      </c>
      <c r="B122" s="13" t="str">
        <f>'jeziora 2022'!D121</f>
        <v>jez. Przywidzkie Wielkie - Przywidz</v>
      </c>
      <c r="C122" s="42">
        <f>'jeziora 2022'!I121</f>
        <v>0.16300000000000001</v>
      </c>
      <c r="D122" s="42">
        <f>'jeziora 2022'!J121</f>
        <v>12.4</v>
      </c>
      <c r="E122" s="42">
        <f>'jeziora 2022'!L121</f>
        <v>1.29</v>
      </c>
      <c r="F122" s="42">
        <f>'jeziora 2022'!N121</f>
        <v>50.3</v>
      </c>
      <c r="G122" s="42">
        <f>'jeziora 2022'!O121</f>
        <v>33.5</v>
      </c>
      <c r="H122" s="42">
        <f>'jeziora 2022'!S121</f>
        <v>31.9</v>
      </c>
      <c r="I122" s="42">
        <f>'jeziora 2022'!T121</f>
        <v>71.7</v>
      </c>
      <c r="J122" s="42">
        <f>'jeziora 2022'!X121</f>
        <v>181</v>
      </c>
      <c r="K122" s="42">
        <f>'jeziora 2022'!AH121</f>
        <v>39</v>
      </c>
      <c r="L122" s="42">
        <f>'jeziora 2022'!AJ121</f>
        <v>35</v>
      </c>
      <c r="M122" s="42">
        <f>'jeziora 2022'!BA121</f>
        <v>2553</v>
      </c>
      <c r="N122" s="42">
        <f>'jeziora 2022'!BI121</f>
        <v>0.5</v>
      </c>
      <c r="O122" s="42">
        <f>'jeziora 2022'!BJ121</f>
        <v>5.0000000000000001E-3</v>
      </c>
      <c r="P122" s="42">
        <f>'jeziora 2022'!BP121</f>
        <v>0.05</v>
      </c>
      <c r="Q122" s="42">
        <f>'jeziora 2022'!BR121</f>
        <v>0.05</v>
      </c>
      <c r="R122" s="42">
        <f>'jeziora 2022'!BS121</f>
        <v>0.05</v>
      </c>
      <c r="S122" s="42">
        <f>'jeziora 2022'!BT121</f>
        <v>0.05</v>
      </c>
      <c r="T122" s="42">
        <f>'jeziora 2022'!BX121</f>
        <v>0.15</v>
      </c>
      <c r="U122" s="86">
        <f>'jeziora 2022'!BZ121</f>
        <v>0</v>
      </c>
      <c r="V122" s="86">
        <f>'jeziora 2022'!CB121</f>
        <v>0</v>
      </c>
      <c r="W122" s="86">
        <f>'jeziora 2022'!CJ121</f>
        <v>0</v>
      </c>
      <c r="X122" s="86">
        <f>'jeziora 2022'!CO121</f>
        <v>0</v>
      </c>
      <c r="Y122" s="86">
        <f>'jeziora 2022'!CP121</f>
        <v>0</v>
      </c>
      <c r="Z122" s="86">
        <f>'jeziora 2022'!CQ121</f>
        <v>0</v>
      </c>
      <c r="AA122" s="86">
        <f>'jeziora 2022'!CR121</f>
        <v>0</v>
      </c>
      <c r="AB122" s="86">
        <f>'jeziora 2022'!CS121</f>
        <v>0</v>
      </c>
      <c r="AC122" s="86">
        <f>'jeziora 2022'!CV121</f>
        <v>0</v>
      </c>
      <c r="AD122" s="86">
        <f>'jeziora 2022'!CX121</f>
        <v>0</v>
      </c>
      <c r="AE122" s="86">
        <f>'jeziora 2022'!CZ121</f>
        <v>0</v>
      </c>
      <c r="AF122" s="86">
        <f>'jeziora 2022'!DA121</f>
        <v>0</v>
      </c>
      <c r="AG122" s="86">
        <f>'jeziora 2022'!DB121</f>
        <v>0</v>
      </c>
      <c r="AH122" s="42">
        <f>'jeziora 2022'!DC121</f>
        <v>0.05</v>
      </c>
      <c r="AI122" s="42">
        <f>'jeziora 2022'!DD121</f>
        <v>0.05</v>
      </c>
      <c r="AJ122" s="86">
        <f>'jeziora 2022'!DF121</f>
        <v>0</v>
      </c>
      <c r="AK122" s="86">
        <f>'jeziora 2022'!DG121</f>
        <v>0</v>
      </c>
      <c r="AL122" s="86">
        <f>'jeziora 2022'!DH121</f>
        <v>0</v>
      </c>
      <c r="AM122" s="86">
        <f>'jeziora 2022'!DI121</f>
        <v>0</v>
      </c>
      <c r="AN122" s="86">
        <f>'jeziora 2022'!DJ121</f>
        <v>0</v>
      </c>
      <c r="AO122" s="52" t="s">
        <v>166</v>
      </c>
    </row>
    <row r="123" spans="1:41" ht="25.5" x14ac:dyDescent="0.2">
      <c r="A123" s="109">
        <f>'jeziora 2022'!B122</f>
        <v>171</v>
      </c>
      <c r="B123" s="13" t="str">
        <f>'jeziora 2022'!D122</f>
        <v>jez. Radodzierz - stanowisko 02</v>
      </c>
      <c r="C123" s="42">
        <f>'jeziora 2022'!I122</f>
        <v>0.14599999999999999</v>
      </c>
      <c r="D123" s="42">
        <f>'jeziora 2022'!J122</f>
        <v>11.2</v>
      </c>
      <c r="E123" s="42">
        <f>'jeziora 2022'!L122</f>
        <v>1.95</v>
      </c>
      <c r="F123" s="42">
        <f>'jeziora 2022'!N122</f>
        <v>14.8</v>
      </c>
      <c r="G123" s="42">
        <f>'jeziora 2022'!O122</f>
        <v>17.399999999999999</v>
      </c>
      <c r="H123" s="42">
        <f>'jeziora 2022'!S122</f>
        <v>8.7899999999999991</v>
      </c>
      <c r="I123" s="42">
        <f>'jeziora 2022'!T122</f>
        <v>92.4</v>
      </c>
      <c r="J123" s="42">
        <f>'jeziora 2022'!X122</f>
        <v>158</v>
      </c>
      <c r="K123" s="42">
        <f>'jeziora 2022'!AH122</f>
        <v>70</v>
      </c>
      <c r="L123" s="42">
        <f>'jeziora 2022'!AJ122</f>
        <v>92</v>
      </c>
      <c r="M123" s="42">
        <f>'jeziora 2022'!BA122</f>
        <v>3355</v>
      </c>
      <c r="N123" s="42">
        <f>'jeziora 2022'!BI122</f>
        <v>0.5</v>
      </c>
      <c r="O123" s="42">
        <f>'jeziora 2022'!BJ122</f>
        <v>5.0000000000000001E-3</v>
      </c>
      <c r="P123" s="42">
        <f>'jeziora 2022'!BP122</f>
        <v>0.05</v>
      </c>
      <c r="Q123" s="42">
        <f>'jeziora 2022'!BR122</f>
        <v>0.05</v>
      </c>
      <c r="R123" s="42">
        <f>'jeziora 2022'!BS122</f>
        <v>0.05</v>
      </c>
      <c r="S123" s="42">
        <f>'jeziora 2022'!BT122</f>
        <v>0.05</v>
      </c>
      <c r="T123" s="42">
        <f>'jeziora 2022'!BX122</f>
        <v>0.15</v>
      </c>
      <c r="U123" s="86">
        <f>'jeziora 2022'!BZ122</f>
        <v>0</v>
      </c>
      <c r="V123" s="86">
        <f>'jeziora 2022'!CB122</f>
        <v>0</v>
      </c>
      <c r="W123" s="86">
        <f>'jeziora 2022'!CJ122</f>
        <v>0</v>
      </c>
      <c r="X123" s="86">
        <f>'jeziora 2022'!CO122</f>
        <v>0</v>
      </c>
      <c r="Y123" s="86">
        <f>'jeziora 2022'!CP122</f>
        <v>0</v>
      </c>
      <c r="Z123" s="86">
        <f>'jeziora 2022'!CQ122</f>
        <v>0</v>
      </c>
      <c r="AA123" s="86">
        <f>'jeziora 2022'!CR122</f>
        <v>0</v>
      </c>
      <c r="AB123" s="86">
        <f>'jeziora 2022'!CS122</f>
        <v>0</v>
      </c>
      <c r="AC123" s="86">
        <f>'jeziora 2022'!CV122</f>
        <v>0</v>
      </c>
      <c r="AD123" s="86">
        <f>'jeziora 2022'!CX122</f>
        <v>0</v>
      </c>
      <c r="AE123" s="86">
        <f>'jeziora 2022'!CZ122</f>
        <v>0</v>
      </c>
      <c r="AF123" s="86">
        <f>'jeziora 2022'!DA122</f>
        <v>0</v>
      </c>
      <c r="AG123" s="86">
        <f>'jeziora 2022'!DB122</f>
        <v>0</v>
      </c>
      <c r="AH123" s="42">
        <f>'jeziora 2022'!DC122</f>
        <v>0.05</v>
      </c>
      <c r="AI123" s="42">
        <f>'jeziora 2022'!DD122</f>
        <v>0.05</v>
      </c>
      <c r="AJ123" s="86">
        <f>'jeziora 2022'!DF122</f>
        <v>0</v>
      </c>
      <c r="AK123" s="86">
        <f>'jeziora 2022'!DG122</f>
        <v>0</v>
      </c>
      <c r="AL123" s="86">
        <f>'jeziora 2022'!DH122</f>
        <v>0</v>
      </c>
      <c r="AM123" s="86">
        <f>'jeziora 2022'!DI122</f>
        <v>0</v>
      </c>
      <c r="AN123" s="86">
        <f>'jeziora 2022'!DJ122</f>
        <v>0</v>
      </c>
      <c r="AO123" s="52" t="s">
        <v>166</v>
      </c>
    </row>
    <row r="124" spans="1:41" x14ac:dyDescent="0.2">
      <c r="A124" s="109">
        <f>'jeziora 2022'!B123</f>
        <v>172</v>
      </c>
      <c r="B124" s="13" t="str">
        <f>'jeziora 2022'!D123</f>
        <v>jez. Rekąty - stan. 01</v>
      </c>
      <c r="C124" s="42">
        <f>'jeziora 2022'!I123</f>
        <v>0.05</v>
      </c>
      <c r="D124" s="42">
        <f>'jeziora 2022'!J123</f>
        <v>9.61</v>
      </c>
      <c r="E124" s="42">
        <f>'jeziora 2022'!L123</f>
        <v>2.5000000000000001E-2</v>
      </c>
      <c r="F124" s="42">
        <f>'jeziora 2022'!N123</f>
        <v>10.5</v>
      </c>
      <c r="G124" s="42">
        <f>'jeziora 2022'!O123</f>
        <v>5.15</v>
      </c>
      <c r="H124" s="42">
        <f>'jeziora 2022'!S123</f>
        <v>8.69</v>
      </c>
      <c r="I124" s="42">
        <f>'jeziora 2022'!T123</f>
        <v>25.3</v>
      </c>
      <c r="J124" s="42">
        <f>'jeziora 2022'!X123</f>
        <v>68.7</v>
      </c>
      <c r="K124" s="42">
        <f>'jeziora 2022'!AH123</f>
        <v>65</v>
      </c>
      <c r="L124" s="42">
        <f>'jeziora 2022'!AJ123</f>
        <v>67</v>
      </c>
      <c r="M124" s="42">
        <f>'jeziora 2022'!BA123</f>
        <v>4190.5</v>
      </c>
      <c r="N124" s="42">
        <f>'jeziora 2022'!BI123</f>
        <v>0.5</v>
      </c>
      <c r="O124" s="42">
        <f>'jeziora 2022'!BJ123</f>
        <v>5.0000000000000001E-3</v>
      </c>
      <c r="P124" s="42">
        <f>'jeziora 2022'!BP123</f>
        <v>0.05</v>
      </c>
      <c r="Q124" s="42">
        <f>'jeziora 2022'!BR123</f>
        <v>0.05</v>
      </c>
      <c r="R124" s="42">
        <f>'jeziora 2022'!BS123</f>
        <v>0.05</v>
      </c>
      <c r="S124" s="42">
        <f>'jeziora 2022'!BT123</f>
        <v>0.05</v>
      </c>
      <c r="T124" s="42">
        <f>'jeziora 2022'!BX123</f>
        <v>0.15</v>
      </c>
      <c r="U124" s="86">
        <f>'jeziora 2022'!BZ123</f>
        <v>0</v>
      </c>
      <c r="V124" s="86">
        <f>'jeziora 2022'!CB123</f>
        <v>0</v>
      </c>
      <c r="W124" s="86">
        <f>'jeziora 2022'!CJ123</f>
        <v>0</v>
      </c>
      <c r="X124" s="86">
        <f>'jeziora 2022'!CO123</f>
        <v>0</v>
      </c>
      <c r="Y124" s="86">
        <f>'jeziora 2022'!CP123</f>
        <v>0</v>
      </c>
      <c r="Z124" s="86">
        <f>'jeziora 2022'!CQ123</f>
        <v>0</v>
      </c>
      <c r="AA124" s="86">
        <f>'jeziora 2022'!CR123</f>
        <v>0</v>
      </c>
      <c r="AB124" s="86">
        <f>'jeziora 2022'!CS123</f>
        <v>0</v>
      </c>
      <c r="AC124" s="86">
        <f>'jeziora 2022'!CV123</f>
        <v>0</v>
      </c>
      <c r="AD124" s="86">
        <f>'jeziora 2022'!CX123</f>
        <v>0</v>
      </c>
      <c r="AE124" s="86">
        <f>'jeziora 2022'!CZ123</f>
        <v>0</v>
      </c>
      <c r="AF124" s="86">
        <f>'jeziora 2022'!DA123</f>
        <v>0</v>
      </c>
      <c r="AG124" s="86">
        <f>'jeziora 2022'!DB123</f>
        <v>0</v>
      </c>
      <c r="AH124" s="42">
        <f>'jeziora 2022'!DC123</f>
        <v>0.05</v>
      </c>
      <c r="AI124" s="42">
        <f>'jeziora 2022'!DD123</f>
        <v>0.05</v>
      </c>
      <c r="AJ124" s="86">
        <f>'jeziora 2022'!DF123</f>
        <v>0</v>
      </c>
      <c r="AK124" s="86">
        <f>'jeziora 2022'!DG123</f>
        <v>0</v>
      </c>
      <c r="AL124" s="86">
        <f>'jeziora 2022'!DH123</f>
        <v>0</v>
      </c>
      <c r="AM124" s="86">
        <f>'jeziora 2022'!DI123</f>
        <v>0</v>
      </c>
      <c r="AN124" s="86">
        <f>'jeziora 2022'!DJ123</f>
        <v>0</v>
      </c>
      <c r="AO124" s="52" t="s">
        <v>166</v>
      </c>
    </row>
    <row r="125" spans="1:41" ht="25.5" x14ac:dyDescent="0.2">
      <c r="A125" s="109">
        <f>'jeziora 2022'!B124</f>
        <v>173</v>
      </c>
      <c r="B125" s="13" t="str">
        <f>'jeziora 2022'!D124</f>
        <v>jez. Rospuda Filipowska - st.02</v>
      </c>
      <c r="C125" s="42">
        <f>'jeziora 2022'!I124</f>
        <v>0.05</v>
      </c>
      <c r="D125" s="42">
        <f>'jeziora 2022'!J124</f>
        <v>11.4</v>
      </c>
      <c r="E125" s="42">
        <f>'jeziora 2022'!L124</f>
        <v>2.5000000000000001E-2</v>
      </c>
      <c r="F125" s="42">
        <f>'jeziora 2022'!N124</f>
        <v>13.5</v>
      </c>
      <c r="G125" s="42">
        <f>'jeziora 2022'!O124</f>
        <v>1.74</v>
      </c>
      <c r="H125" s="42">
        <f>'jeziora 2022'!S124</f>
        <v>3.76</v>
      </c>
      <c r="I125" s="42">
        <f>'jeziora 2022'!T124</f>
        <v>37.4</v>
      </c>
      <c r="J125" s="42">
        <f>'jeziora 2022'!X124</f>
        <v>58.6</v>
      </c>
      <c r="K125" s="42">
        <f>'jeziora 2022'!AH124</f>
        <v>40</v>
      </c>
      <c r="L125" s="42">
        <f>'jeziora 2022'!AJ124</f>
        <v>33</v>
      </c>
      <c r="M125" s="42">
        <f>'jeziora 2022'!BA124</f>
        <v>1742</v>
      </c>
      <c r="N125" s="42">
        <f>'jeziora 2022'!BI124</f>
        <v>0.5</v>
      </c>
      <c r="O125" s="42">
        <f>'jeziora 2022'!BJ124</f>
        <v>5.0000000000000001E-3</v>
      </c>
      <c r="P125" s="42">
        <f>'jeziora 2022'!BP124</f>
        <v>0.05</v>
      </c>
      <c r="Q125" s="42">
        <f>'jeziora 2022'!BR124</f>
        <v>0.05</v>
      </c>
      <c r="R125" s="42">
        <f>'jeziora 2022'!BS124</f>
        <v>0.05</v>
      </c>
      <c r="S125" s="42">
        <f>'jeziora 2022'!BT124</f>
        <v>0.05</v>
      </c>
      <c r="T125" s="42">
        <f>'jeziora 2022'!BX124</f>
        <v>0.15</v>
      </c>
      <c r="U125" s="86">
        <f>'jeziora 2022'!BZ124</f>
        <v>0</v>
      </c>
      <c r="V125" s="86">
        <f>'jeziora 2022'!CB124</f>
        <v>0</v>
      </c>
      <c r="W125" s="86">
        <f>'jeziora 2022'!CJ124</f>
        <v>0</v>
      </c>
      <c r="X125" s="86">
        <f>'jeziora 2022'!CO124</f>
        <v>0</v>
      </c>
      <c r="Y125" s="86">
        <f>'jeziora 2022'!CP124</f>
        <v>0</v>
      </c>
      <c r="Z125" s="86">
        <f>'jeziora 2022'!CQ124</f>
        <v>0</v>
      </c>
      <c r="AA125" s="86">
        <f>'jeziora 2022'!CR124</f>
        <v>0</v>
      </c>
      <c r="AB125" s="86">
        <f>'jeziora 2022'!CS124</f>
        <v>0</v>
      </c>
      <c r="AC125" s="86">
        <f>'jeziora 2022'!CV124</f>
        <v>0</v>
      </c>
      <c r="AD125" s="86">
        <f>'jeziora 2022'!CX124</f>
        <v>0</v>
      </c>
      <c r="AE125" s="86">
        <f>'jeziora 2022'!CZ124</f>
        <v>0</v>
      </c>
      <c r="AF125" s="86">
        <f>'jeziora 2022'!DA124</f>
        <v>0</v>
      </c>
      <c r="AG125" s="86">
        <f>'jeziora 2022'!DB124</f>
        <v>0</v>
      </c>
      <c r="AH125" s="42">
        <f>'jeziora 2022'!DC124</f>
        <v>0.05</v>
      </c>
      <c r="AI125" s="42">
        <f>'jeziora 2022'!DD124</f>
        <v>0.05</v>
      </c>
      <c r="AJ125" s="86">
        <f>'jeziora 2022'!DF124</f>
        <v>0</v>
      </c>
      <c r="AK125" s="86">
        <f>'jeziora 2022'!DG124</f>
        <v>0</v>
      </c>
      <c r="AL125" s="86">
        <f>'jeziora 2022'!DH124</f>
        <v>0</v>
      </c>
      <c r="AM125" s="86">
        <f>'jeziora 2022'!DI124</f>
        <v>0</v>
      </c>
      <c r="AN125" s="86">
        <f>'jeziora 2022'!DJ124</f>
        <v>0</v>
      </c>
      <c r="AO125" s="52" t="s">
        <v>166</v>
      </c>
    </row>
    <row r="126" spans="1:41" x14ac:dyDescent="0.2">
      <c r="A126" s="109">
        <f>'jeziora 2022'!B125</f>
        <v>174</v>
      </c>
      <c r="B126" s="13" t="str">
        <f>'jeziora 2022'!D125</f>
        <v>jez. Roś - stan. 01</v>
      </c>
      <c r="C126" s="42">
        <f>'jeziora 2022'!I125</f>
        <v>0.05</v>
      </c>
      <c r="D126" s="42">
        <f>'jeziora 2022'!J125</f>
        <v>22.3</v>
      </c>
      <c r="E126" s="42">
        <f>'jeziora 2022'!L125</f>
        <v>2.5000000000000001E-2</v>
      </c>
      <c r="F126" s="42">
        <f>'jeziora 2022'!N125</f>
        <v>6.25</v>
      </c>
      <c r="G126" s="42">
        <f>'jeziora 2022'!O125</f>
        <v>1.0900000000000001</v>
      </c>
      <c r="H126" s="42">
        <f>'jeziora 2022'!S125</f>
        <v>5.12</v>
      </c>
      <c r="I126" s="42">
        <f>'jeziora 2022'!T125</f>
        <v>27.2</v>
      </c>
      <c r="J126" s="42">
        <f>'jeziora 2022'!X125</f>
        <v>45.7</v>
      </c>
      <c r="K126" s="42">
        <f>'jeziora 2022'!AH125</f>
        <v>2.5</v>
      </c>
      <c r="L126" s="42">
        <f>'jeziora 2022'!AJ125</f>
        <v>2.5</v>
      </c>
      <c r="M126" s="42">
        <f>'jeziora 2022'!BA125</f>
        <v>2180</v>
      </c>
      <c r="N126" s="42">
        <f>'jeziora 2022'!BI125</f>
        <v>0.5</v>
      </c>
      <c r="O126" s="42">
        <f>'jeziora 2022'!BJ125</f>
        <v>5.0000000000000001E-3</v>
      </c>
      <c r="P126" s="42">
        <f>'jeziora 2022'!BP125</f>
        <v>0.05</v>
      </c>
      <c r="Q126" s="42">
        <f>'jeziora 2022'!BR125</f>
        <v>0.05</v>
      </c>
      <c r="R126" s="42">
        <f>'jeziora 2022'!BS125</f>
        <v>0.05</v>
      </c>
      <c r="S126" s="42">
        <f>'jeziora 2022'!BT125</f>
        <v>0.05</v>
      </c>
      <c r="T126" s="42">
        <f>'jeziora 2022'!BX125</f>
        <v>0.15</v>
      </c>
      <c r="U126" s="86">
        <f>'jeziora 2022'!BZ125</f>
        <v>0</v>
      </c>
      <c r="V126" s="86">
        <f>'jeziora 2022'!CB125</f>
        <v>0</v>
      </c>
      <c r="W126" s="86">
        <f>'jeziora 2022'!CJ125</f>
        <v>0</v>
      </c>
      <c r="X126" s="86">
        <f>'jeziora 2022'!CO125</f>
        <v>0</v>
      </c>
      <c r="Y126" s="86">
        <f>'jeziora 2022'!CP125</f>
        <v>0</v>
      </c>
      <c r="Z126" s="86">
        <f>'jeziora 2022'!CQ125</f>
        <v>0</v>
      </c>
      <c r="AA126" s="86">
        <f>'jeziora 2022'!CR125</f>
        <v>0</v>
      </c>
      <c r="AB126" s="86">
        <f>'jeziora 2022'!CS125</f>
        <v>0</v>
      </c>
      <c r="AC126" s="86">
        <f>'jeziora 2022'!CV125</f>
        <v>0</v>
      </c>
      <c r="AD126" s="86">
        <f>'jeziora 2022'!CX125</f>
        <v>0</v>
      </c>
      <c r="AE126" s="86">
        <f>'jeziora 2022'!CZ125</f>
        <v>0</v>
      </c>
      <c r="AF126" s="86">
        <f>'jeziora 2022'!DA125</f>
        <v>0</v>
      </c>
      <c r="AG126" s="86">
        <f>'jeziora 2022'!DB125</f>
        <v>0</v>
      </c>
      <c r="AH126" s="42">
        <f>'jeziora 2022'!DC125</f>
        <v>0.05</v>
      </c>
      <c r="AI126" s="42">
        <f>'jeziora 2022'!DD125</f>
        <v>0.05</v>
      </c>
      <c r="AJ126" s="86">
        <f>'jeziora 2022'!DF125</f>
        <v>0</v>
      </c>
      <c r="AK126" s="86">
        <f>'jeziora 2022'!DG125</f>
        <v>0</v>
      </c>
      <c r="AL126" s="86">
        <f>'jeziora 2022'!DH125</f>
        <v>0</v>
      </c>
      <c r="AM126" s="86">
        <f>'jeziora 2022'!DI125</f>
        <v>0</v>
      </c>
      <c r="AN126" s="86">
        <f>'jeziora 2022'!DJ125</f>
        <v>0</v>
      </c>
      <c r="AO126" s="52" t="s">
        <v>166</v>
      </c>
    </row>
    <row r="127" spans="1:41" x14ac:dyDescent="0.2">
      <c r="A127" s="109">
        <f>'jeziora 2022'!B126</f>
        <v>175</v>
      </c>
      <c r="B127" s="13" t="str">
        <f>'jeziora 2022'!D126</f>
        <v>Jez. Ryńskie - stan. 02</v>
      </c>
      <c r="C127" s="42">
        <f>'jeziora 2022'!I126</f>
        <v>0.05</v>
      </c>
      <c r="D127" s="42">
        <f>'jeziora 2022'!J126</f>
        <v>10.6</v>
      </c>
      <c r="E127" s="42">
        <f>'jeziora 2022'!L126</f>
        <v>2.5000000000000001E-2</v>
      </c>
      <c r="F127" s="42">
        <f>'jeziora 2022'!N126</f>
        <v>3.55</v>
      </c>
      <c r="G127" s="42">
        <f>'jeziora 2022'!O126</f>
        <v>0.2</v>
      </c>
      <c r="H127" s="42">
        <f>'jeziora 2022'!S126</f>
        <v>4.83</v>
      </c>
      <c r="I127" s="42">
        <f>'jeziora 2022'!T126</f>
        <v>15.6</v>
      </c>
      <c r="J127" s="42">
        <f>'jeziora 2022'!X126</f>
        <v>27.5</v>
      </c>
      <c r="K127" s="42">
        <f>'jeziora 2022'!AH126</f>
        <v>34</v>
      </c>
      <c r="L127" s="42">
        <f>'jeziora 2022'!AJ126</f>
        <v>80</v>
      </c>
      <c r="M127" s="42">
        <f>'jeziora 2022'!BA126</f>
        <v>1512</v>
      </c>
      <c r="N127" s="42">
        <f>'jeziora 2022'!BI126</f>
        <v>0.5</v>
      </c>
      <c r="O127" s="42">
        <f>'jeziora 2022'!BJ126</f>
        <v>5.0000000000000001E-3</v>
      </c>
      <c r="P127" s="42">
        <f>'jeziora 2022'!BP126</f>
        <v>0.05</v>
      </c>
      <c r="Q127" s="42">
        <f>'jeziora 2022'!BR126</f>
        <v>0.05</v>
      </c>
      <c r="R127" s="42">
        <f>'jeziora 2022'!BS126</f>
        <v>0.05</v>
      </c>
      <c r="S127" s="42">
        <f>'jeziora 2022'!BT126</f>
        <v>0.05</v>
      </c>
      <c r="T127" s="42">
        <f>'jeziora 2022'!BX126</f>
        <v>0.15</v>
      </c>
      <c r="U127" s="86">
        <f>'jeziora 2022'!BZ126</f>
        <v>0</v>
      </c>
      <c r="V127" s="86">
        <f>'jeziora 2022'!CB126</f>
        <v>0</v>
      </c>
      <c r="W127" s="86">
        <f>'jeziora 2022'!CJ126</f>
        <v>0</v>
      </c>
      <c r="X127" s="86">
        <f>'jeziora 2022'!CO126</f>
        <v>0</v>
      </c>
      <c r="Y127" s="86">
        <f>'jeziora 2022'!CP126</f>
        <v>0</v>
      </c>
      <c r="Z127" s="86">
        <f>'jeziora 2022'!CQ126</f>
        <v>0</v>
      </c>
      <c r="AA127" s="86">
        <f>'jeziora 2022'!CR126</f>
        <v>0</v>
      </c>
      <c r="AB127" s="86">
        <f>'jeziora 2022'!CS126</f>
        <v>0</v>
      </c>
      <c r="AC127" s="86">
        <f>'jeziora 2022'!CV126</f>
        <v>0</v>
      </c>
      <c r="AD127" s="86">
        <f>'jeziora 2022'!CX126</f>
        <v>0</v>
      </c>
      <c r="AE127" s="86">
        <f>'jeziora 2022'!CZ126</f>
        <v>0</v>
      </c>
      <c r="AF127" s="86">
        <f>'jeziora 2022'!DA126</f>
        <v>0</v>
      </c>
      <c r="AG127" s="86">
        <f>'jeziora 2022'!DB126</f>
        <v>0</v>
      </c>
      <c r="AH127" s="42">
        <f>'jeziora 2022'!DC126</f>
        <v>0.05</v>
      </c>
      <c r="AI127" s="42">
        <f>'jeziora 2022'!DD126</f>
        <v>0.05</v>
      </c>
      <c r="AJ127" s="86">
        <f>'jeziora 2022'!DF126</f>
        <v>0</v>
      </c>
      <c r="AK127" s="86">
        <f>'jeziora 2022'!DG126</f>
        <v>0</v>
      </c>
      <c r="AL127" s="86">
        <f>'jeziora 2022'!DH126</f>
        <v>0</v>
      </c>
      <c r="AM127" s="86">
        <f>'jeziora 2022'!DI126</f>
        <v>0</v>
      </c>
      <c r="AN127" s="86">
        <f>'jeziora 2022'!DJ126</f>
        <v>0</v>
      </c>
      <c r="AO127" s="52" t="s">
        <v>166</v>
      </c>
    </row>
    <row r="128" spans="1:41" x14ac:dyDescent="0.2">
      <c r="A128" s="109">
        <f>'jeziora 2022'!B127</f>
        <v>176</v>
      </c>
      <c r="B128" s="13" t="str">
        <f>'jeziora 2022'!D127</f>
        <v>jez. Salęt Wielki - stan. 02</v>
      </c>
      <c r="C128" s="42">
        <f>'jeziora 2022'!I127</f>
        <v>0.05</v>
      </c>
      <c r="D128" s="42">
        <f>'jeziora 2022'!J127</f>
        <v>5.25</v>
      </c>
      <c r="E128" s="42">
        <f>'jeziora 2022'!L127</f>
        <v>2.5000000000000001E-2</v>
      </c>
      <c r="F128" s="42">
        <f>'jeziora 2022'!N127</f>
        <v>18.8</v>
      </c>
      <c r="G128" s="42">
        <f>'jeziora 2022'!O127</f>
        <v>6.58</v>
      </c>
      <c r="H128" s="42">
        <f>'jeziora 2022'!S127</f>
        <v>13.9</v>
      </c>
      <c r="I128" s="42">
        <f>'jeziora 2022'!T127</f>
        <v>30.4</v>
      </c>
      <c r="J128" s="42">
        <f>'jeziora 2022'!X127</f>
        <v>65.7</v>
      </c>
      <c r="K128" s="42">
        <f>'jeziora 2022'!AH127</f>
        <v>62</v>
      </c>
      <c r="L128" s="42">
        <f>'jeziora 2022'!AJ127</f>
        <v>48</v>
      </c>
      <c r="M128" s="42">
        <f>'jeziora 2022'!BA127</f>
        <v>3389</v>
      </c>
      <c r="N128" s="42">
        <f>'jeziora 2022'!BI127</f>
        <v>0.5</v>
      </c>
      <c r="O128" s="42">
        <f>'jeziora 2022'!BJ127</f>
        <v>5.0000000000000001E-3</v>
      </c>
      <c r="P128" s="42">
        <f>'jeziora 2022'!BP127</f>
        <v>0.05</v>
      </c>
      <c r="Q128" s="42">
        <f>'jeziora 2022'!BR127</f>
        <v>0.05</v>
      </c>
      <c r="R128" s="42">
        <f>'jeziora 2022'!BS127</f>
        <v>0.05</v>
      </c>
      <c r="S128" s="42">
        <f>'jeziora 2022'!BT127</f>
        <v>0.05</v>
      </c>
      <c r="T128" s="42">
        <f>'jeziora 2022'!BX127</f>
        <v>0.15</v>
      </c>
      <c r="U128" s="86">
        <f>'jeziora 2022'!BZ127</f>
        <v>0</v>
      </c>
      <c r="V128" s="86">
        <f>'jeziora 2022'!CB127</f>
        <v>0</v>
      </c>
      <c r="W128" s="86">
        <f>'jeziora 2022'!CJ127</f>
        <v>0</v>
      </c>
      <c r="X128" s="86">
        <f>'jeziora 2022'!CO127</f>
        <v>0</v>
      </c>
      <c r="Y128" s="86">
        <f>'jeziora 2022'!CP127</f>
        <v>0</v>
      </c>
      <c r="Z128" s="86">
        <f>'jeziora 2022'!CQ127</f>
        <v>0</v>
      </c>
      <c r="AA128" s="86">
        <f>'jeziora 2022'!CR127</f>
        <v>0</v>
      </c>
      <c r="AB128" s="86">
        <f>'jeziora 2022'!CS127</f>
        <v>0</v>
      </c>
      <c r="AC128" s="86">
        <f>'jeziora 2022'!CV127</f>
        <v>0</v>
      </c>
      <c r="AD128" s="86">
        <f>'jeziora 2022'!CX127</f>
        <v>0</v>
      </c>
      <c r="AE128" s="86">
        <f>'jeziora 2022'!CZ127</f>
        <v>0</v>
      </c>
      <c r="AF128" s="86">
        <f>'jeziora 2022'!DA127</f>
        <v>0</v>
      </c>
      <c r="AG128" s="86">
        <f>'jeziora 2022'!DB127</f>
        <v>0</v>
      </c>
      <c r="AH128" s="42">
        <f>'jeziora 2022'!DC127</f>
        <v>0.05</v>
      </c>
      <c r="AI128" s="42">
        <f>'jeziora 2022'!DD127</f>
        <v>0.05</v>
      </c>
      <c r="AJ128" s="86">
        <f>'jeziora 2022'!DF127</f>
        <v>0</v>
      </c>
      <c r="AK128" s="86">
        <f>'jeziora 2022'!DG127</f>
        <v>0</v>
      </c>
      <c r="AL128" s="86">
        <f>'jeziora 2022'!DH127</f>
        <v>0</v>
      </c>
      <c r="AM128" s="86">
        <f>'jeziora 2022'!DI127</f>
        <v>0</v>
      </c>
      <c r="AN128" s="86">
        <f>'jeziora 2022'!DJ127</f>
        <v>0</v>
      </c>
      <c r="AO128" s="52" t="s">
        <v>166</v>
      </c>
    </row>
    <row r="129" spans="1:42" x14ac:dyDescent="0.2">
      <c r="A129" s="109">
        <f>'jeziora 2022'!B128</f>
        <v>177</v>
      </c>
      <c r="B129" s="13" t="str">
        <f>'jeziora 2022'!D128</f>
        <v>jez. Schodno - Schodno</v>
      </c>
      <c r="C129" s="42">
        <f>'jeziora 2022'!I128</f>
        <v>0.27700000000000002</v>
      </c>
      <c r="D129" s="42">
        <f>'jeziora 2022'!J128</f>
        <v>12.5</v>
      </c>
      <c r="E129" s="42">
        <f>'jeziora 2022'!L128</f>
        <v>0.55000000000000004</v>
      </c>
      <c r="F129" s="42">
        <f>'jeziora 2022'!N128</f>
        <v>12</v>
      </c>
      <c r="G129" s="42">
        <f>'jeziora 2022'!O128</f>
        <v>21.9</v>
      </c>
      <c r="H129" s="42">
        <f>'jeziora 2022'!S128</f>
        <v>7.16</v>
      </c>
      <c r="I129" s="42">
        <f>'jeziora 2022'!T128</f>
        <v>26.8</v>
      </c>
      <c r="J129" s="42">
        <f>'jeziora 2022'!X128</f>
        <v>83.3</v>
      </c>
      <c r="K129" s="42">
        <f>'jeziora 2022'!AH128</f>
        <v>71</v>
      </c>
      <c r="L129" s="42">
        <f>'jeziora 2022'!AJ128</f>
        <v>2.5</v>
      </c>
      <c r="M129" s="42">
        <f>'jeziora 2022'!BA128</f>
        <v>1930.5</v>
      </c>
      <c r="N129" s="42">
        <f>'jeziora 2022'!BI128</f>
        <v>0.5</v>
      </c>
      <c r="O129" s="42">
        <f>'jeziora 2022'!BJ128</f>
        <v>5.0000000000000001E-3</v>
      </c>
      <c r="P129" s="42">
        <f>'jeziora 2022'!BP128</f>
        <v>0.05</v>
      </c>
      <c r="Q129" s="42">
        <f>'jeziora 2022'!BR128</f>
        <v>0.05</v>
      </c>
      <c r="R129" s="42">
        <f>'jeziora 2022'!BS128</f>
        <v>0.05</v>
      </c>
      <c r="S129" s="42">
        <f>'jeziora 2022'!BT128</f>
        <v>0.05</v>
      </c>
      <c r="T129" s="42">
        <f>'jeziora 2022'!BX128</f>
        <v>0.15</v>
      </c>
      <c r="U129" s="86">
        <f>'jeziora 2022'!BZ128</f>
        <v>0</v>
      </c>
      <c r="V129" s="86">
        <f>'jeziora 2022'!CB128</f>
        <v>0</v>
      </c>
      <c r="W129" s="86">
        <f>'jeziora 2022'!CJ128</f>
        <v>0</v>
      </c>
      <c r="X129" s="86">
        <f>'jeziora 2022'!CO128</f>
        <v>0</v>
      </c>
      <c r="Y129" s="86">
        <f>'jeziora 2022'!CP128</f>
        <v>0</v>
      </c>
      <c r="Z129" s="86">
        <f>'jeziora 2022'!CQ128</f>
        <v>0</v>
      </c>
      <c r="AA129" s="86">
        <f>'jeziora 2022'!CR128</f>
        <v>0</v>
      </c>
      <c r="AB129" s="86">
        <f>'jeziora 2022'!CS128</f>
        <v>0</v>
      </c>
      <c r="AC129" s="86">
        <f>'jeziora 2022'!CV128</f>
        <v>0</v>
      </c>
      <c r="AD129" s="86">
        <f>'jeziora 2022'!CX128</f>
        <v>0</v>
      </c>
      <c r="AE129" s="86">
        <f>'jeziora 2022'!CZ128</f>
        <v>0</v>
      </c>
      <c r="AF129" s="86">
        <f>'jeziora 2022'!DA128</f>
        <v>0</v>
      </c>
      <c r="AG129" s="86">
        <f>'jeziora 2022'!DB128</f>
        <v>0</v>
      </c>
      <c r="AH129" s="42">
        <f>'jeziora 2022'!DC128</f>
        <v>0.05</v>
      </c>
      <c r="AI129" s="42">
        <f>'jeziora 2022'!DD128</f>
        <v>0.05</v>
      </c>
      <c r="AJ129" s="86">
        <f>'jeziora 2022'!DF128</f>
        <v>0</v>
      </c>
      <c r="AK129" s="86">
        <f>'jeziora 2022'!DG128</f>
        <v>0</v>
      </c>
      <c r="AL129" s="86">
        <f>'jeziora 2022'!DH128</f>
        <v>0</v>
      </c>
      <c r="AM129" s="86">
        <f>'jeziora 2022'!DI128</f>
        <v>0</v>
      </c>
      <c r="AN129" s="86">
        <f>'jeziora 2022'!DJ128</f>
        <v>0</v>
      </c>
      <c r="AO129" s="52" t="s">
        <v>166</v>
      </c>
    </row>
    <row r="130" spans="1:42" x14ac:dyDescent="0.2">
      <c r="A130" s="109">
        <f>'jeziora 2022'!B129</f>
        <v>178</v>
      </c>
      <c r="B130" s="13" t="str">
        <f>'jeziora 2022'!D129</f>
        <v>Jez. Sedraneckie - stan. 01</v>
      </c>
      <c r="C130" s="42">
        <f>'jeziora 2022'!I129</f>
        <v>0.05</v>
      </c>
      <c r="D130" s="42">
        <f>'jeziora 2022'!J129</f>
        <v>10.1</v>
      </c>
      <c r="E130" s="42">
        <f>'jeziora 2022'!L129</f>
        <v>2.5000000000000001E-2</v>
      </c>
      <c r="F130" s="42">
        <f>'jeziora 2022'!N129</f>
        <v>15.7</v>
      </c>
      <c r="G130" s="42">
        <f>'jeziora 2022'!O129</f>
        <v>3.47</v>
      </c>
      <c r="H130" s="42">
        <f>'jeziora 2022'!S129</f>
        <v>10.4</v>
      </c>
      <c r="I130" s="42">
        <f>'jeziora 2022'!T129</f>
        <v>43.2</v>
      </c>
      <c r="J130" s="42">
        <f>'jeziora 2022'!X129</f>
        <v>76.5</v>
      </c>
      <c r="K130" s="42">
        <f>'jeziora 2022'!AH129</f>
        <v>33</v>
      </c>
      <c r="L130" s="42">
        <f>'jeziora 2022'!AJ129</f>
        <v>36</v>
      </c>
      <c r="M130" s="42">
        <f>'jeziora 2022'!BA129</f>
        <v>1733</v>
      </c>
      <c r="N130" s="42">
        <f>'jeziora 2022'!BI129</f>
        <v>0.5</v>
      </c>
      <c r="O130" s="42">
        <f>'jeziora 2022'!BJ129</f>
        <v>5.0000000000000001E-3</v>
      </c>
      <c r="P130" s="42">
        <f>'jeziora 2022'!BP129</f>
        <v>0.05</v>
      </c>
      <c r="Q130" s="42">
        <f>'jeziora 2022'!BR129</f>
        <v>0.05</v>
      </c>
      <c r="R130" s="42">
        <f>'jeziora 2022'!BS129</f>
        <v>0.05</v>
      </c>
      <c r="S130" s="42">
        <f>'jeziora 2022'!BT129</f>
        <v>0.05</v>
      </c>
      <c r="T130" s="42">
        <f>'jeziora 2022'!BX129</f>
        <v>0.15</v>
      </c>
      <c r="U130" s="86">
        <f>'jeziora 2022'!BZ129</f>
        <v>0</v>
      </c>
      <c r="V130" s="86">
        <f>'jeziora 2022'!CB129</f>
        <v>0</v>
      </c>
      <c r="W130" s="86">
        <f>'jeziora 2022'!CJ129</f>
        <v>0</v>
      </c>
      <c r="X130" s="86">
        <f>'jeziora 2022'!CO129</f>
        <v>0</v>
      </c>
      <c r="Y130" s="86">
        <f>'jeziora 2022'!CP129</f>
        <v>0</v>
      </c>
      <c r="Z130" s="86">
        <f>'jeziora 2022'!CQ129</f>
        <v>0</v>
      </c>
      <c r="AA130" s="86">
        <f>'jeziora 2022'!CR129</f>
        <v>0</v>
      </c>
      <c r="AB130" s="86">
        <f>'jeziora 2022'!CS129</f>
        <v>0</v>
      </c>
      <c r="AC130" s="86">
        <f>'jeziora 2022'!CV129</f>
        <v>0</v>
      </c>
      <c r="AD130" s="86">
        <f>'jeziora 2022'!CX129</f>
        <v>0</v>
      </c>
      <c r="AE130" s="86">
        <f>'jeziora 2022'!CZ129</f>
        <v>0</v>
      </c>
      <c r="AF130" s="86">
        <f>'jeziora 2022'!DA129</f>
        <v>0</v>
      </c>
      <c r="AG130" s="86">
        <f>'jeziora 2022'!DB129</f>
        <v>0</v>
      </c>
      <c r="AH130" s="42">
        <f>'jeziora 2022'!DC129</f>
        <v>0.05</v>
      </c>
      <c r="AI130" s="42">
        <f>'jeziora 2022'!DD129</f>
        <v>0.05</v>
      </c>
      <c r="AJ130" s="86">
        <f>'jeziora 2022'!DF129</f>
        <v>0</v>
      </c>
      <c r="AK130" s="86">
        <f>'jeziora 2022'!DG129</f>
        <v>0</v>
      </c>
      <c r="AL130" s="86">
        <f>'jeziora 2022'!DH129</f>
        <v>0</v>
      </c>
      <c r="AM130" s="86">
        <f>'jeziora 2022'!DI129</f>
        <v>0</v>
      </c>
      <c r="AN130" s="116">
        <f>'jeziora 2022'!DJ129</f>
        <v>0</v>
      </c>
      <c r="AO130" s="52" t="s">
        <v>166</v>
      </c>
    </row>
    <row r="131" spans="1:42" x14ac:dyDescent="0.2">
      <c r="A131" s="109">
        <f>'jeziora 2022'!B130</f>
        <v>179</v>
      </c>
      <c r="B131" s="13" t="str">
        <f>'jeziora 2022'!D130</f>
        <v>jez. Serwy - st.02</v>
      </c>
      <c r="C131" s="42">
        <f>'jeziora 2022'!I130</f>
        <v>0.05</v>
      </c>
      <c r="D131" s="42">
        <f>'jeziora 2022'!J130</f>
        <v>20.399999999999999</v>
      </c>
      <c r="E131" s="42">
        <f>'jeziora 2022'!L130</f>
        <v>2.5000000000000001E-2</v>
      </c>
      <c r="F131" s="42">
        <f>'jeziora 2022'!N130</f>
        <v>6.58</v>
      </c>
      <c r="G131" s="42">
        <f>'jeziora 2022'!O130</f>
        <v>0.2</v>
      </c>
      <c r="H131" s="42">
        <f>'jeziora 2022'!S130</f>
        <v>2.2200000000000002</v>
      </c>
      <c r="I131" s="42">
        <f>'jeziora 2022'!T130</f>
        <v>52.8</v>
      </c>
      <c r="J131" s="42">
        <f>'jeziora 2022'!X130</f>
        <v>74.400000000000006</v>
      </c>
      <c r="K131" s="42">
        <f>'jeziora 2022'!AH130</f>
        <v>48</v>
      </c>
      <c r="L131" s="42">
        <f>'jeziora 2022'!AJ130</f>
        <v>2.5</v>
      </c>
      <c r="M131" s="42">
        <f>'jeziora 2022'!BA130</f>
        <v>1704.5</v>
      </c>
      <c r="N131" s="42">
        <f>'jeziora 2022'!BI130</f>
        <v>0.5</v>
      </c>
      <c r="O131" s="42">
        <f>'jeziora 2022'!BJ130</f>
        <v>5.0000000000000001E-3</v>
      </c>
      <c r="P131" s="42">
        <f>'jeziora 2022'!BP130</f>
        <v>0.05</v>
      </c>
      <c r="Q131" s="42">
        <f>'jeziora 2022'!BR130</f>
        <v>0.05</v>
      </c>
      <c r="R131" s="42">
        <f>'jeziora 2022'!BS130</f>
        <v>0.05</v>
      </c>
      <c r="S131" s="42">
        <f>'jeziora 2022'!BT130</f>
        <v>0.05</v>
      </c>
      <c r="T131" s="42">
        <f>'jeziora 2022'!BX130</f>
        <v>0.15</v>
      </c>
      <c r="U131" s="86">
        <f>'jeziora 2022'!BZ130</f>
        <v>0</v>
      </c>
      <c r="V131" s="86">
        <f>'jeziora 2022'!CB130</f>
        <v>0</v>
      </c>
      <c r="W131" s="86">
        <f>'jeziora 2022'!CJ130</f>
        <v>0</v>
      </c>
      <c r="X131" s="86">
        <f>'jeziora 2022'!CO130</f>
        <v>0</v>
      </c>
      <c r="Y131" s="86">
        <f>'jeziora 2022'!CP130</f>
        <v>0</v>
      </c>
      <c r="Z131" s="86">
        <f>'jeziora 2022'!CQ130</f>
        <v>0</v>
      </c>
      <c r="AA131" s="86">
        <f>'jeziora 2022'!CR130</f>
        <v>0</v>
      </c>
      <c r="AB131" s="86">
        <f>'jeziora 2022'!CS130</f>
        <v>0</v>
      </c>
      <c r="AC131" s="86">
        <f>'jeziora 2022'!CV130</f>
        <v>0</v>
      </c>
      <c r="AD131" s="86">
        <f>'jeziora 2022'!CX130</f>
        <v>0</v>
      </c>
      <c r="AE131" s="86">
        <f>'jeziora 2022'!CZ130</f>
        <v>0</v>
      </c>
      <c r="AF131" s="86">
        <f>'jeziora 2022'!DA130</f>
        <v>0</v>
      </c>
      <c r="AG131" s="86">
        <f>'jeziora 2022'!DB130</f>
        <v>0</v>
      </c>
      <c r="AH131" s="42">
        <f>'jeziora 2022'!DC130</f>
        <v>0.05</v>
      </c>
      <c r="AI131" s="42">
        <f>'jeziora 2022'!DD130</f>
        <v>0.05</v>
      </c>
      <c r="AJ131" s="86">
        <f>'jeziora 2022'!DF130</f>
        <v>0</v>
      </c>
      <c r="AK131" s="86">
        <f>'jeziora 2022'!DG130</f>
        <v>0</v>
      </c>
      <c r="AL131" s="86">
        <f>'jeziora 2022'!DH130</f>
        <v>0</v>
      </c>
      <c r="AM131" s="86">
        <f>'jeziora 2022'!DI130</f>
        <v>0</v>
      </c>
      <c r="AN131" s="116">
        <f>'jeziora 2022'!DJ130</f>
        <v>0</v>
      </c>
      <c r="AO131" s="52" t="s">
        <v>166</v>
      </c>
    </row>
    <row r="132" spans="1:42" ht="25.5" x14ac:dyDescent="0.2">
      <c r="A132" s="109">
        <f>'jeziora 2022'!B131</f>
        <v>180</v>
      </c>
      <c r="B132" s="13" t="str">
        <f>'jeziora 2022'!D131</f>
        <v>jez. Słupowskie - stanowisko 02</v>
      </c>
      <c r="C132" s="42">
        <f>'jeziora 2022'!I131</f>
        <v>0.05</v>
      </c>
      <c r="D132" s="42">
        <f>'jeziora 2022'!J131</f>
        <v>3.05</v>
      </c>
      <c r="E132" s="42">
        <f>'jeziora 2022'!L131</f>
        <v>0.311</v>
      </c>
      <c r="F132" s="42">
        <f>'jeziora 2022'!N131</f>
        <v>3.44</v>
      </c>
      <c r="G132" s="42">
        <f>'jeziora 2022'!O131</f>
        <v>14</v>
      </c>
      <c r="H132" s="42">
        <f>'jeziora 2022'!S131</f>
        <v>4.72</v>
      </c>
      <c r="I132" s="42">
        <f>'jeziora 2022'!T131</f>
        <v>13.1</v>
      </c>
      <c r="J132" s="42">
        <f>'jeziora 2022'!X131</f>
        <v>43.1</v>
      </c>
      <c r="K132" s="42">
        <f>'jeziora 2022'!AH131</f>
        <v>87</v>
      </c>
      <c r="L132" s="42">
        <f>'jeziora 2022'!AJ131</f>
        <v>2.5</v>
      </c>
      <c r="M132" s="42">
        <f>'jeziora 2022'!BA131</f>
        <v>424.5</v>
      </c>
      <c r="N132" s="42">
        <f>'jeziora 2022'!BI131</f>
        <v>0.5</v>
      </c>
      <c r="O132" s="42">
        <f>'jeziora 2022'!BJ131</f>
        <v>5.0000000000000001E-3</v>
      </c>
      <c r="P132" s="42">
        <f>'jeziora 2022'!BP131</f>
        <v>0.05</v>
      </c>
      <c r="Q132" s="42">
        <f>'jeziora 2022'!BR131</f>
        <v>0.05</v>
      </c>
      <c r="R132" s="42">
        <f>'jeziora 2022'!BS131</f>
        <v>0.05</v>
      </c>
      <c r="S132" s="42">
        <f>'jeziora 2022'!BT131</f>
        <v>0.05</v>
      </c>
      <c r="T132" s="42">
        <f>'jeziora 2022'!BX131</f>
        <v>0.15</v>
      </c>
      <c r="U132" s="95">
        <f>'jeziora 2022'!BZ131</f>
        <v>50</v>
      </c>
      <c r="V132" s="95">
        <f>'jeziora 2022'!CB131</f>
        <v>0.01</v>
      </c>
      <c r="W132" s="95">
        <f>'jeziora 2022'!CJ131</f>
        <v>5.0000000000000001E-3</v>
      </c>
      <c r="X132" s="95">
        <f>'jeziora 2022'!CO131</f>
        <v>1.5</v>
      </c>
      <c r="Y132" s="95">
        <f>'jeziora 2022'!CP131</f>
        <v>0.3</v>
      </c>
      <c r="Z132" s="95">
        <f>'jeziora 2022'!CQ131</f>
        <v>5</v>
      </c>
      <c r="AA132" s="95">
        <f>'jeziora 2022'!CR131</f>
        <v>0.5</v>
      </c>
      <c r="AB132" s="95">
        <f>'jeziora 2022'!CS131</f>
        <v>0.5</v>
      </c>
      <c r="AC132" s="95">
        <f>'jeziora 2022'!CV131</f>
        <v>0.05</v>
      </c>
      <c r="AD132" s="95">
        <f>'jeziora 2022'!CX131</f>
        <v>0.05</v>
      </c>
      <c r="AE132" s="95">
        <f>'jeziora 2022'!CZ131</f>
        <v>0.05</v>
      </c>
      <c r="AF132" s="95">
        <f>'jeziora 2022'!DA131</f>
        <v>0.05</v>
      </c>
      <c r="AG132" s="95">
        <f>'jeziora 2022'!DB131</f>
        <v>0.05</v>
      </c>
      <c r="AH132" s="117">
        <f>'jeziora 2022'!DC131</f>
        <v>0.05</v>
      </c>
      <c r="AI132" s="117">
        <f>'jeziora 2022'!DD131</f>
        <v>0.05</v>
      </c>
      <c r="AJ132" s="95">
        <f>'jeziora 2022'!DF131</f>
        <v>0.5</v>
      </c>
      <c r="AK132" s="95">
        <f>'jeziora 2022'!DG131</f>
        <v>0.05</v>
      </c>
      <c r="AL132" s="95">
        <f>'jeziora 2022'!DH131</f>
        <v>2.5000000000000001E-2</v>
      </c>
      <c r="AM132" s="95">
        <f>'jeziora 2022'!DI131</f>
        <v>2.5000000000000001E-2</v>
      </c>
      <c r="AN132" s="96">
        <f>'jeziora 2022'!DJ131</f>
        <v>0.05</v>
      </c>
      <c r="AO132" s="49" t="s">
        <v>167</v>
      </c>
    </row>
    <row r="133" spans="1:42" x14ac:dyDescent="0.2">
      <c r="A133" s="109">
        <f>'jeziora 2022'!B132</f>
        <v>181</v>
      </c>
      <c r="B133" s="13" t="str">
        <f>'jeziora 2022'!D132</f>
        <v>jez. Strażym - stanowisko 01</v>
      </c>
      <c r="C133" s="42">
        <f>'jeziora 2022'!I132</f>
        <v>0.111</v>
      </c>
      <c r="D133" s="42">
        <f>'jeziora 2022'!J132</f>
        <v>6.13</v>
      </c>
      <c r="E133" s="42">
        <f>'jeziora 2022'!L132</f>
        <v>1.56</v>
      </c>
      <c r="F133" s="42">
        <f>'jeziora 2022'!N132</f>
        <v>12.8</v>
      </c>
      <c r="G133" s="42">
        <f>'jeziora 2022'!O132</f>
        <v>11.7</v>
      </c>
      <c r="H133" s="42">
        <f>'jeziora 2022'!S132</f>
        <v>9.34</v>
      </c>
      <c r="I133" s="42">
        <f>'jeziora 2022'!T132</f>
        <v>66</v>
      </c>
      <c r="J133" s="42">
        <f>'jeziora 2022'!X132</f>
        <v>228</v>
      </c>
      <c r="K133" s="42">
        <f>'jeziora 2022'!AH132</f>
        <v>97</v>
      </c>
      <c r="L133" s="42">
        <f>'jeziora 2022'!AJ132</f>
        <v>66</v>
      </c>
      <c r="M133" s="42">
        <f>'jeziora 2022'!BA132</f>
        <v>3281</v>
      </c>
      <c r="N133" s="42">
        <f>'jeziora 2022'!BI132</f>
        <v>0.5</v>
      </c>
      <c r="O133" s="42">
        <f>'jeziora 2022'!BJ132</f>
        <v>5.0000000000000001E-3</v>
      </c>
      <c r="P133" s="42">
        <f>'jeziora 2022'!BP132</f>
        <v>0.05</v>
      </c>
      <c r="Q133" s="42">
        <f>'jeziora 2022'!BR132</f>
        <v>0.05</v>
      </c>
      <c r="R133" s="42">
        <f>'jeziora 2022'!BS132</f>
        <v>0.05</v>
      </c>
      <c r="S133" s="42">
        <f>'jeziora 2022'!BT132</f>
        <v>0.05</v>
      </c>
      <c r="T133" s="42">
        <f>'jeziora 2022'!BX132</f>
        <v>0.15</v>
      </c>
      <c r="U133" s="86">
        <f>'jeziora 2022'!BZ132</f>
        <v>0</v>
      </c>
      <c r="V133" s="86">
        <f>'jeziora 2022'!CB132</f>
        <v>0</v>
      </c>
      <c r="W133" s="86">
        <f>'jeziora 2022'!CJ132</f>
        <v>0</v>
      </c>
      <c r="X133" s="86">
        <f>'jeziora 2022'!CO132</f>
        <v>0</v>
      </c>
      <c r="Y133" s="86">
        <f>'jeziora 2022'!CP132</f>
        <v>0</v>
      </c>
      <c r="Z133" s="86">
        <f>'jeziora 2022'!CQ132</f>
        <v>0</v>
      </c>
      <c r="AA133" s="86">
        <f>'jeziora 2022'!CR132</f>
        <v>0</v>
      </c>
      <c r="AB133" s="86">
        <f>'jeziora 2022'!CS132</f>
        <v>0</v>
      </c>
      <c r="AC133" s="86">
        <f>'jeziora 2022'!CV132</f>
        <v>0</v>
      </c>
      <c r="AD133" s="86">
        <f>'jeziora 2022'!CX132</f>
        <v>0</v>
      </c>
      <c r="AE133" s="86">
        <f>'jeziora 2022'!CZ132</f>
        <v>0</v>
      </c>
      <c r="AF133" s="86">
        <f>'jeziora 2022'!DA132</f>
        <v>0</v>
      </c>
      <c r="AG133" s="86">
        <f>'jeziora 2022'!DB132</f>
        <v>0</v>
      </c>
      <c r="AH133" s="42">
        <f>'jeziora 2022'!DC132</f>
        <v>0.05</v>
      </c>
      <c r="AI133" s="42">
        <f>'jeziora 2022'!DD132</f>
        <v>0.05</v>
      </c>
      <c r="AJ133" s="86">
        <f>'jeziora 2022'!DF132</f>
        <v>0</v>
      </c>
      <c r="AK133" s="86">
        <f>'jeziora 2022'!DG132</f>
        <v>0</v>
      </c>
      <c r="AL133" s="86">
        <f>'jeziora 2022'!DH132</f>
        <v>0</v>
      </c>
      <c r="AM133" s="86">
        <f>'jeziora 2022'!DI132</f>
        <v>0</v>
      </c>
      <c r="AN133" s="86">
        <f>'jeziora 2022'!DJ132</f>
        <v>0</v>
      </c>
      <c r="AO133" s="52" t="s">
        <v>166</v>
      </c>
    </row>
    <row r="134" spans="1:42" x14ac:dyDescent="0.2">
      <c r="A134" s="109">
        <f>'jeziora 2022'!B133</f>
        <v>182</v>
      </c>
      <c r="B134" s="13" t="str">
        <f>'jeziora 2022'!D133</f>
        <v>jez. Stryjewskie - stan. 01</v>
      </c>
      <c r="C134" s="42">
        <f>'jeziora 2022'!I133</f>
        <v>0.05</v>
      </c>
      <c r="D134" s="42">
        <f>'jeziora 2022'!J133</f>
        <v>6.25</v>
      </c>
      <c r="E134" s="42">
        <f>'jeziora 2022'!L133</f>
        <v>2.5000000000000001E-2</v>
      </c>
      <c r="F134" s="42">
        <f>'jeziora 2022'!N133</f>
        <v>35.5</v>
      </c>
      <c r="G134" s="42">
        <f>'jeziora 2022'!O133</f>
        <v>28.9</v>
      </c>
      <c r="H134" s="42">
        <f>'jeziora 2022'!S133</f>
        <v>26.1</v>
      </c>
      <c r="I134" s="42">
        <f>'jeziora 2022'!T133</f>
        <v>48.7</v>
      </c>
      <c r="J134" s="42">
        <f>'jeziora 2022'!X133</f>
        <v>217</v>
      </c>
      <c r="K134" s="42">
        <f>'jeziora 2022'!AH133</f>
        <v>38</v>
      </c>
      <c r="L134" s="42">
        <f>'jeziora 2022'!AJ133</f>
        <v>43</v>
      </c>
      <c r="M134" s="42">
        <f>'jeziora 2022'!BA133</f>
        <v>2156.5</v>
      </c>
      <c r="N134" s="42">
        <f>'jeziora 2022'!BI133</f>
        <v>0.5</v>
      </c>
      <c r="O134" s="42">
        <f>'jeziora 2022'!BJ133</f>
        <v>5.0000000000000001E-3</v>
      </c>
      <c r="P134" s="42">
        <f>'jeziora 2022'!BP133</f>
        <v>0.05</v>
      </c>
      <c r="Q134" s="42">
        <f>'jeziora 2022'!BR133</f>
        <v>0.05</v>
      </c>
      <c r="R134" s="42">
        <f>'jeziora 2022'!BS133</f>
        <v>0.05</v>
      </c>
      <c r="S134" s="42">
        <f>'jeziora 2022'!BT133</f>
        <v>0.05</v>
      </c>
      <c r="T134" s="42">
        <f>'jeziora 2022'!BX133</f>
        <v>0.15</v>
      </c>
      <c r="U134" s="86">
        <f>'jeziora 2022'!BZ133</f>
        <v>0</v>
      </c>
      <c r="V134" s="86">
        <f>'jeziora 2022'!CB133</f>
        <v>0</v>
      </c>
      <c r="W134" s="86">
        <f>'jeziora 2022'!CJ133</f>
        <v>0</v>
      </c>
      <c r="X134" s="86">
        <f>'jeziora 2022'!CO133</f>
        <v>0</v>
      </c>
      <c r="Y134" s="86">
        <f>'jeziora 2022'!CP133</f>
        <v>0</v>
      </c>
      <c r="Z134" s="86">
        <f>'jeziora 2022'!CQ133</f>
        <v>0</v>
      </c>
      <c r="AA134" s="86">
        <f>'jeziora 2022'!CR133</f>
        <v>0</v>
      </c>
      <c r="AB134" s="86">
        <f>'jeziora 2022'!CS133</f>
        <v>0</v>
      </c>
      <c r="AC134" s="86">
        <f>'jeziora 2022'!CV133</f>
        <v>0</v>
      </c>
      <c r="AD134" s="86">
        <f>'jeziora 2022'!CX133</f>
        <v>0</v>
      </c>
      <c r="AE134" s="86">
        <f>'jeziora 2022'!CZ133</f>
        <v>0</v>
      </c>
      <c r="AF134" s="86">
        <f>'jeziora 2022'!DA133</f>
        <v>0</v>
      </c>
      <c r="AG134" s="86">
        <f>'jeziora 2022'!DB133</f>
        <v>0</v>
      </c>
      <c r="AH134" s="42">
        <f>'jeziora 2022'!DC133</f>
        <v>0.05</v>
      </c>
      <c r="AI134" s="42">
        <f>'jeziora 2022'!DD133</f>
        <v>0.05</v>
      </c>
      <c r="AJ134" s="86">
        <f>'jeziora 2022'!DF133</f>
        <v>0</v>
      </c>
      <c r="AK134" s="86">
        <f>'jeziora 2022'!DG133</f>
        <v>0</v>
      </c>
      <c r="AL134" s="86">
        <f>'jeziora 2022'!DH133</f>
        <v>0</v>
      </c>
      <c r="AM134" s="86">
        <f>'jeziora 2022'!DI133</f>
        <v>0</v>
      </c>
      <c r="AN134" s="86">
        <f>'jeziora 2022'!DJ133</f>
        <v>0</v>
      </c>
      <c r="AO134" s="52" t="s">
        <v>166</v>
      </c>
      <c r="AP134" s="1"/>
    </row>
    <row r="135" spans="1:42" x14ac:dyDescent="0.2">
      <c r="A135" s="109">
        <f>'jeziora 2022'!B134</f>
        <v>183</v>
      </c>
      <c r="B135" s="13" t="str">
        <f>'jeziora 2022'!D134</f>
        <v>jez. Studzieniczne - st.01</v>
      </c>
      <c r="C135" s="42">
        <f>'jeziora 2022'!I134</f>
        <v>0.05</v>
      </c>
      <c r="D135" s="42">
        <f>'jeziora 2022'!J134</f>
        <v>29.7</v>
      </c>
      <c r="E135" s="42">
        <f>'jeziora 2022'!L134</f>
        <v>2.5000000000000001E-2</v>
      </c>
      <c r="F135" s="42">
        <f>'jeziora 2022'!N134</f>
        <v>9.8000000000000007</v>
      </c>
      <c r="G135" s="42">
        <f>'jeziora 2022'!O134</f>
        <v>8.61</v>
      </c>
      <c r="H135" s="42">
        <f>'jeziora 2022'!S134</f>
        <v>7.45</v>
      </c>
      <c r="I135" s="42">
        <f>'jeziora 2022'!T134</f>
        <v>69.5</v>
      </c>
      <c r="J135" s="42">
        <f>'jeziora 2022'!X134</f>
        <v>95.3</v>
      </c>
      <c r="K135" s="42">
        <f>'jeziora 2022'!AH134</f>
        <v>48</v>
      </c>
      <c r="L135" s="42">
        <f>'jeziora 2022'!AJ134</f>
        <v>2.5</v>
      </c>
      <c r="M135" s="42">
        <f>'jeziora 2022'!BA134</f>
        <v>2359.5</v>
      </c>
      <c r="N135" s="42">
        <f>'jeziora 2022'!BI134</f>
        <v>0.5</v>
      </c>
      <c r="O135" s="42">
        <f>'jeziora 2022'!BJ134</f>
        <v>5.0000000000000001E-3</v>
      </c>
      <c r="P135" s="42">
        <f>'jeziora 2022'!BP134</f>
        <v>0.05</v>
      </c>
      <c r="Q135" s="42">
        <f>'jeziora 2022'!BR134</f>
        <v>0.05</v>
      </c>
      <c r="R135" s="42">
        <f>'jeziora 2022'!BS134</f>
        <v>0.05</v>
      </c>
      <c r="S135" s="42">
        <f>'jeziora 2022'!BT134</f>
        <v>0.05</v>
      </c>
      <c r="T135" s="42">
        <f>'jeziora 2022'!BX134</f>
        <v>0.15</v>
      </c>
      <c r="U135" s="86">
        <f>'jeziora 2022'!BZ134</f>
        <v>0</v>
      </c>
      <c r="V135" s="86">
        <f>'jeziora 2022'!CB134</f>
        <v>0</v>
      </c>
      <c r="W135" s="86">
        <f>'jeziora 2022'!CJ134</f>
        <v>0</v>
      </c>
      <c r="X135" s="86">
        <f>'jeziora 2022'!CO134</f>
        <v>0</v>
      </c>
      <c r="Y135" s="86">
        <f>'jeziora 2022'!CP134</f>
        <v>0</v>
      </c>
      <c r="Z135" s="86">
        <f>'jeziora 2022'!CQ134</f>
        <v>0</v>
      </c>
      <c r="AA135" s="86">
        <f>'jeziora 2022'!CR134</f>
        <v>0</v>
      </c>
      <c r="AB135" s="86">
        <f>'jeziora 2022'!CS134</f>
        <v>0</v>
      </c>
      <c r="AC135" s="86">
        <f>'jeziora 2022'!CV134</f>
        <v>0</v>
      </c>
      <c r="AD135" s="86">
        <f>'jeziora 2022'!CX134</f>
        <v>0</v>
      </c>
      <c r="AE135" s="86">
        <f>'jeziora 2022'!CZ134</f>
        <v>0</v>
      </c>
      <c r="AF135" s="86">
        <f>'jeziora 2022'!DA134</f>
        <v>0</v>
      </c>
      <c r="AG135" s="86">
        <f>'jeziora 2022'!DB134</f>
        <v>0</v>
      </c>
      <c r="AH135" s="42">
        <f>'jeziora 2022'!DC134</f>
        <v>0.05</v>
      </c>
      <c r="AI135" s="42">
        <f>'jeziora 2022'!DD134</f>
        <v>0.05</v>
      </c>
      <c r="AJ135" s="86">
        <f>'jeziora 2022'!DF134</f>
        <v>0</v>
      </c>
      <c r="AK135" s="86">
        <f>'jeziora 2022'!DG134</f>
        <v>0</v>
      </c>
      <c r="AL135" s="86">
        <f>'jeziora 2022'!DH134</f>
        <v>0</v>
      </c>
      <c r="AM135" s="86">
        <f>'jeziora 2022'!DI134</f>
        <v>0</v>
      </c>
      <c r="AN135" s="86">
        <f>'jeziora 2022'!DJ134</f>
        <v>0</v>
      </c>
      <c r="AO135" s="52" t="s">
        <v>166</v>
      </c>
    </row>
    <row r="136" spans="1:42" ht="25.5" x14ac:dyDescent="0.2">
      <c r="A136" s="109">
        <f>'jeziora 2022'!B135</f>
        <v>184</v>
      </c>
      <c r="B136" s="13" t="str">
        <f>'jeziora 2022'!D135</f>
        <v>jez. Sumowo Bakałarzewskie (Sumowo) - st.01</v>
      </c>
      <c r="C136" s="42">
        <f>'jeziora 2022'!I135</f>
        <v>0.05</v>
      </c>
      <c r="D136" s="42">
        <f>'jeziora 2022'!J135</f>
        <v>7.13</v>
      </c>
      <c r="E136" s="42">
        <f>'jeziora 2022'!L135</f>
        <v>2.5000000000000001E-2</v>
      </c>
      <c r="F136" s="42">
        <f>'jeziora 2022'!N135</f>
        <v>10.3</v>
      </c>
      <c r="G136" s="42">
        <f>'jeziora 2022'!O135</f>
        <v>0.2</v>
      </c>
      <c r="H136" s="42">
        <f>'jeziora 2022'!S135</f>
        <v>8.2899999999999991</v>
      </c>
      <c r="I136" s="42">
        <f>'jeziora 2022'!T135</f>
        <v>29.9</v>
      </c>
      <c r="J136" s="42">
        <f>'jeziora 2022'!X135</f>
        <v>52.8</v>
      </c>
      <c r="K136" s="42">
        <f>'jeziora 2022'!AH135</f>
        <v>22</v>
      </c>
      <c r="L136" s="42">
        <f>'jeziora 2022'!AJ135</f>
        <v>27</v>
      </c>
      <c r="M136" s="42">
        <f>'jeziora 2022'!BA135</f>
        <v>1710.5</v>
      </c>
      <c r="N136" s="42">
        <f>'jeziora 2022'!BI135</f>
        <v>0.5</v>
      </c>
      <c r="O136" s="42">
        <f>'jeziora 2022'!BJ135</f>
        <v>5.0000000000000001E-3</v>
      </c>
      <c r="P136" s="42">
        <f>'jeziora 2022'!BP135</f>
        <v>0.05</v>
      </c>
      <c r="Q136" s="42">
        <f>'jeziora 2022'!BR135</f>
        <v>0.05</v>
      </c>
      <c r="R136" s="42">
        <f>'jeziora 2022'!BS135</f>
        <v>0.05</v>
      </c>
      <c r="S136" s="42">
        <f>'jeziora 2022'!BT135</f>
        <v>0.05</v>
      </c>
      <c r="T136" s="42">
        <f>'jeziora 2022'!BX135</f>
        <v>0.15</v>
      </c>
      <c r="U136" s="86">
        <f>'jeziora 2022'!BZ135</f>
        <v>0</v>
      </c>
      <c r="V136" s="86">
        <f>'jeziora 2022'!CB135</f>
        <v>0</v>
      </c>
      <c r="W136" s="86">
        <f>'jeziora 2022'!CJ135</f>
        <v>0</v>
      </c>
      <c r="X136" s="86">
        <f>'jeziora 2022'!CO135</f>
        <v>0</v>
      </c>
      <c r="Y136" s="86">
        <f>'jeziora 2022'!CP135</f>
        <v>0</v>
      </c>
      <c r="Z136" s="86">
        <f>'jeziora 2022'!CQ135</f>
        <v>0</v>
      </c>
      <c r="AA136" s="86">
        <f>'jeziora 2022'!CR135</f>
        <v>0</v>
      </c>
      <c r="AB136" s="86">
        <f>'jeziora 2022'!CS135</f>
        <v>0</v>
      </c>
      <c r="AC136" s="86">
        <f>'jeziora 2022'!CV135</f>
        <v>0</v>
      </c>
      <c r="AD136" s="86">
        <f>'jeziora 2022'!CX135</f>
        <v>0</v>
      </c>
      <c r="AE136" s="86">
        <f>'jeziora 2022'!CZ135</f>
        <v>0</v>
      </c>
      <c r="AF136" s="86">
        <f>'jeziora 2022'!DA135</f>
        <v>0</v>
      </c>
      <c r="AG136" s="86">
        <f>'jeziora 2022'!DB135</f>
        <v>0</v>
      </c>
      <c r="AH136" s="42">
        <f>'jeziora 2022'!DC135</f>
        <v>0.05</v>
      </c>
      <c r="AI136" s="42">
        <f>'jeziora 2022'!DD135</f>
        <v>0.05</v>
      </c>
      <c r="AJ136" s="86">
        <f>'jeziora 2022'!DF135</f>
        <v>0</v>
      </c>
      <c r="AK136" s="86">
        <f>'jeziora 2022'!DG135</f>
        <v>0</v>
      </c>
      <c r="AL136" s="86">
        <f>'jeziora 2022'!DH135</f>
        <v>0</v>
      </c>
      <c r="AM136" s="86">
        <f>'jeziora 2022'!DI135</f>
        <v>0</v>
      </c>
      <c r="AN136" s="86">
        <f>'jeziora 2022'!DJ135</f>
        <v>0</v>
      </c>
      <c r="AO136" s="52" t="s">
        <v>166</v>
      </c>
    </row>
    <row r="137" spans="1:42" x14ac:dyDescent="0.2">
      <c r="A137" s="109">
        <f>'jeziora 2022'!B136</f>
        <v>185</v>
      </c>
      <c r="B137" s="13" t="str">
        <f>'jeziora 2022'!D136</f>
        <v>jez. Sunia - stan. 01</v>
      </c>
      <c r="C137" s="42">
        <f>'jeziora 2022'!I136</f>
        <v>0.05</v>
      </c>
      <c r="D137" s="42">
        <f>'jeziora 2022'!J136</f>
        <v>5.53</v>
      </c>
      <c r="E137" s="42">
        <f>'jeziora 2022'!L136</f>
        <v>2.5000000000000001E-2</v>
      </c>
      <c r="F137" s="42">
        <f>'jeziora 2022'!N136</f>
        <v>35.200000000000003</v>
      </c>
      <c r="G137" s="42">
        <f>'jeziora 2022'!O136</f>
        <v>19.399999999999999</v>
      </c>
      <c r="H137" s="42">
        <f>'jeziora 2022'!S136</f>
        <v>21.6</v>
      </c>
      <c r="I137" s="42">
        <f>'jeziora 2022'!T136</f>
        <v>45.1</v>
      </c>
      <c r="J137" s="42">
        <f>'jeziora 2022'!X136</f>
        <v>101</v>
      </c>
      <c r="K137" s="42">
        <f>'jeziora 2022'!AH136</f>
        <v>2.5</v>
      </c>
      <c r="L137" s="42">
        <f>'jeziora 2022'!AJ136</f>
        <v>2.5</v>
      </c>
      <c r="M137" s="42">
        <f>'jeziora 2022'!BA136</f>
        <v>1882</v>
      </c>
      <c r="N137" s="42">
        <f>'jeziora 2022'!BI136</f>
        <v>0.5</v>
      </c>
      <c r="O137" s="42">
        <f>'jeziora 2022'!BJ136</f>
        <v>5.0000000000000001E-3</v>
      </c>
      <c r="P137" s="42">
        <f>'jeziora 2022'!BP136</f>
        <v>0.05</v>
      </c>
      <c r="Q137" s="42">
        <f>'jeziora 2022'!BR136</f>
        <v>0.05</v>
      </c>
      <c r="R137" s="42">
        <f>'jeziora 2022'!BS136</f>
        <v>0.05</v>
      </c>
      <c r="S137" s="42">
        <f>'jeziora 2022'!BT136</f>
        <v>0.05</v>
      </c>
      <c r="T137" s="42">
        <f>'jeziora 2022'!BX136</f>
        <v>0.15</v>
      </c>
      <c r="U137" s="86">
        <f>'jeziora 2022'!BZ136</f>
        <v>0</v>
      </c>
      <c r="V137" s="86">
        <f>'jeziora 2022'!CB136</f>
        <v>0</v>
      </c>
      <c r="W137" s="86">
        <f>'jeziora 2022'!CJ136</f>
        <v>0</v>
      </c>
      <c r="X137" s="86">
        <f>'jeziora 2022'!CO136</f>
        <v>0</v>
      </c>
      <c r="Y137" s="86">
        <f>'jeziora 2022'!CP136</f>
        <v>0</v>
      </c>
      <c r="Z137" s="86">
        <f>'jeziora 2022'!CQ136</f>
        <v>0</v>
      </c>
      <c r="AA137" s="86">
        <f>'jeziora 2022'!CR136</f>
        <v>0</v>
      </c>
      <c r="AB137" s="86">
        <f>'jeziora 2022'!CS136</f>
        <v>0</v>
      </c>
      <c r="AC137" s="86">
        <f>'jeziora 2022'!CV136</f>
        <v>0</v>
      </c>
      <c r="AD137" s="86">
        <f>'jeziora 2022'!CX136</f>
        <v>0</v>
      </c>
      <c r="AE137" s="86">
        <f>'jeziora 2022'!CZ136</f>
        <v>0</v>
      </c>
      <c r="AF137" s="86">
        <f>'jeziora 2022'!DA136</f>
        <v>0</v>
      </c>
      <c r="AG137" s="86">
        <f>'jeziora 2022'!DB136</f>
        <v>0</v>
      </c>
      <c r="AH137" s="42">
        <f>'jeziora 2022'!DC136</f>
        <v>0.05</v>
      </c>
      <c r="AI137" s="42">
        <f>'jeziora 2022'!DD136</f>
        <v>0.05</v>
      </c>
      <c r="AJ137" s="86">
        <f>'jeziora 2022'!DF136</f>
        <v>0</v>
      </c>
      <c r="AK137" s="86">
        <f>'jeziora 2022'!DG136</f>
        <v>0</v>
      </c>
      <c r="AL137" s="86">
        <f>'jeziora 2022'!DH136</f>
        <v>0</v>
      </c>
      <c r="AM137" s="86">
        <f>'jeziora 2022'!DI136</f>
        <v>0</v>
      </c>
      <c r="AN137" s="86">
        <f>'jeziora 2022'!DJ136</f>
        <v>0</v>
      </c>
      <c r="AO137" s="52" t="s">
        <v>166</v>
      </c>
    </row>
    <row r="138" spans="1:42" x14ac:dyDescent="0.2">
      <c r="A138" s="109">
        <f>'jeziora 2022'!B137</f>
        <v>186</v>
      </c>
      <c r="B138" s="13" t="str">
        <f>'jeziora 2022'!D137</f>
        <v>jez. Świętajno - stan. 01</v>
      </c>
      <c r="C138" s="42">
        <f>'jeziora 2022'!I137</f>
        <v>0.05</v>
      </c>
      <c r="D138" s="42">
        <f>'jeziora 2022'!J137</f>
        <v>1.5</v>
      </c>
      <c r="E138" s="42">
        <f>'jeziora 2022'!L137</f>
        <v>2.5000000000000001E-2</v>
      </c>
      <c r="F138" s="42">
        <f>'jeziora 2022'!N137</f>
        <v>2.85</v>
      </c>
      <c r="G138" s="42">
        <f>'jeziora 2022'!O137</f>
        <v>3.83</v>
      </c>
      <c r="H138" s="42">
        <f>'jeziora 2022'!S137</f>
        <v>1.3</v>
      </c>
      <c r="I138" s="42">
        <f>'jeziora 2022'!T137</f>
        <v>8.3800000000000008</v>
      </c>
      <c r="J138" s="42">
        <f>'jeziora 2022'!X137</f>
        <v>16.600000000000001</v>
      </c>
      <c r="K138" s="42">
        <f>'jeziora 2022'!AH137</f>
        <v>2.5</v>
      </c>
      <c r="L138" s="42">
        <f>'jeziora 2022'!AJ137</f>
        <v>7</v>
      </c>
      <c r="M138" s="42">
        <f>'jeziora 2022'!BA137</f>
        <v>140.5</v>
      </c>
      <c r="N138" s="42">
        <f>'jeziora 2022'!BI137</f>
        <v>0.5</v>
      </c>
      <c r="O138" s="42">
        <f>'jeziora 2022'!BJ137</f>
        <v>5.0000000000000001E-3</v>
      </c>
      <c r="P138" s="42">
        <f>'jeziora 2022'!BP137</f>
        <v>0.05</v>
      </c>
      <c r="Q138" s="42">
        <f>'jeziora 2022'!BR137</f>
        <v>0.05</v>
      </c>
      <c r="R138" s="42">
        <f>'jeziora 2022'!BS137</f>
        <v>0.05</v>
      </c>
      <c r="S138" s="42">
        <f>'jeziora 2022'!BT137</f>
        <v>0.05</v>
      </c>
      <c r="T138" s="42">
        <f>'jeziora 2022'!BX137</f>
        <v>0.15</v>
      </c>
      <c r="U138" s="86">
        <f>'jeziora 2022'!BZ137</f>
        <v>0</v>
      </c>
      <c r="V138" s="86">
        <f>'jeziora 2022'!CB137</f>
        <v>0</v>
      </c>
      <c r="W138" s="86">
        <f>'jeziora 2022'!CJ137</f>
        <v>0</v>
      </c>
      <c r="X138" s="86">
        <f>'jeziora 2022'!CO137</f>
        <v>0</v>
      </c>
      <c r="Y138" s="86">
        <f>'jeziora 2022'!CP137</f>
        <v>0</v>
      </c>
      <c r="Z138" s="86">
        <f>'jeziora 2022'!CQ137</f>
        <v>0</v>
      </c>
      <c r="AA138" s="86">
        <f>'jeziora 2022'!CR137</f>
        <v>0</v>
      </c>
      <c r="AB138" s="86">
        <f>'jeziora 2022'!CS137</f>
        <v>0</v>
      </c>
      <c r="AC138" s="86">
        <f>'jeziora 2022'!CV137</f>
        <v>0</v>
      </c>
      <c r="AD138" s="86">
        <f>'jeziora 2022'!CX137</f>
        <v>0</v>
      </c>
      <c r="AE138" s="86">
        <f>'jeziora 2022'!CZ137</f>
        <v>0</v>
      </c>
      <c r="AF138" s="86">
        <f>'jeziora 2022'!DA137</f>
        <v>0</v>
      </c>
      <c r="AG138" s="86">
        <f>'jeziora 2022'!DB137</f>
        <v>0</v>
      </c>
      <c r="AH138" s="42">
        <f>'jeziora 2022'!DC137</f>
        <v>0.05</v>
      </c>
      <c r="AI138" s="42">
        <f>'jeziora 2022'!DD137</f>
        <v>0.05</v>
      </c>
      <c r="AJ138" s="86">
        <f>'jeziora 2022'!DF137</f>
        <v>0</v>
      </c>
      <c r="AK138" s="86">
        <f>'jeziora 2022'!DG137</f>
        <v>0</v>
      </c>
      <c r="AL138" s="86">
        <f>'jeziora 2022'!DH137</f>
        <v>0</v>
      </c>
      <c r="AM138" s="86">
        <f>'jeziora 2022'!DI137</f>
        <v>0</v>
      </c>
      <c r="AN138" s="86">
        <f>'jeziora 2022'!DJ137</f>
        <v>0</v>
      </c>
      <c r="AO138" s="49" t="s">
        <v>167</v>
      </c>
    </row>
    <row r="139" spans="1:42" x14ac:dyDescent="0.2">
      <c r="A139" s="109">
        <f>'jeziora 2022'!B138</f>
        <v>187</v>
      </c>
      <c r="B139" s="13" t="str">
        <f>'jeziora 2022'!D138</f>
        <v>jez. Tajno - st.01</v>
      </c>
      <c r="C139" s="42">
        <f>'jeziora 2022'!I138</f>
        <v>0.05</v>
      </c>
      <c r="D139" s="42">
        <f>'jeziora 2022'!J138</f>
        <v>8.16</v>
      </c>
      <c r="E139" s="42">
        <f>'jeziora 2022'!L138</f>
        <v>2.5000000000000001E-2</v>
      </c>
      <c r="F139" s="42">
        <f>'jeziora 2022'!N138</f>
        <v>9.14</v>
      </c>
      <c r="G139" s="42">
        <f>'jeziora 2022'!O138</f>
        <v>0.50600000000000001</v>
      </c>
      <c r="H139" s="42">
        <f>'jeziora 2022'!S138</f>
        <v>9.48</v>
      </c>
      <c r="I139" s="42">
        <f>'jeziora 2022'!T138</f>
        <v>28.9</v>
      </c>
      <c r="J139" s="42">
        <f>'jeziora 2022'!X138</f>
        <v>54.1</v>
      </c>
      <c r="K139" s="42">
        <f>'jeziora 2022'!AH138</f>
        <v>38</v>
      </c>
      <c r="L139" s="42">
        <f>'jeziora 2022'!AJ138</f>
        <v>82</v>
      </c>
      <c r="M139" s="42">
        <f>'jeziora 2022'!BA138</f>
        <v>876.5</v>
      </c>
      <c r="N139" s="42">
        <f>'jeziora 2022'!BI138</f>
        <v>0.5</v>
      </c>
      <c r="O139" s="42">
        <f>'jeziora 2022'!BJ138</f>
        <v>5.0000000000000001E-3</v>
      </c>
      <c r="P139" s="42">
        <f>'jeziora 2022'!BP138</f>
        <v>0.05</v>
      </c>
      <c r="Q139" s="42">
        <f>'jeziora 2022'!BR138</f>
        <v>0.05</v>
      </c>
      <c r="R139" s="42">
        <f>'jeziora 2022'!BS138</f>
        <v>0.05</v>
      </c>
      <c r="S139" s="42">
        <f>'jeziora 2022'!BT138</f>
        <v>0.05</v>
      </c>
      <c r="T139" s="42">
        <f>'jeziora 2022'!BX138</f>
        <v>0.15</v>
      </c>
      <c r="U139" s="95">
        <f>'jeziora 2022'!BZ138</f>
        <v>50</v>
      </c>
      <c r="V139" s="95">
        <f>'jeziora 2022'!CB138</f>
        <v>0.01</v>
      </c>
      <c r="W139" s="95">
        <f>'jeziora 2022'!CJ138</f>
        <v>5.0000000000000001E-3</v>
      </c>
      <c r="X139" s="95">
        <f>'jeziora 2022'!CO138</f>
        <v>1.5</v>
      </c>
      <c r="Y139" s="95">
        <f>'jeziora 2022'!CP138</f>
        <v>0.3</v>
      </c>
      <c r="Z139" s="95">
        <f>'jeziora 2022'!CQ138</f>
        <v>5</v>
      </c>
      <c r="AA139" s="95">
        <f>'jeziora 2022'!CR138</f>
        <v>0.5</v>
      </c>
      <c r="AB139" s="95">
        <f>'jeziora 2022'!CS138</f>
        <v>0.5</v>
      </c>
      <c r="AC139" s="95">
        <f>'jeziora 2022'!CV138</f>
        <v>0.05</v>
      </c>
      <c r="AD139" s="95">
        <f>'jeziora 2022'!CX138</f>
        <v>0.05</v>
      </c>
      <c r="AE139" s="95">
        <f>'jeziora 2022'!CZ138</f>
        <v>0.05</v>
      </c>
      <c r="AF139" s="95">
        <f>'jeziora 2022'!DA138</f>
        <v>0.05</v>
      </c>
      <c r="AG139" s="95">
        <f>'jeziora 2022'!DB138</f>
        <v>0.05</v>
      </c>
      <c r="AH139" s="117">
        <f>'jeziora 2022'!DC138</f>
        <v>0.05</v>
      </c>
      <c r="AI139" s="117">
        <f>'jeziora 2022'!DD138</f>
        <v>0.05</v>
      </c>
      <c r="AJ139" s="95">
        <f>'jeziora 2022'!DF138</f>
        <v>0.5</v>
      </c>
      <c r="AK139" s="95">
        <f>'jeziora 2022'!DG138</f>
        <v>0.05</v>
      </c>
      <c r="AL139" s="95">
        <f>'jeziora 2022'!DH138</f>
        <v>2.5000000000000001E-2</v>
      </c>
      <c r="AM139" s="95">
        <f>'jeziora 2022'!DI138</f>
        <v>2.5000000000000001E-2</v>
      </c>
      <c r="AN139" s="96">
        <f>'jeziora 2022'!DJ138</f>
        <v>0.05</v>
      </c>
      <c r="AO139" s="49" t="s">
        <v>167</v>
      </c>
    </row>
    <row r="140" spans="1:42" x14ac:dyDescent="0.2">
      <c r="A140" s="109">
        <f>'jeziora 2022'!B139</f>
        <v>188</v>
      </c>
      <c r="B140" s="13" t="str">
        <f>'jeziora 2022'!D139</f>
        <v>jez. Tajty - stan. 01</v>
      </c>
      <c r="C140" s="42">
        <f>'jeziora 2022'!I139</f>
        <v>0.05</v>
      </c>
      <c r="D140" s="42">
        <f>'jeziora 2022'!J139</f>
        <v>8.6999999999999993</v>
      </c>
      <c r="E140" s="42">
        <f>'jeziora 2022'!L139</f>
        <v>2.5000000000000001E-2</v>
      </c>
      <c r="F140" s="42">
        <f>'jeziora 2022'!N139</f>
        <v>8.98</v>
      </c>
      <c r="G140" s="42">
        <f>'jeziora 2022'!O139</f>
        <v>4.55</v>
      </c>
      <c r="H140" s="42">
        <f>'jeziora 2022'!S139</f>
        <v>8.74</v>
      </c>
      <c r="I140" s="42">
        <f>'jeziora 2022'!T139</f>
        <v>27.6</v>
      </c>
      <c r="J140" s="42">
        <f>'jeziora 2022'!X139</f>
        <v>52.2</v>
      </c>
      <c r="K140" s="42">
        <f>'jeziora 2022'!AH139</f>
        <v>64</v>
      </c>
      <c r="L140" s="42">
        <f>'jeziora 2022'!AJ139</f>
        <v>57</v>
      </c>
      <c r="M140" s="42">
        <f>'jeziora 2022'!BA139</f>
        <v>2333</v>
      </c>
      <c r="N140" s="42">
        <f>'jeziora 2022'!BI139</f>
        <v>0.5</v>
      </c>
      <c r="O140" s="42">
        <f>'jeziora 2022'!BJ139</f>
        <v>5.0000000000000001E-3</v>
      </c>
      <c r="P140" s="42">
        <f>'jeziora 2022'!BP139</f>
        <v>0.05</v>
      </c>
      <c r="Q140" s="42">
        <f>'jeziora 2022'!BR139</f>
        <v>0.05</v>
      </c>
      <c r="R140" s="42">
        <f>'jeziora 2022'!BS139</f>
        <v>0.05</v>
      </c>
      <c r="S140" s="42">
        <f>'jeziora 2022'!BT139</f>
        <v>0.05</v>
      </c>
      <c r="T140" s="42">
        <f>'jeziora 2022'!BX139</f>
        <v>0.15</v>
      </c>
      <c r="U140" s="86">
        <f>'jeziora 2022'!BZ139</f>
        <v>0</v>
      </c>
      <c r="V140" s="86">
        <f>'jeziora 2022'!CB139</f>
        <v>0</v>
      </c>
      <c r="W140" s="86">
        <f>'jeziora 2022'!CJ139</f>
        <v>0</v>
      </c>
      <c r="X140" s="86">
        <f>'jeziora 2022'!CO139</f>
        <v>0</v>
      </c>
      <c r="Y140" s="86">
        <f>'jeziora 2022'!CP139</f>
        <v>0</v>
      </c>
      <c r="Z140" s="86">
        <f>'jeziora 2022'!CQ139</f>
        <v>0</v>
      </c>
      <c r="AA140" s="86">
        <f>'jeziora 2022'!CR139</f>
        <v>0</v>
      </c>
      <c r="AB140" s="86">
        <f>'jeziora 2022'!CS139</f>
        <v>0</v>
      </c>
      <c r="AC140" s="86">
        <f>'jeziora 2022'!CV139</f>
        <v>0</v>
      </c>
      <c r="AD140" s="86">
        <f>'jeziora 2022'!CX139</f>
        <v>0</v>
      </c>
      <c r="AE140" s="86">
        <f>'jeziora 2022'!CZ139</f>
        <v>0</v>
      </c>
      <c r="AF140" s="86">
        <f>'jeziora 2022'!DA139</f>
        <v>0</v>
      </c>
      <c r="AG140" s="86">
        <f>'jeziora 2022'!DB139</f>
        <v>0</v>
      </c>
      <c r="AH140" s="42">
        <f>'jeziora 2022'!DC139</f>
        <v>0.05</v>
      </c>
      <c r="AI140" s="42">
        <f>'jeziora 2022'!DD139</f>
        <v>0.05</v>
      </c>
      <c r="AJ140" s="86">
        <f>'jeziora 2022'!DF139</f>
        <v>0</v>
      </c>
      <c r="AK140" s="86">
        <f>'jeziora 2022'!DG139</f>
        <v>0</v>
      </c>
      <c r="AL140" s="86">
        <f>'jeziora 2022'!DH139</f>
        <v>0</v>
      </c>
      <c r="AM140" s="86">
        <f>'jeziora 2022'!DI139</f>
        <v>0</v>
      </c>
      <c r="AN140" s="116">
        <f>'jeziora 2022'!DJ139</f>
        <v>0</v>
      </c>
      <c r="AO140" s="52" t="s">
        <v>166</v>
      </c>
    </row>
    <row r="141" spans="1:42" x14ac:dyDescent="0.2">
      <c r="A141" s="109">
        <f>'jeziora 2022'!B140</f>
        <v>189</v>
      </c>
      <c r="B141" s="13" t="str">
        <f>'jeziora 2022'!D140</f>
        <v>jez. Tałty - stan. 01</v>
      </c>
      <c r="C141" s="42">
        <f>'jeziora 2022'!I140</f>
        <v>0.05</v>
      </c>
      <c r="D141" s="42">
        <f>'jeziora 2022'!J140</f>
        <v>9.9600000000000009</v>
      </c>
      <c r="E141" s="42">
        <f>'jeziora 2022'!L140</f>
        <v>2.5000000000000001E-2</v>
      </c>
      <c r="F141" s="42">
        <f>'jeziora 2022'!N140</f>
        <v>4.9000000000000004</v>
      </c>
      <c r="G141" s="42">
        <f>'jeziora 2022'!O140</f>
        <v>0.2</v>
      </c>
      <c r="H141" s="42">
        <f>'jeziora 2022'!S140</f>
        <v>4.93</v>
      </c>
      <c r="I141" s="42">
        <f>'jeziora 2022'!T140</f>
        <v>16.5</v>
      </c>
      <c r="J141" s="42">
        <f>'jeziora 2022'!X140</f>
        <v>25</v>
      </c>
      <c r="K141" s="42">
        <f>'jeziora 2022'!AH140</f>
        <v>2.5</v>
      </c>
      <c r="L141" s="42">
        <f>'jeziora 2022'!AJ140</f>
        <v>2.5</v>
      </c>
      <c r="M141" s="42">
        <f>'jeziora 2022'!BA140</f>
        <v>719</v>
      </c>
      <c r="N141" s="42">
        <f>'jeziora 2022'!BI140</f>
        <v>0.5</v>
      </c>
      <c r="O141" s="42">
        <f>'jeziora 2022'!BJ140</f>
        <v>5.0000000000000001E-3</v>
      </c>
      <c r="P141" s="42">
        <f>'jeziora 2022'!BP140</f>
        <v>0.05</v>
      </c>
      <c r="Q141" s="42">
        <f>'jeziora 2022'!BR140</f>
        <v>0.05</v>
      </c>
      <c r="R141" s="42">
        <f>'jeziora 2022'!BS140</f>
        <v>0.05</v>
      </c>
      <c r="S141" s="42">
        <f>'jeziora 2022'!BT140</f>
        <v>0.05</v>
      </c>
      <c r="T141" s="42">
        <f>'jeziora 2022'!BX140</f>
        <v>0.15</v>
      </c>
      <c r="U141" s="86">
        <f>'jeziora 2022'!BZ140</f>
        <v>0</v>
      </c>
      <c r="V141" s="86">
        <f>'jeziora 2022'!CB140</f>
        <v>0</v>
      </c>
      <c r="W141" s="86">
        <f>'jeziora 2022'!CJ140</f>
        <v>0</v>
      </c>
      <c r="X141" s="86">
        <f>'jeziora 2022'!CO140</f>
        <v>0</v>
      </c>
      <c r="Y141" s="86">
        <f>'jeziora 2022'!CP140</f>
        <v>0</v>
      </c>
      <c r="Z141" s="86">
        <f>'jeziora 2022'!CQ140</f>
        <v>0</v>
      </c>
      <c r="AA141" s="86">
        <f>'jeziora 2022'!CR140</f>
        <v>0</v>
      </c>
      <c r="AB141" s="86">
        <f>'jeziora 2022'!CS140</f>
        <v>0</v>
      </c>
      <c r="AC141" s="86">
        <f>'jeziora 2022'!CV140</f>
        <v>0</v>
      </c>
      <c r="AD141" s="86">
        <f>'jeziora 2022'!CX140</f>
        <v>0</v>
      </c>
      <c r="AE141" s="86">
        <f>'jeziora 2022'!CZ140</f>
        <v>0</v>
      </c>
      <c r="AF141" s="86">
        <f>'jeziora 2022'!DA140</f>
        <v>0</v>
      </c>
      <c r="AG141" s="86">
        <f>'jeziora 2022'!DB140</f>
        <v>0</v>
      </c>
      <c r="AH141" s="42">
        <f>'jeziora 2022'!DC140</f>
        <v>0.05</v>
      </c>
      <c r="AI141" s="42">
        <f>'jeziora 2022'!DD140</f>
        <v>0.05</v>
      </c>
      <c r="AJ141" s="86">
        <f>'jeziora 2022'!DF140</f>
        <v>0</v>
      </c>
      <c r="AK141" s="86">
        <f>'jeziora 2022'!DG140</f>
        <v>0</v>
      </c>
      <c r="AL141" s="86">
        <f>'jeziora 2022'!DH140</f>
        <v>0</v>
      </c>
      <c r="AM141" s="86">
        <f>'jeziora 2022'!DI140</f>
        <v>0</v>
      </c>
      <c r="AN141" s="116">
        <f>'jeziora 2022'!DJ140</f>
        <v>0</v>
      </c>
      <c r="AO141" s="52" t="s">
        <v>166</v>
      </c>
    </row>
    <row r="142" spans="1:42" x14ac:dyDescent="0.2">
      <c r="A142" s="109">
        <f>'jeziora 2022'!B141</f>
        <v>190</v>
      </c>
      <c r="B142" s="13" t="str">
        <f>'jeziora 2022'!D141</f>
        <v>jez. Tuchlin - stan. 01</v>
      </c>
      <c r="C142" s="42">
        <f>'jeziora 2022'!I141</f>
        <v>0.05</v>
      </c>
      <c r="D142" s="42">
        <f>'jeziora 2022'!J141</f>
        <v>13.6</v>
      </c>
      <c r="E142" s="42">
        <f>'jeziora 2022'!L141</f>
        <v>2.5000000000000001E-2</v>
      </c>
      <c r="F142" s="42">
        <f>'jeziora 2022'!N141</f>
        <v>8.64</v>
      </c>
      <c r="G142" s="42">
        <f>'jeziora 2022'!O141</f>
        <v>0.2</v>
      </c>
      <c r="H142" s="42">
        <f>'jeziora 2022'!S141</f>
        <v>7.71</v>
      </c>
      <c r="I142" s="42">
        <f>'jeziora 2022'!T141</f>
        <v>29.9</v>
      </c>
      <c r="J142" s="42">
        <f>'jeziora 2022'!X141</f>
        <v>49.1</v>
      </c>
      <c r="K142" s="42">
        <f>'jeziora 2022'!AH141</f>
        <v>44</v>
      </c>
      <c r="L142" s="42">
        <f>'jeziora 2022'!AJ141</f>
        <v>41</v>
      </c>
      <c r="M142" s="42">
        <f>'jeziora 2022'!BA141</f>
        <v>998.5</v>
      </c>
      <c r="N142" s="42">
        <f>'jeziora 2022'!BI141</f>
        <v>0.5</v>
      </c>
      <c r="O142" s="42">
        <f>'jeziora 2022'!BJ141</f>
        <v>5.0000000000000001E-3</v>
      </c>
      <c r="P142" s="42">
        <f>'jeziora 2022'!BP141</f>
        <v>0.05</v>
      </c>
      <c r="Q142" s="42">
        <f>'jeziora 2022'!BR141</f>
        <v>0.05</v>
      </c>
      <c r="R142" s="42">
        <f>'jeziora 2022'!BS141</f>
        <v>0.05</v>
      </c>
      <c r="S142" s="42">
        <f>'jeziora 2022'!BT141</f>
        <v>0.05</v>
      </c>
      <c r="T142" s="42">
        <f>'jeziora 2022'!BX141</f>
        <v>0.15</v>
      </c>
      <c r="U142" s="86">
        <f>'jeziora 2022'!BZ141</f>
        <v>0</v>
      </c>
      <c r="V142" s="86">
        <f>'jeziora 2022'!CB141</f>
        <v>0</v>
      </c>
      <c r="W142" s="86">
        <f>'jeziora 2022'!CJ141</f>
        <v>0</v>
      </c>
      <c r="X142" s="86">
        <f>'jeziora 2022'!CO141</f>
        <v>0</v>
      </c>
      <c r="Y142" s="86">
        <f>'jeziora 2022'!CP141</f>
        <v>0</v>
      </c>
      <c r="Z142" s="86">
        <f>'jeziora 2022'!CQ141</f>
        <v>0</v>
      </c>
      <c r="AA142" s="86">
        <f>'jeziora 2022'!CR141</f>
        <v>0</v>
      </c>
      <c r="AB142" s="86">
        <f>'jeziora 2022'!CS141</f>
        <v>0</v>
      </c>
      <c r="AC142" s="86">
        <f>'jeziora 2022'!CV141</f>
        <v>0</v>
      </c>
      <c r="AD142" s="86">
        <f>'jeziora 2022'!CX141</f>
        <v>0</v>
      </c>
      <c r="AE142" s="86">
        <f>'jeziora 2022'!CZ141</f>
        <v>0</v>
      </c>
      <c r="AF142" s="86">
        <f>'jeziora 2022'!DA141</f>
        <v>0</v>
      </c>
      <c r="AG142" s="86">
        <f>'jeziora 2022'!DB141</f>
        <v>0</v>
      </c>
      <c r="AH142" s="42">
        <f>'jeziora 2022'!DC141</f>
        <v>0.05</v>
      </c>
      <c r="AI142" s="42">
        <f>'jeziora 2022'!DD141</f>
        <v>0.05</v>
      </c>
      <c r="AJ142" s="86">
        <f>'jeziora 2022'!DF141</f>
        <v>0</v>
      </c>
      <c r="AK142" s="86">
        <f>'jeziora 2022'!DG141</f>
        <v>0</v>
      </c>
      <c r="AL142" s="86">
        <f>'jeziora 2022'!DH141</f>
        <v>0</v>
      </c>
      <c r="AM142" s="86">
        <f>'jeziora 2022'!DI141</f>
        <v>0</v>
      </c>
      <c r="AN142" s="116">
        <f>'jeziora 2022'!DJ141</f>
        <v>0</v>
      </c>
      <c r="AO142" s="52" t="s">
        <v>166</v>
      </c>
    </row>
    <row r="143" spans="1:42" x14ac:dyDescent="0.2">
      <c r="A143" s="109">
        <f>'jeziora 2022'!B142</f>
        <v>191</v>
      </c>
      <c r="B143" s="13" t="str">
        <f>'jeziora 2022'!D142</f>
        <v>jez. Tuchomskie - Warzenko</v>
      </c>
      <c r="C143" s="42">
        <f>'jeziora 2022'!I142</f>
        <v>0.107</v>
      </c>
      <c r="D143" s="42">
        <f>'jeziora 2022'!J142</f>
        <v>7.54</v>
      </c>
      <c r="E143" s="42">
        <f>'jeziora 2022'!L142</f>
        <v>0.85199999999999998</v>
      </c>
      <c r="F143" s="42">
        <f>'jeziora 2022'!N142</f>
        <v>30.4</v>
      </c>
      <c r="G143" s="42">
        <f>'jeziora 2022'!O142</f>
        <v>24.7</v>
      </c>
      <c r="H143" s="42">
        <f>'jeziora 2022'!S142</f>
        <v>19.399999999999999</v>
      </c>
      <c r="I143" s="42">
        <f>'jeziora 2022'!T142</f>
        <v>46.7</v>
      </c>
      <c r="J143" s="42">
        <f>'jeziora 2022'!X142</f>
        <v>139</v>
      </c>
      <c r="K143" s="42">
        <f>'jeziora 2022'!AH142</f>
        <v>180</v>
      </c>
      <c r="L143" s="42">
        <f>'jeziora 2022'!AJ142</f>
        <v>2.5</v>
      </c>
      <c r="M143" s="42">
        <f>'jeziora 2022'!BA142</f>
        <v>2201</v>
      </c>
      <c r="N143" s="42">
        <f>'jeziora 2022'!BI142</f>
        <v>0.5</v>
      </c>
      <c r="O143" s="42">
        <f>'jeziora 2022'!BJ142</f>
        <v>5.0000000000000001E-3</v>
      </c>
      <c r="P143" s="42">
        <f>'jeziora 2022'!BP142</f>
        <v>0.05</v>
      </c>
      <c r="Q143" s="42">
        <f>'jeziora 2022'!BR142</f>
        <v>0.05</v>
      </c>
      <c r="R143" s="42">
        <f>'jeziora 2022'!BS142</f>
        <v>0.05</v>
      </c>
      <c r="S143" s="42">
        <f>'jeziora 2022'!BT142</f>
        <v>0.05</v>
      </c>
      <c r="T143" s="42">
        <f>'jeziora 2022'!BX142</f>
        <v>0.15</v>
      </c>
      <c r="U143" s="86">
        <f>'jeziora 2022'!BZ142</f>
        <v>0</v>
      </c>
      <c r="V143" s="86">
        <f>'jeziora 2022'!CB142</f>
        <v>0</v>
      </c>
      <c r="W143" s="86">
        <f>'jeziora 2022'!CJ142</f>
        <v>0</v>
      </c>
      <c r="X143" s="86">
        <f>'jeziora 2022'!CO142</f>
        <v>0</v>
      </c>
      <c r="Y143" s="86">
        <f>'jeziora 2022'!CP142</f>
        <v>0</v>
      </c>
      <c r="Z143" s="86">
        <f>'jeziora 2022'!CQ142</f>
        <v>0</v>
      </c>
      <c r="AA143" s="86">
        <f>'jeziora 2022'!CR142</f>
        <v>0</v>
      </c>
      <c r="AB143" s="86">
        <f>'jeziora 2022'!CS142</f>
        <v>0</v>
      </c>
      <c r="AC143" s="86">
        <f>'jeziora 2022'!CV142</f>
        <v>0</v>
      </c>
      <c r="AD143" s="86">
        <f>'jeziora 2022'!CX142</f>
        <v>0</v>
      </c>
      <c r="AE143" s="86">
        <f>'jeziora 2022'!CZ142</f>
        <v>0</v>
      </c>
      <c r="AF143" s="86">
        <f>'jeziora 2022'!DA142</f>
        <v>0</v>
      </c>
      <c r="AG143" s="86">
        <f>'jeziora 2022'!DB142</f>
        <v>0</v>
      </c>
      <c r="AH143" s="42">
        <f>'jeziora 2022'!DC142</f>
        <v>0.05</v>
      </c>
      <c r="AI143" s="42">
        <f>'jeziora 2022'!DD142</f>
        <v>0.05</v>
      </c>
      <c r="AJ143" s="86">
        <f>'jeziora 2022'!DF142</f>
        <v>0</v>
      </c>
      <c r="AK143" s="86">
        <f>'jeziora 2022'!DG142</f>
        <v>0</v>
      </c>
      <c r="AL143" s="86">
        <f>'jeziora 2022'!DH142</f>
        <v>0</v>
      </c>
      <c r="AM143" s="86">
        <f>'jeziora 2022'!DI142</f>
        <v>0</v>
      </c>
      <c r="AN143" s="86">
        <f>'jeziora 2022'!DJ142</f>
        <v>0</v>
      </c>
      <c r="AO143" s="52" t="s">
        <v>166</v>
      </c>
    </row>
    <row r="144" spans="1:42" x14ac:dyDescent="0.2">
      <c r="A144" s="109">
        <f>'jeziora 2022'!B143</f>
        <v>192</v>
      </c>
      <c r="B144" s="13" t="str">
        <f>'jeziora 2022'!D143</f>
        <v>jez. Tuczno - stanowisko 01</v>
      </c>
      <c r="C144" s="42">
        <f>'jeziora 2022'!I143</f>
        <v>0.05</v>
      </c>
      <c r="D144" s="42">
        <f>'jeziora 2022'!J143</f>
        <v>5.05</v>
      </c>
      <c r="E144" s="42">
        <f>'jeziora 2022'!L143</f>
        <v>0.78200000000000003</v>
      </c>
      <c r="F144" s="42">
        <f>'jeziora 2022'!N143</f>
        <v>20</v>
      </c>
      <c r="G144" s="42">
        <f>'jeziora 2022'!O143</f>
        <v>24.5</v>
      </c>
      <c r="H144" s="42">
        <f>'jeziora 2022'!S143</f>
        <v>13</v>
      </c>
      <c r="I144" s="42">
        <f>'jeziora 2022'!T143</f>
        <v>32.4</v>
      </c>
      <c r="J144" s="42">
        <f>'jeziora 2022'!X143</f>
        <v>87.7</v>
      </c>
      <c r="K144" s="42">
        <f>'jeziora 2022'!AH143</f>
        <v>53</v>
      </c>
      <c r="L144" s="42">
        <f>'jeziora 2022'!AJ143</f>
        <v>2.5</v>
      </c>
      <c r="M144" s="42">
        <f>'jeziora 2022'!BA143</f>
        <v>731.5</v>
      </c>
      <c r="N144" s="42">
        <f>'jeziora 2022'!BI143</f>
        <v>0.5</v>
      </c>
      <c r="O144" s="42">
        <f>'jeziora 2022'!BJ143</f>
        <v>5.0000000000000001E-3</v>
      </c>
      <c r="P144" s="42">
        <f>'jeziora 2022'!BP143</f>
        <v>0.05</v>
      </c>
      <c r="Q144" s="42">
        <f>'jeziora 2022'!BR143</f>
        <v>0.05</v>
      </c>
      <c r="R144" s="42">
        <f>'jeziora 2022'!BS143</f>
        <v>0.05</v>
      </c>
      <c r="S144" s="42">
        <f>'jeziora 2022'!BT143</f>
        <v>0.05</v>
      </c>
      <c r="T144" s="42">
        <f>'jeziora 2022'!BX143</f>
        <v>0.15</v>
      </c>
      <c r="U144" s="86">
        <f>'jeziora 2022'!BZ143</f>
        <v>0</v>
      </c>
      <c r="V144" s="86">
        <f>'jeziora 2022'!CB143</f>
        <v>0</v>
      </c>
      <c r="W144" s="86">
        <f>'jeziora 2022'!CJ143</f>
        <v>0</v>
      </c>
      <c r="X144" s="86">
        <f>'jeziora 2022'!CO143</f>
        <v>0</v>
      </c>
      <c r="Y144" s="86">
        <f>'jeziora 2022'!CP143</f>
        <v>0</v>
      </c>
      <c r="Z144" s="86">
        <f>'jeziora 2022'!CQ143</f>
        <v>0</v>
      </c>
      <c r="AA144" s="86">
        <f>'jeziora 2022'!CR143</f>
        <v>0</v>
      </c>
      <c r="AB144" s="86">
        <f>'jeziora 2022'!CS143</f>
        <v>0</v>
      </c>
      <c r="AC144" s="86">
        <f>'jeziora 2022'!CV143</f>
        <v>0</v>
      </c>
      <c r="AD144" s="86">
        <f>'jeziora 2022'!CX143</f>
        <v>0</v>
      </c>
      <c r="AE144" s="86">
        <f>'jeziora 2022'!CZ143</f>
        <v>0</v>
      </c>
      <c r="AF144" s="86">
        <f>'jeziora 2022'!DA143</f>
        <v>0</v>
      </c>
      <c r="AG144" s="86">
        <f>'jeziora 2022'!DB143</f>
        <v>0</v>
      </c>
      <c r="AH144" s="42">
        <f>'jeziora 2022'!DC143</f>
        <v>0.05</v>
      </c>
      <c r="AI144" s="42">
        <f>'jeziora 2022'!DD143</f>
        <v>0.05</v>
      </c>
      <c r="AJ144" s="86">
        <f>'jeziora 2022'!DF143</f>
        <v>0</v>
      </c>
      <c r="AK144" s="86">
        <f>'jeziora 2022'!DG143</f>
        <v>0</v>
      </c>
      <c r="AL144" s="86">
        <f>'jeziora 2022'!DH143</f>
        <v>0</v>
      </c>
      <c r="AM144" s="86">
        <f>'jeziora 2022'!DI143</f>
        <v>0</v>
      </c>
      <c r="AN144" s="86">
        <f>'jeziora 2022'!DJ143</f>
        <v>0</v>
      </c>
      <c r="AO144" s="49" t="s">
        <v>167</v>
      </c>
    </row>
    <row r="145" spans="1:42" x14ac:dyDescent="0.2">
      <c r="A145" s="109">
        <f>'jeziora 2022'!B144</f>
        <v>193</v>
      </c>
      <c r="B145" s="13" t="str">
        <f>'jeziora 2022'!D144</f>
        <v>jez. Wadąg - stan. 01</v>
      </c>
      <c r="C145" s="42">
        <f>'jeziora 2022'!I144</f>
        <v>0.05</v>
      </c>
      <c r="D145" s="42">
        <f>'jeziora 2022'!J144</f>
        <v>12.6</v>
      </c>
      <c r="E145" s="42">
        <f>'jeziora 2022'!L144</f>
        <v>2.5000000000000001E-2</v>
      </c>
      <c r="F145" s="42">
        <f>'jeziora 2022'!N144</f>
        <v>18</v>
      </c>
      <c r="G145" s="42">
        <f>'jeziora 2022'!O144</f>
        <v>7.93</v>
      </c>
      <c r="H145" s="42">
        <f>'jeziora 2022'!S144</f>
        <v>10.7</v>
      </c>
      <c r="I145" s="42">
        <f>'jeziora 2022'!T144</f>
        <v>18.600000000000001</v>
      </c>
      <c r="J145" s="42">
        <f>'jeziora 2022'!X144</f>
        <v>64</v>
      </c>
      <c r="K145" s="42">
        <f>'jeziora 2022'!AH144</f>
        <v>92</v>
      </c>
      <c r="L145" s="42">
        <f>'jeziora 2022'!AJ144</f>
        <v>40</v>
      </c>
      <c r="M145" s="42">
        <f>'jeziora 2022'!BA144</f>
        <v>1999</v>
      </c>
      <c r="N145" s="42">
        <f>'jeziora 2022'!BI144</f>
        <v>0.5</v>
      </c>
      <c r="O145" s="42">
        <f>'jeziora 2022'!BJ144</f>
        <v>5.0000000000000001E-3</v>
      </c>
      <c r="P145" s="42">
        <f>'jeziora 2022'!BP144</f>
        <v>0.05</v>
      </c>
      <c r="Q145" s="42">
        <f>'jeziora 2022'!BR144</f>
        <v>0.05</v>
      </c>
      <c r="R145" s="42">
        <f>'jeziora 2022'!BS144</f>
        <v>0.05</v>
      </c>
      <c r="S145" s="42">
        <f>'jeziora 2022'!BT144</f>
        <v>0.05</v>
      </c>
      <c r="T145" s="42">
        <f>'jeziora 2022'!BX144</f>
        <v>0.15</v>
      </c>
      <c r="U145" s="86">
        <f>'jeziora 2022'!BZ144</f>
        <v>0</v>
      </c>
      <c r="V145" s="86">
        <f>'jeziora 2022'!CB144</f>
        <v>0</v>
      </c>
      <c r="W145" s="86">
        <f>'jeziora 2022'!CJ144</f>
        <v>0</v>
      </c>
      <c r="X145" s="86">
        <f>'jeziora 2022'!CO144</f>
        <v>0</v>
      </c>
      <c r="Y145" s="86">
        <f>'jeziora 2022'!CP144</f>
        <v>0</v>
      </c>
      <c r="Z145" s="86">
        <f>'jeziora 2022'!CQ144</f>
        <v>0</v>
      </c>
      <c r="AA145" s="86">
        <f>'jeziora 2022'!CR144</f>
        <v>0</v>
      </c>
      <c r="AB145" s="86">
        <f>'jeziora 2022'!CS144</f>
        <v>0</v>
      </c>
      <c r="AC145" s="86">
        <f>'jeziora 2022'!CV144</f>
        <v>0</v>
      </c>
      <c r="AD145" s="86">
        <f>'jeziora 2022'!CX144</f>
        <v>0</v>
      </c>
      <c r="AE145" s="86">
        <f>'jeziora 2022'!CZ144</f>
        <v>0</v>
      </c>
      <c r="AF145" s="86">
        <f>'jeziora 2022'!DA144</f>
        <v>0</v>
      </c>
      <c r="AG145" s="86">
        <f>'jeziora 2022'!DB144</f>
        <v>0</v>
      </c>
      <c r="AH145" s="42">
        <f>'jeziora 2022'!DC144</f>
        <v>0.05</v>
      </c>
      <c r="AI145" s="42">
        <f>'jeziora 2022'!DD144</f>
        <v>0.05</v>
      </c>
      <c r="AJ145" s="86">
        <f>'jeziora 2022'!DF144</f>
        <v>0</v>
      </c>
      <c r="AK145" s="86">
        <f>'jeziora 2022'!DG144</f>
        <v>0</v>
      </c>
      <c r="AL145" s="86">
        <f>'jeziora 2022'!DH144</f>
        <v>0</v>
      </c>
      <c r="AM145" s="86">
        <f>'jeziora 2022'!DI144</f>
        <v>0</v>
      </c>
      <c r="AN145" s="86">
        <f>'jeziora 2022'!DJ144</f>
        <v>0</v>
      </c>
      <c r="AO145" s="52" t="s">
        <v>166</v>
      </c>
    </row>
    <row r="146" spans="1:42" x14ac:dyDescent="0.2">
      <c r="A146" s="109">
        <f>'jeziora 2022'!B145</f>
        <v>194</v>
      </c>
      <c r="B146" s="13" t="str">
        <f>'jeziora 2022'!D145</f>
        <v>jez. Wągiel - stan. 03</v>
      </c>
      <c r="C146" s="42">
        <f>'jeziora 2022'!I145</f>
        <v>0.05</v>
      </c>
      <c r="D146" s="42">
        <f>'jeziora 2022'!J145</f>
        <v>5.66</v>
      </c>
      <c r="E146" s="42">
        <f>'jeziora 2022'!L145</f>
        <v>2.5000000000000001E-2</v>
      </c>
      <c r="F146" s="42">
        <f>'jeziora 2022'!N145</f>
        <v>3.61</v>
      </c>
      <c r="G146" s="42">
        <f>'jeziora 2022'!O145</f>
        <v>0.2</v>
      </c>
      <c r="H146" s="42">
        <f>'jeziora 2022'!S145</f>
        <v>4.0999999999999996</v>
      </c>
      <c r="I146" s="42">
        <f>'jeziora 2022'!T145</f>
        <v>14</v>
      </c>
      <c r="J146" s="42">
        <f>'jeziora 2022'!X145</f>
        <v>22.4</v>
      </c>
      <c r="K146" s="42">
        <f>'jeziora 2022'!AH145</f>
        <v>100</v>
      </c>
      <c r="L146" s="42">
        <f>'jeziora 2022'!AJ145</f>
        <v>219</v>
      </c>
      <c r="M146" s="42">
        <f>'jeziora 2022'!BA145</f>
        <v>1362.5</v>
      </c>
      <c r="N146" s="42">
        <f>'jeziora 2022'!BI145</f>
        <v>0.5</v>
      </c>
      <c r="O146" s="42">
        <f>'jeziora 2022'!BJ145</f>
        <v>5.0000000000000001E-3</v>
      </c>
      <c r="P146" s="42">
        <f>'jeziora 2022'!BP145</f>
        <v>0.05</v>
      </c>
      <c r="Q146" s="42">
        <f>'jeziora 2022'!BR145</f>
        <v>0.05</v>
      </c>
      <c r="R146" s="42">
        <f>'jeziora 2022'!BS145</f>
        <v>0.05</v>
      </c>
      <c r="S146" s="42">
        <f>'jeziora 2022'!BT145</f>
        <v>0.05</v>
      </c>
      <c r="T146" s="42">
        <f>'jeziora 2022'!BX145</f>
        <v>0.15</v>
      </c>
      <c r="U146" s="86">
        <f>'jeziora 2022'!BZ145</f>
        <v>0</v>
      </c>
      <c r="V146" s="86">
        <f>'jeziora 2022'!CB145</f>
        <v>0</v>
      </c>
      <c r="W146" s="86">
        <f>'jeziora 2022'!CJ145</f>
        <v>0</v>
      </c>
      <c r="X146" s="86">
        <f>'jeziora 2022'!CO145</f>
        <v>0</v>
      </c>
      <c r="Y146" s="86">
        <f>'jeziora 2022'!CP145</f>
        <v>0</v>
      </c>
      <c r="Z146" s="86">
        <f>'jeziora 2022'!CQ145</f>
        <v>0</v>
      </c>
      <c r="AA146" s="86">
        <f>'jeziora 2022'!CR145</f>
        <v>0</v>
      </c>
      <c r="AB146" s="86">
        <f>'jeziora 2022'!CS145</f>
        <v>0</v>
      </c>
      <c r="AC146" s="86">
        <f>'jeziora 2022'!CV145</f>
        <v>0</v>
      </c>
      <c r="AD146" s="86">
        <f>'jeziora 2022'!CX145</f>
        <v>0</v>
      </c>
      <c r="AE146" s="86">
        <f>'jeziora 2022'!CZ145</f>
        <v>0</v>
      </c>
      <c r="AF146" s="86">
        <f>'jeziora 2022'!DA145</f>
        <v>0</v>
      </c>
      <c r="AG146" s="86">
        <f>'jeziora 2022'!DB145</f>
        <v>0</v>
      </c>
      <c r="AH146" s="42">
        <f>'jeziora 2022'!DC145</f>
        <v>0.05</v>
      </c>
      <c r="AI146" s="42">
        <f>'jeziora 2022'!DD145</f>
        <v>0.05</v>
      </c>
      <c r="AJ146" s="86">
        <f>'jeziora 2022'!DF145</f>
        <v>0</v>
      </c>
      <c r="AK146" s="86">
        <f>'jeziora 2022'!DG145</f>
        <v>0</v>
      </c>
      <c r="AL146" s="86">
        <f>'jeziora 2022'!DH145</f>
        <v>0</v>
      </c>
      <c r="AM146" s="86">
        <f>'jeziora 2022'!DI145</f>
        <v>0</v>
      </c>
      <c r="AN146" s="86">
        <f>'jeziora 2022'!DJ145</f>
        <v>0</v>
      </c>
      <c r="AO146" s="52" t="s">
        <v>166</v>
      </c>
    </row>
    <row r="147" spans="1:42" ht="25.5" x14ac:dyDescent="0.2">
      <c r="A147" s="109">
        <f>'jeziora 2022'!B146</f>
        <v>195</v>
      </c>
      <c r="B147" s="13" t="str">
        <f>'jeziora 2022'!D146</f>
        <v>jez. Węgorzyno - głęboczek - 7,7 m</v>
      </c>
      <c r="C147" s="42">
        <f>'jeziora 2022'!I146</f>
        <v>0.05</v>
      </c>
      <c r="D147" s="42">
        <f>'jeziora 2022'!J146</f>
        <v>4.67</v>
      </c>
      <c r="E147" s="42">
        <f>'jeziora 2022'!L146</f>
        <v>0.54</v>
      </c>
      <c r="F147" s="42">
        <f>'jeziora 2022'!N146</f>
        <v>10.7</v>
      </c>
      <c r="G147" s="42">
        <f>'jeziora 2022'!O146</f>
        <v>17.100000000000001</v>
      </c>
      <c r="H147" s="42">
        <f>'jeziora 2022'!S146</f>
        <v>8.44</v>
      </c>
      <c r="I147" s="42">
        <f>'jeziora 2022'!T146</f>
        <v>36.5</v>
      </c>
      <c r="J147" s="42">
        <f>'jeziora 2022'!X146</f>
        <v>115</v>
      </c>
      <c r="K147" s="42">
        <f>'jeziora 2022'!AH146</f>
        <v>70</v>
      </c>
      <c r="L147" s="42">
        <f>'jeziora 2022'!AJ146</f>
        <v>42</v>
      </c>
      <c r="M147" s="42">
        <f>'jeziora 2022'!BA146</f>
        <v>2456.5</v>
      </c>
      <c r="N147" s="42">
        <f>'jeziora 2022'!BI146</f>
        <v>0.5</v>
      </c>
      <c r="O147" s="42">
        <f>'jeziora 2022'!BJ146</f>
        <v>5.0000000000000001E-3</v>
      </c>
      <c r="P147" s="42">
        <f>'jeziora 2022'!BP146</f>
        <v>0.05</v>
      </c>
      <c r="Q147" s="42">
        <f>'jeziora 2022'!BR146</f>
        <v>0.05</v>
      </c>
      <c r="R147" s="42">
        <f>'jeziora 2022'!BS146</f>
        <v>0.05</v>
      </c>
      <c r="S147" s="42">
        <f>'jeziora 2022'!BT146</f>
        <v>0.05</v>
      </c>
      <c r="T147" s="42">
        <f>'jeziora 2022'!BX146</f>
        <v>0.15</v>
      </c>
      <c r="U147" s="86">
        <f>'jeziora 2022'!BZ146</f>
        <v>0</v>
      </c>
      <c r="V147" s="86">
        <f>'jeziora 2022'!CB146</f>
        <v>0</v>
      </c>
      <c r="W147" s="86">
        <f>'jeziora 2022'!CJ146</f>
        <v>0</v>
      </c>
      <c r="X147" s="86">
        <f>'jeziora 2022'!CO146</f>
        <v>0</v>
      </c>
      <c r="Y147" s="86">
        <f>'jeziora 2022'!CP146</f>
        <v>0</v>
      </c>
      <c r="Z147" s="86">
        <f>'jeziora 2022'!CQ146</f>
        <v>0</v>
      </c>
      <c r="AA147" s="86">
        <f>'jeziora 2022'!CR146</f>
        <v>0</v>
      </c>
      <c r="AB147" s="86">
        <f>'jeziora 2022'!CS146</f>
        <v>0</v>
      </c>
      <c r="AC147" s="86">
        <f>'jeziora 2022'!CV146</f>
        <v>0</v>
      </c>
      <c r="AD147" s="86">
        <f>'jeziora 2022'!CX146</f>
        <v>0</v>
      </c>
      <c r="AE147" s="86">
        <f>'jeziora 2022'!CZ146</f>
        <v>0</v>
      </c>
      <c r="AF147" s="86">
        <f>'jeziora 2022'!DA146</f>
        <v>0</v>
      </c>
      <c r="AG147" s="86">
        <f>'jeziora 2022'!DB146</f>
        <v>0</v>
      </c>
      <c r="AH147" s="42">
        <f>'jeziora 2022'!DC146</f>
        <v>0.05</v>
      </c>
      <c r="AI147" s="42">
        <f>'jeziora 2022'!DD146</f>
        <v>0.05</v>
      </c>
      <c r="AJ147" s="86">
        <f>'jeziora 2022'!DF146</f>
        <v>0</v>
      </c>
      <c r="AK147" s="86">
        <f>'jeziora 2022'!DG146</f>
        <v>0</v>
      </c>
      <c r="AL147" s="86">
        <f>'jeziora 2022'!DH146</f>
        <v>0</v>
      </c>
      <c r="AM147" s="86">
        <f>'jeziora 2022'!DI146</f>
        <v>0</v>
      </c>
      <c r="AN147" s="86">
        <f>'jeziora 2022'!DJ146</f>
        <v>0</v>
      </c>
      <c r="AO147" s="52" t="s">
        <v>166</v>
      </c>
    </row>
    <row r="148" spans="1:42" ht="25.5" x14ac:dyDescent="0.2">
      <c r="A148" s="109">
        <f>'jeziora 2022'!B147</f>
        <v>196</v>
      </c>
      <c r="B148" s="13" t="str">
        <f>'jeziora 2022'!D147</f>
        <v>jez. Wieczno Południowe - stanowisko 01</v>
      </c>
      <c r="C148" s="42">
        <f>'jeziora 2022'!I147</f>
        <v>0.107</v>
      </c>
      <c r="D148" s="42">
        <f>'jeziora 2022'!J147</f>
        <v>7.48</v>
      </c>
      <c r="E148" s="42">
        <f>'jeziora 2022'!L147</f>
        <v>1.57</v>
      </c>
      <c r="F148" s="42">
        <f>'jeziora 2022'!N147</f>
        <v>24.7</v>
      </c>
      <c r="G148" s="42">
        <f>'jeziora 2022'!O147</f>
        <v>15</v>
      </c>
      <c r="H148" s="42">
        <f>'jeziora 2022'!S147</f>
        <v>17.100000000000001</v>
      </c>
      <c r="I148" s="42">
        <f>'jeziora 2022'!T147</f>
        <v>66.400000000000006</v>
      </c>
      <c r="J148" s="42">
        <f>'jeziora 2022'!X147</f>
        <v>259</v>
      </c>
      <c r="K148" s="42">
        <f>'jeziora 2022'!AH147</f>
        <v>100</v>
      </c>
      <c r="L148" s="42">
        <f>'jeziora 2022'!AJ147</f>
        <v>2.5</v>
      </c>
      <c r="M148" s="42">
        <f>'jeziora 2022'!BA147</f>
        <v>1484.5</v>
      </c>
      <c r="N148" s="42">
        <f>'jeziora 2022'!BI147</f>
        <v>0.5</v>
      </c>
      <c r="O148" s="42">
        <f>'jeziora 2022'!BJ147</f>
        <v>5.0000000000000001E-3</v>
      </c>
      <c r="P148" s="42">
        <f>'jeziora 2022'!BP147</f>
        <v>0.05</v>
      </c>
      <c r="Q148" s="42">
        <f>'jeziora 2022'!BR147</f>
        <v>0.05</v>
      </c>
      <c r="R148" s="42">
        <f>'jeziora 2022'!BS147</f>
        <v>0.05</v>
      </c>
      <c r="S148" s="42">
        <f>'jeziora 2022'!BT147</f>
        <v>0.05</v>
      </c>
      <c r="T148" s="42">
        <f>'jeziora 2022'!BX147</f>
        <v>0.15</v>
      </c>
      <c r="U148" s="95">
        <f>'jeziora 2022'!BZ147</f>
        <v>50</v>
      </c>
      <c r="V148" s="95">
        <f>'jeziora 2022'!CB147</f>
        <v>0.01</v>
      </c>
      <c r="W148" s="95">
        <f>'jeziora 2022'!CJ147</f>
        <v>5.0000000000000001E-3</v>
      </c>
      <c r="X148" s="95">
        <f>'jeziora 2022'!CO147</f>
        <v>1.5</v>
      </c>
      <c r="Y148" s="95">
        <f>'jeziora 2022'!CP147</f>
        <v>0.3</v>
      </c>
      <c r="Z148" s="95">
        <f>'jeziora 2022'!CQ147</f>
        <v>5</v>
      </c>
      <c r="AA148" s="95">
        <f>'jeziora 2022'!CR147</f>
        <v>0.5</v>
      </c>
      <c r="AB148" s="95">
        <f>'jeziora 2022'!CS147</f>
        <v>0.5</v>
      </c>
      <c r="AC148" s="95">
        <f>'jeziora 2022'!CV147</f>
        <v>0.05</v>
      </c>
      <c r="AD148" s="95">
        <f>'jeziora 2022'!CX147</f>
        <v>0.05</v>
      </c>
      <c r="AE148" s="95">
        <f>'jeziora 2022'!CZ147</f>
        <v>0.05</v>
      </c>
      <c r="AF148" s="95">
        <f>'jeziora 2022'!DA147</f>
        <v>0.05</v>
      </c>
      <c r="AG148" s="95">
        <f>'jeziora 2022'!DB147</f>
        <v>0.05</v>
      </c>
      <c r="AH148" s="117">
        <f>'jeziora 2022'!DC147</f>
        <v>0.05</v>
      </c>
      <c r="AI148" s="117">
        <f>'jeziora 2022'!DD147</f>
        <v>0.05</v>
      </c>
      <c r="AJ148" s="95">
        <f>'jeziora 2022'!DF147</f>
        <v>0.5</v>
      </c>
      <c r="AK148" s="95">
        <f>'jeziora 2022'!DG147</f>
        <v>0.05</v>
      </c>
      <c r="AL148" s="95">
        <f>'jeziora 2022'!DH147</f>
        <v>2.5000000000000001E-2</v>
      </c>
      <c r="AM148" s="95">
        <f>'jeziora 2022'!DI147</f>
        <v>2.5000000000000001E-2</v>
      </c>
      <c r="AN148" s="95">
        <f>'jeziora 2022'!DJ147</f>
        <v>0.05</v>
      </c>
      <c r="AO148" s="52" t="s">
        <v>166</v>
      </c>
    </row>
    <row r="149" spans="1:42" ht="25.5" x14ac:dyDescent="0.2">
      <c r="A149" s="109">
        <f>'jeziora 2022'!B148</f>
        <v>197</v>
      </c>
      <c r="B149" s="13" t="str">
        <f>'jeziora 2022'!D148</f>
        <v>jez. Wieczno Północne -stanowisko 01</v>
      </c>
      <c r="C149" s="42">
        <f>'jeziora 2022'!I148</f>
        <v>0.05</v>
      </c>
      <c r="D149" s="42">
        <f>'jeziora 2022'!J148</f>
        <v>4.41</v>
      </c>
      <c r="E149" s="42">
        <f>'jeziora 2022'!L148</f>
        <v>0.75800000000000001</v>
      </c>
      <c r="F149" s="42">
        <f>'jeziora 2022'!N148</f>
        <v>17.5</v>
      </c>
      <c r="G149" s="42">
        <f>'jeziora 2022'!O148</f>
        <v>11.8</v>
      </c>
      <c r="H149" s="42">
        <f>'jeziora 2022'!S148</f>
        <v>13.4</v>
      </c>
      <c r="I149" s="42">
        <f>'jeziora 2022'!T148</f>
        <v>33.1</v>
      </c>
      <c r="J149" s="42">
        <f>'jeziora 2022'!X148</f>
        <v>187</v>
      </c>
      <c r="K149" s="42">
        <f>'jeziora 2022'!AH148</f>
        <v>160</v>
      </c>
      <c r="L149" s="42">
        <f>'jeziora 2022'!AJ148</f>
        <v>88</v>
      </c>
      <c r="M149" s="42">
        <f>'jeziora 2022'!BA148</f>
        <v>2336</v>
      </c>
      <c r="N149" s="42">
        <f>'jeziora 2022'!BI148</f>
        <v>0.5</v>
      </c>
      <c r="O149" s="42">
        <f>'jeziora 2022'!BJ148</f>
        <v>5.0000000000000001E-3</v>
      </c>
      <c r="P149" s="42">
        <f>'jeziora 2022'!BP148</f>
        <v>0.05</v>
      </c>
      <c r="Q149" s="42">
        <f>'jeziora 2022'!BR148</f>
        <v>0.05</v>
      </c>
      <c r="R149" s="42">
        <f>'jeziora 2022'!BS148</f>
        <v>0.05</v>
      </c>
      <c r="S149" s="42">
        <f>'jeziora 2022'!BT148</f>
        <v>0.05</v>
      </c>
      <c r="T149" s="42">
        <f>'jeziora 2022'!BX148</f>
        <v>0.15</v>
      </c>
      <c r="U149" s="86">
        <f>'jeziora 2022'!BZ148</f>
        <v>0</v>
      </c>
      <c r="V149" s="86">
        <f>'jeziora 2022'!CB148</f>
        <v>0</v>
      </c>
      <c r="W149" s="86">
        <f>'jeziora 2022'!CJ148</f>
        <v>0</v>
      </c>
      <c r="X149" s="86">
        <f>'jeziora 2022'!CO148</f>
        <v>0</v>
      </c>
      <c r="Y149" s="86">
        <f>'jeziora 2022'!CP148</f>
        <v>0</v>
      </c>
      <c r="Z149" s="86">
        <f>'jeziora 2022'!CQ148</f>
        <v>0</v>
      </c>
      <c r="AA149" s="86">
        <f>'jeziora 2022'!CR148</f>
        <v>0</v>
      </c>
      <c r="AB149" s="86">
        <f>'jeziora 2022'!CS148</f>
        <v>0</v>
      </c>
      <c r="AC149" s="86">
        <f>'jeziora 2022'!CV148</f>
        <v>0</v>
      </c>
      <c r="AD149" s="86">
        <f>'jeziora 2022'!CX148</f>
        <v>0</v>
      </c>
      <c r="AE149" s="86">
        <f>'jeziora 2022'!CZ148</f>
        <v>0</v>
      </c>
      <c r="AF149" s="86">
        <f>'jeziora 2022'!DA148</f>
        <v>0</v>
      </c>
      <c r="AG149" s="86">
        <f>'jeziora 2022'!DB148</f>
        <v>0</v>
      </c>
      <c r="AH149" s="42">
        <f>'jeziora 2022'!DC148</f>
        <v>0.05</v>
      </c>
      <c r="AI149" s="42">
        <f>'jeziora 2022'!DD148</f>
        <v>0.05</v>
      </c>
      <c r="AJ149" s="86">
        <f>'jeziora 2022'!DF148</f>
        <v>0</v>
      </c>
      <c r="AK149" s="86">
        <f>'jeziora 2022'!DG148</f>
        <v>0</v>
      </c>
      <c r="AL149" s="86">
        <f>'jeziora 2022'!DH148</f>
        <v>0</v>
      </c>
      <c r="AM149" s="86">
        <f>'jeziora 2022'!DI148</f>
        <v>0</v>
      </c>
      <c r="AN149" s="116">
        <f>'jeziora 2022'!DJ148</f>
        <v>0</v>
      </c>
      <c r="AO149" s="52" t="s">
        <v>166</v>
      </c>
    </row>
    <row r="150" spans="1:42" ht="25.5" x14ac:dyDescent="0.2">
      <c r="A150" s="109">
        <f>'jeziora 2022'!B149</f>
        <v>198</v>
      </c>
      <c r="B150" s="13" t="str">
        <f>'jeziora 2022'!D149</f>
        <v>jez. Wołogoszcz Duża (Słowie) - stan. 01</v>
      </c>
      <c r="C150" s="42">
        <f>'jeziora 2022'!I149</f>
        <v>0.05</v>
      </c>
      <c r="D150" s="42">
        <f>'jeziora 2022'!J149</f>
        <v>5.85</v>
      </c>
      <c r="E150" s="42">
        <f>'jeziora 2022'!L149</f>
        <v>0.42399999999999999</v>
      </c>
      <c r="F150" s="42">
        <f>'jeziora 2022'!N149</f>
        <v>8.1999999999999993</v>
      </c>
      <c r="G150" s="42">
        <f>'jeziora 2022'!O149</f>
        <v>15.5</v>
      </c>
      <c r="H150" s="42">
        <f>'jeziora 2022'!S149</f>
        <v>6.45</v>
      </c>
      <c r="I150" s="42">
        <f>'jeziora 2022'!T149</f>
        <v>29.3</v>
      </c>
      <c r="J150" s="42">
        <f>'jeziora 2022'!X149</f>
        <v>71</v>
      </c>
      <c r="K150" s="42">
        <f>'jeziora 2022'!AH149</f>
        <v>1530</v>
      </c>
      <c r="L150" s="42">
        <f>'jeziora 2022'!AJ149</f>
        <v>2.5</v>
      </c>
      <c r="M150" s="42">
        <f>'jeziora 2022'!BA149</f>
        <v>3174.5</v>
      </c>
      <c r="N150" s="42">
        <f>'jeziora 2022'!BI149</f>
        <v>0.5</v>
      </c>
      <c r="O150" s="42">
        <f>'jeziora 2022'!BJ149</f>
        <v>5.0000000000000001E-3</v>
      </c>
      <c r="P150" s="42">
        <f>'jeziora 2022'!BP149</f>
        <v>0.05</v>
      </c>
      <c r="Q150" s="42">
        <f>'jeziora 2022'!BR149</f>
        <v>0.05</v>
      </c>
      <c r="R150" s="42">
        <f>'jeziora 2022'!BS149</f>
        <v>0.05</v>
      </c>
      <c r="S150" s="42">
        <f>'jeziora 2022'!BT149</f>
        <v>0.05</v>
      </c>
      <c r="T150" s="42">
        <f>'jeziora 2022'!BX149</f>
        <v>0.15</v>
      </c>
      <c r="U150" s="86">
        <f>'jeziora 2022'!BZ149</f>
        <v>0</v>
      </c>
      <c r="V150" s="86">
        <f>'jeziora 2022'!CB149</f>
        <v>0</v>
      </c>
      <c r="W150" s="86">
        <f>'jeziora 2022'!CJ149</f>
        <v>0</v>
      </c>
      <c r="X150" s="86">
        <f>'jeziora 2022'!CO149</f>
        <v>0</v>
      </c>
      <c r="Y150" s="86">
        <f>'jeziora 2022'!CP149</f>
        <v>0</v>
      </c>
      <c r="Z150" s="86">
        <f>'jeziora 2022'!CQ149</f>
        <v>0</v>
      </c>
      <c r="AA150" s="86">
        <f>'jeziora 2022'!CR149</f>
        <v>0</v>
      </c>
      <c r="AB150" s="86">
        <f>'jeziora 2022'!CS149</f>
        <v>0</v>
      </c>
      <c r="AC150" s="86">
        <f>'jeziora 2022'!CV149</f>
        <v>0</v>
      </c>
      <c r="AD150" s="86">
        <f>'jeziora 2022'!CX149</f>
        <v>0</v>
      </c>
      <c r="AE150" s="86">
        <f>'jeziora 2022'!CZ149</f>
        <v>0</v>
      </c>
      <c r="AF150" s="86">
        <f>'jeziora 2022'!DA149</f>
        <v>0</v>
      </c>
      <c r="AG150" s="86">
        <f>'jeziora 2022'!DB149</f>
        <v>0</v>
      </c>
      <c r="AH150" s="42">
        <f>'jeziora 2022'!DC149</f>
        <v>0.05</v>
      </c>
      <c r="AI150" s="42">
        <f>'jeziora 2022'!DD149</f>
        <v>0.05</v>
      </c>
      <c r="AJ150" s="86">
        <f>'jeziora 2022'!DF149</f>
        <v>0</v>
      </c>
      <c r="AK150" s="86">
        <f>'jeziora 2022'!DG149</f>
        <v>0</v>
      </c>
      <c r="AL150" s="86">
        <f>'jeziora 2022'!DH149</f>
        <v>0</v>
      </c>
      <c r="AM150" s="86">
        <f>'jeziora 2022'!DI149</f>
        <v>0</v>
      </c>
      <c r="AN150" s="116">
        <f>'jeziora 2022'!DJ149</f>
        <v>0</v>
      </c>
      <c r="AO150" s="52" t="s">
        <v>166</v>
      </c>
    </row>
    <row r="151" spans="1:42" x14ac:dyDescent="0.2">
      <c r="A151" s="109">
        <f>'jeziora 2022'!B150</f>
        <v>199</v>
      </c>
      <c r="B151" s="13" t="str">
        <f>'jeziora 2022'!D150</f>
        <v>Jez. Woszczelskie - stan. 01</v>
      </c>
      <c r="C151" s="42">
        <f>'jeziora 2022'!I150</f>
        <v>0.05</v>
      </c>
      <c r="D151" s="42">
        <f>'jeziora 2022'!J150</f>
        <v>10.8</v>
      </c>
      <c r="E151" s="42">
        <f>'jeziora 2022'!L150</f>
        <v>2.5000000000000001E-2</v>
      </c>
      <c r="F151" s="42">
        <f>'jeziora 2022'!N150</f>
        <v>4.22</v>
      </c>
      <c r="G151" s="42">
        <f>'jeziora 2022'!O150</f>
        <v>11.2</v>
      </c>
      <c r="H151" s="42">
        <f>'jeziora 2022'!S150</f>
        <v>3.2</v>
      </c>
      <c r="I151" s="42">
        <f>'jeziora 2022'!T150</f>
        <v>28.7</v>
      </c>
      <c r="J151" s="42">
        <f>'jeziora 2022'!X150</f>
        <v>63</v>
      </c>
      <c r="K151" s="42">
        <f>'jeziora 2022'!AH150</f>
        <v>59</v>
      </c>
      <c r="L151" s="42">
        <f>'jeziora 2022'!AJ150</f>
        <v>59</v>
      </c>
      <c r="M151" s="42">
        <f>'jeziora 2022'!BA150</f>
        <v>3296</v>
      </c>
      <c r="N151" s="42">
        <f>'jeziora 2022'!BI150</f>
        <v>0.5</v>
      </c>
      <c r="O151" s="42">
        <f>'jeziora 2022'!BJ150</f>
        <v>5.0000000000000001E-3</v>
      </c>
      <c r="P151" s="42">
        <f>'jeziora 2022'!BP150</f>
        <v>0.05</v>
      </c>
      <c r="Q151" s="42">
        <f>'jeziora 2022'!BR150</f>
        <v>0.05</v>
      </c>
      <c r="R151" s="42">
        <f>'jeziora 2022'!BS150</f>
        <v>0.05</v>
      </c>
      <c r="S151" s="42">
        <f>'jeziora 2022'!BT150</f>
        <v>0.05</v>
      </c>
      <c r="T151" s="42">
        <f>'jeziora 2022'!BX150</f>
        <v>0.15</v>
      </c>
      <c r="U151" s="86">
        <f>'jeziora 2022'!BZ150</f>
        <v>0</v>
      </c>
      <c r="V151" s="86">
        <f>'jeziora 2022'!CB150</f>
        <v>0</v>
      </c>
      <c r="W151" s="86">
        <f>'jeziora 2022'!CJ150</f>
        <v>0</v>
      </c>
      <c r="X151" s="86">
        <f>'jeziora 2022'!CO150</f>
        <v>0</v>
      </c>
      <c r="Y151" s="86">
        <f>'jeziora 2022'!CP150</f>
        <v>0</v>
      </c>
      <c r="Z151" s="86">
        <f>'jeziora 2022'!CQ150</f>
        <v>0</v>
      </c>
      <c r="AA151" s="86">
        <f>'jeziora 2022'!CR150</f>
        <v>0</v>
      </c>
      <c r="AB151" s="86">
        <f>'jeziora 2022'!CS150</f>
        <v>0</v>
      </c>
      <c r="AC151" s="86">
        <f>'jeziora 2022'!CV150</f>
        <v>0</v>
      </c>
      <c r="AD151" s="86">
        <f>'jeziora 2022'!CX150</f>
        <v>0</v>
      </c>
      <c r="AE151" s="86">
        <f>'jeziora 2022'!CZ150</f>
        <v>0</v>
      </c>
      <c r="AF151" s="86">
        <f>'jeziora 2022'!DA150</f>
        <v>0</v>
      </c>
      <c r="AG151" s="86">
        <f>'jeziora 2022'!DB150</f>
        <v>0</v>
      </c>
      <c r="AH151" s="42">
        <f>'jeziora 2022'!DC150</f>
        <v>0.05</v>
      </c>
      <c r="AI151" s="42">
        <f>'jeziora 2022'!DD150</f>
        <v>0.05</v>
      </c>
      <c r="AJ151" s="86">
        <f>'jeziora 2022'!DF150</f>
        <v>0</v>
      </c>
      <c r="AK151" s="86">
        <f>'jeziora 2022'!DG150</f>
        <v>0</v>
      </c>
      <c r="AL151" s="86">
        <f>'jeziora 2022'!DH150</f>
        <v>0</v>
      </c>
      <c r="AM151" s="86">
        <f>'jeziora 2022'!DI150</f>
        <v>0</v>
      </c>
      <c r="AN151" s="86">
        <f>'jeziora 2022'!DJ150</f>
        <v>0</v>
      </c>
      <c r="AO151" s="52" t="s">
        <v>166</v>
      </c>
    </row>
    <row r="152" spans="1:42" x14ac:dyDescent="0.2">
      <c r="A152" s="109">
        <f>'jeziora 2022'!B151</f>
        <v>200</v>
      </c>
      <c r="B152" s="13" t="str">
        <f>'jeziora 2022'!D151</f>
        <v>jez. Wulpińskie - stan. 02</v>
      </c>
      <c r="C152" s="42">
        <f>'jeziora 2022'!I151</f>
        <v>0.05</v>
      </c>
      <c r="D152" s="42">
        <f>'jeziora 2022'!J151</f>
        <v>10.4</v>
      </c>
      <c r="E152" s="42">
        <f>'jeziora 2022'!L151</f>
        <v>2.5000000000000001E-2</v>
      </c>
      <c r="F152" s="42">
        <f>'jeziora 2022'!N151</f>
        <v>16.7</v>
      </c>
      <c r="G152" s="42">
        <f>'jeziora 2022'!O151</f>
        <v>6.6</v>
      </c>
      <c r="H152" s="42">
        <f>'jeziora 2022'!S151</f>
        <v>4.2</v>
      </c>
      <c r="I152" s="42">
        <f>'jeziora 2022'!T151</f>
        <v>27.3</v>
      </c>
      <c r="J152" s="42">
        <f>'jeziora 2022'!X151</f>
        <v>50.4</v>
      </c>
      <c r="K152" s="42">
        <f>'jeziora 2022'!AH151</f>
        <v>62</v>
      </c>
      <c r="L152" s="42">
        <f>'jeziora 2022'!AJ151</f>
        <v>34</v>
      </c>
      <c r="M152" s="42">
        <f>'jeziora 2022'!BA151</f>
        <v>1622</v>
      </c>
      <c r="N152" s="42">
        <f>'jeziora 2022'!BI151</f>
        <v>0.5</v>
      </c>
      <c r="O152" s="42">
        <f>'jeziora 2022'!BJ151</f>
        <v>5.0000000000000001E-3</v>
      </c>
      <c r="P152" s="42">
        <f>'jeziora 2022'!BP151</f>
        <v>0.05</v>
      </c>
      <c r="Q152" s="42">
        <f>'jeziora 2022'!BR151</f>
        <v>0.05</v>
      </c>
      <c r="R152" s="42">
        <f>'jeziora 2022'!BS151</f>
        <v>0.05</v>
      </c>
      <c r="S152" s="42">
        <f>'jeziora 2022'!BT151</f>
        <v>0.05</v>
      </c>
      <c r="T152" s="42">
        <f>'jeziora 2022'!BX151</f>
        <v>0.15</v>
      </c>
      <c r="U152" s="86">
        <f>'jeziora 2022'!BZ151</f>
        <v>0</v>
      </c>
      <c r="V152" s="86">
        <f>'jeziora 2022'!CB151</f>
        <v>0</v>
      </c>
      <c r="W152" s="86">
        <f>'jeziora 2022'!CJ151</f>
        <v>0</v>
      </c>
      <c r="X152" s="86">
        <f>'jeziora 2022'!CO151</f>
        <v>0</v>
      </c>
      <c r="Y152" s="86">
        <f>'jeziora 2022'!CP151</f>
        <v>0</v>
      </c>
      <c r="Z152" s="86">
        <f>'jeziora 2022'!CQ151</f>
        <v>0</v>
      </c>
      <c r="AA152" s="86">
        <f>'jeziora 2022'!CR151</f>
        <v>0</v>
      </c>
      <c r="AB152" s="86">
        <f>'jeziora 2022'!CS151</f>
        <v>0</v>
      </c>
      <c r="AC152" s="86">
        <f>'jeziora 2022'!CV151</f>
        <v>0</v>
      </c>
      <c r="AD152" s="86">
        <f>'jeziora 2022'!CX151</f>
        <v>0</v>
      </c>
      <c r="AE152" s="86">
        <f>'jeziora 2022'!CZ151</f>
        <v>0</v>
      </c>
      <c r="AF152" s="86">
        <f>'jeziora 2022'!DA151</f>
        <v>0</v>
      </c>
      <c r="AG152" s="86">
        <f>'jeziora 2022'!DB151</f>
        <v>0</v>
      </c>
      <c r="AH152" s="42">
        <f>'jeziora 2022'!DC151</f>
        <v>0.05</v>
      </c>
      <c r="AI152" s="42">
        <f>'jeziora 2022'!DD151</f>
        <v>0.05</v>
      </c>
      <c r="AJ152" s="86">
        <f>'jeziora 2022'!DF151</f>
        <v>0</v>
      </c>
      <c r="AK152" s="86">
        <f>'jeziora 2022'!DG151</f>
        <v>0</v>
      </c>
      <c r="AL152" s="86">
        <f>'jeziora 2022'!DH151</f>
        <v>0</v>
      </c>
      <c r="AM152" s="86">
        <f>'jeziora 2022'!DI151</f>
        <v>0</v>
      </c>
      <c r="AN152" s="86">
        <f>'jeziora 2022'!DJ151</f>
        <v>0</v>
      </c>
      <c r="AO152" s="52" t="s">
        <v>166</v>
      </c>
    </row>
    <row r="153" spans="1:42" ht="25.5" x14ac:dyDescent="0.2">
      <c r="A153" s="109">
        <f>'jeziora 2022'!B152</f>
        <v>201</v>
      </c>
      <c r="B153" s="13" t="str">
        <f>'jeziora 2022'!D152</f>
        <v>jez. Wysokie Brodno - stanowisko 02</v>
      </c>
      <c r="C153" s="42">
        <f>'jeziora 2022'!I152</f>
        <v>0.05</v>
      </c>
      <c r="D153" s="42">
        <f>'jeziora 2022'!J152</f>
        <v>4.43</v>
      </c>
      <c r="E153" s="42">
        <f>'jeziora 2022'!L152</f>
        <v>0.49399999999999999</v>
      </c>
      <c r="F153" s="42">
        <f>'jeziora 2022'!N152</f>
        <v>8.27</v>
      </c>
      <c r="G153" s="42">
        <f>'jeziora 2022'!O152</f>
        <v>9.7899999999999991</v>
      </c>
      <c r="H153" s="42">
        <f>'jeziora 2022'!S152</f>
        <v>6.45</v>
      </c>
      <c r="I153" s="42">
        <f>'jeziora 2022'!T152</f>
        <v>31.8</v>
      </c>
      <c r="J153" s="42">
        <f>'jeziora 2022'!X152</f>
        <v>54.4</v>
      </c>
      <c r="K153" s="42">
        <f>'jeziora 2022'!AH152</f>
        <v>64</v>
      </c>
      <c r="L153" s="42">
        <f>'jeziora 2022'!AJ152</f>
        <v>49</v>
      </c>
      <c r="M153" s="42">
        <f>'jeziora 2022'!BA152</f>
        <v>2180.5</v>
      </c>
      <c r="N153" s="42">
        <f>'jeziora 2022'!BI152</f>
        <v>0.5</v>
      </c>
      <c r="O153" s="42">
        <f>'jeziora 2022'!BJ152</f>
        <v>5.0000000000000001E-3</v>
      </c>
      <c r="P153" s="42">
        <f>'jeziora 2022'!BP152</f>
        <v>0.05</v>
      </c>
      <c r="Q153" s="42">
        <f>'jeziora 2022'!BR152</f>
        <v>0.05</v>
      </c>
      <c r="R153" s="42">
        <f>'jeziora 2022'!BS152</f>
        <v>0.05</v>
      </c>
      <c r="S153" s="42">
        <f>'jeziora 2022'!BT152</f>
        <v>0.05</v>
      </c>
      <c r="T153" s="42">
        <f>'jeziora 2022'!BX152</f>
        <v>0.15</v>
      </c>
      <c r="U153" s="95">
        <f>'jeziora 2022'!BZ152</f>
        <v>50</v>
      </c>
      <c r="V153" s="95">
        <f>'jeziora 2022'!CB152</f>
        <v>0.01</v>
      </c>
      <c r="W153" s="95">
        <f>'jeziora 2022'!CJ152</f>
        <v>5.0000000000000001E-3</v>
      </c>
      <c r="X153" s="95">
        <f>'jeziora 2022'!CO152</f>
        <v>1.5</v>
      </c>
      <c r="Y153" s="95">
        <f>'jeziora 2022'!CP152</f>
        <v>0.3</v>
      </c>
      <c r="Z153" s="95">
        <f>'jeziora 2022'!CQ152</f>
        <v>5</v>
      </c>
      <c r="AA153" s="95">
        <f>'jeziora 2022'!CR152</f>
        <v>0.5</v>
      </c>
      <c r="AB153" s="95">
        <f>'jeziora 2022'!CS152</f>
        <v>0.5</v>
      </c>
      <c r="AC153" s="95">
        <f>'jeziora 2022'!CV152</f>
        <v>0.05</v>
      </c>
      <c r="AD153" s="95">
        <f>'jeziora 2022'!CX152</f>
        <v>0.05</v>
      </c>
      <c r="AE153" s="95">
        <f>'jeziora 2022'!CZ152</f>
        <v>0.05</v>
      </c>
      <c r="AF153" s="95">
        <f>'jeziora 2022'!DA152</f>
        <v>0.05</v>
      </c>
      <c r="AG153" s="95">
        <f>'jeziora 2022'!DB152</f>
        <v>0.05</v>
      </c>
      <c r="AH153" s="117">
        <f>'jeziora 2022'!DC152</f>
        <v>0.05</v>
      </c>
      <c r="AI153" s="117">
        <f>'jeziora 2022'!DD152</f>
        <v>0.05</v>
      </c>
      <c r="AJ153" s="95">
        <f>'jeziora 2022'!DF152</f>
        <v>0.5</v>
      </c>
      <c r="AK153" s="95">
        <f>'jeziora 2022'!DG152</f>
        <v>0.05</v>
      </c>
      <c r="AL153" s="95">
        <f>'jeziora 2022'!DH152</f>
        <v>2.5000000000000001E-2</v>
      </c>
      <c r="AM153" s="95">
        <f>'jeziora 2022'!DI152</f>
        <v>2.5000000000000001E-2</v>
      </c>
      <c r="AN153" s="95">
        <f>'jeziora 2022'!DJ152</f>
        <v>0.05</v>
      </c>
      <c r="AO153" s="52" t="s">
        <v>166</v>
      </c>
    </row>
    <row r="154" spans="1:42" ht="25.5" x14ac:dyDescent="0.2">
      <c r="A154" s="109">
        <f>'jeziora 2022'!B153</f>
        <v>202</v>
      </c>
      <c r="B154" s="13" t="str">
        <f>'jeziora 2022'!D153</f>
        <v>jez. Zajezierze - głęboczek - 19,6 m</v>
      </c>
      <c r="C154" s="42">
        <f>'jeziora 2022'!I153</f>
        <v>0.05</v>
      </c>
      <c r="D154" s="42">
        <f>'jeziora 2022'!J153</f>
        <v>3.95</v>
      </c>
      <c r="E154" s="42">
        <f>'jeziora 2022'!L153</f>
        <v>0.442</v>
      </c>
      <c r="F154" s="42">
        <f>'jeziora 2022'!N153</f>
        <v>5.45</v>
      </c>
      <c r="G154" s="42">
        <f>'jeziora 2022'!O153</f>
        <v>10.8</v>
      </c>
      <c r="H154" s="42">
        <f>'jeziora 2022'!S153</f>
        <v>4.7</v>
      </c>
      <c r="I154" s="42">
        <f>'jeziora 2022'!T153</f>
        <v>30.5</v>
      </c>
      <c r="J154" s="42">
        <f>'jeziora 2022'!X153</f>
        <v>58.9</v>
      </c>
      <c r="K154" s="42">
        <f>'jeziora 2022'!AH153</f>
        <v>67</v>
      </c>
      <c r="L154" s="42">
        <f>'jeziora 2022'!AJ153</f>
        <v>31</v>
      </c>
      <c r="M154" s="42">
        <f>'jeziora 2022'!BA153</f>
        <v>2040.5</v>
      </c>
      <c r="N154" s="42">
        <f>'jeziora 2022'!BI153</f>
        <v>0.5</v>
      </c>
      <c r="O154" s="42">
        <f>'jeziora 2022'!BJ153</f>
        <v>5.0000000000000001E-3</v>
      </c>
      <c r="P154" s="42">
        <f>'jeziora 2022'!BP153</f>
        <v>0.05</v>
      </c>
      <c r="Q154" s="42">
        <f>'jeziora 2022'!BR153</f>
        <v>0.05</v>
      </c>
      <c r="R154" s="42">
        <f>'jeziora 2022'!BS153</f>
        <v>0.05</v>
      </c>
      <c r="S154" s="42">
        <f>'jeziora 2022'!BT153</f>
        <v>0.05</v>
      </c>
      <c r="T154" s="42">
        <f>'jeziora 2022'!BX153</f>
        <v>0.15</v>
      </c>
      <c r="U154" s="86">
        <f>'jeziora 2022'!BZ153</f>
        <v>0</v>
      </c>
      <c r="V154" s="86">
        <f>'jeziora 2022'!CB153</f>
        <v>0</v>
      </c>
      <c r="W154" s="86">
        <f>'jeziora 2022'!CJ153</f>
        <v>0</v>
      </c>
      <c r="X154" s="86">
        <f>'jeziora 2022'!CO153</f>
        <v>0</v>
      </c>
      <c r="Y154" s="86">
        <f>'jeziora 2022'!CP153</f>
        <v>0</v>
      </c>
      <c r="Z154" s="86">
        <f>'jeziora 2022'!CQ153</f>
        <v>0</v>
      </c>
      <c r="AA154" s="86">
        <f>'jeziora 2022'!CR153</f>
        <v>0</v>
      </c>
      <c r="AB154" s="86">
        <f>'jeziora 2022'!CS153</f>
        <v>0</v>
      </c>
      <c r="AC154" s="86">
        <f>'jeziora 2022'!CV153</f>
        <v>0</v>
      </c>
      <c r="AD154" s="86">
        <f>'jeziora 2022'!CX153</f>
        <v>0</v>
      </c>
      <c r="AE154" s="86">
        <f>'jeziora 2022'!CZ153</f>
        <v>0</v>
      </c>
      <c r="AF154" s="86">
        <f>'jeziora 2022'!DA153</f>
        <v>0</v>
      </c>
      <c r="AG154" s="86">
        <f>'jeziora 2022'!DB153</f>
        <v>0</v>
      </c>
      <c r="AH154" s="42">
        <f>'jeziora 2022'!DC153</f>
        <v>0.05</v>
      </c>
      <c r="AI154" s="42">
        <f>'jeziora 2022'!DD153</f>
        <v>0.05</v>
      </c>
      <c r="AJ154" s="86">
        <f>'jeziora 2022'!DF153</f>
        <v>0</v>
      </c>
      <c r="AK154" s="86">
        <f>'jeziora 2022'!DG153</f>
        <v>0</v>
      </c>
      <c r="AL154" s="86">
        <f>'jeziora 2022'!DH153</f>
        <v>0</v>
      </c>
      <c r="AM154" s="86">
        <f>'jeziora 2022'!DI153</f>
        <v>0</v>
      </c>
      <c r="AN154" s="116">
        <f>'jeziora 2022'!DJ153</f>
        <v>0</v>
      </c>
      <c r="AO154" s="52" t="s">
        <v>166</v>
      </c>
    </row>
    <row r="155" spans="1:42" ht="25.5" x14ac:dyDescent="0.2">
      <c r="A155" s="109">
        <f>'jeziora 2022'!B154</f>
        <v>203</v>
      </c>
      <c r="B155" s="13" t="str">
        <f>'jeziora 2022'!D154</f>
        <v>jez. Zakrzewskie - stanowisko 01</v>
      </c>
      <c r="C155" s="42">
        <f>'jeziora 2022'!I154</f>
        <v>0.05</v>
      </c>
      <c r="D155" s="42">
        <f>'jeziora 2022'!J154</f>
        <v>4.91</v>
      </c>
      <c r="E155" s="42">
        <f>'jeziora 2022'!L154</f>
        <v>0.58099999999999996</v>
      </c>
      <c r="F155" s="42">
        <f>'jeziora 2022'!N154</f>
        <v>5.4</v>
      </c>
      <c r="G155" s="42">
        <f>'jeziora 2022'!O154</f>
        <v>15.4</v>
      </c>
      <c r="H155" s="42">
        <f>'jeziora 2022'!S154</f>
        <v>6.49</v>
      </c>
      <c r="I155" s="42">
        <f>'jeziora 2022'!T154</f>
        <v>24.3</v>
      </c>
      <c r="J155" s="42">
        <f>'jeziora 2022'!X154</f>
        <v>58.9</v>
      </c>
      <c r="K155" s="42">
        <f>'jeziora 2022'!AH154</f>
        <v>95</v>
      </c>
      <c r="L155" s="42">
        <f>'jeziora 2022'!AJ154</f>
        <v>2.5</v>
      </c>
      <c r="M155" s="42">
        <f>'jeziora 2022'!BA154</f>
        <v>1141</v>
      </c>
      <c r="N155" s="42">
        <f>'jeziora 2022'!BI154</f>
        <v>0.5</v>
      </c>
      <c r="O155" s="42">
        <f>'jeziora 2022'!BJ154</f>
        <v>5.0000000000000001E-3</v>
      </c>
      <c r="P155" s="42">
        <f>'jeziora 2022'!BP154</f>
        <v>0.05</v>
      </c>
      <c r="Q155" s="42">
        <f>'jeziora 2022'!BR154</f>
        <v>0.05</v>
      </c>
      <c r="R155" s="42">
        <f>'jeziora 2022'!BS154</f>
        <v>0.05</v>
      </c>
      <c r="S155" s="42">
        <f>'jeziora 2022'!BT154</f>
        <v>0.05</v>
      </c>
      <c r="T155" s="42">
        <f>'jeziora 2022'!BX154</f>
        <v>0.15</v>
      </c>
      <c r="U155" s="86">
        <f>'jeziora 2022'!BZ154</f>
        <v>0</v>
      </c>
      <c r="V155" s="86">
        <f>'jeziora 2022'!CB154</f>
        <v>0</v>
      </c>
      <c r="W155" s="86">
        <f>'jeziora 2022'!CJ154</f>
        <v>0</v>
      </c>
      <c r="X155" s="86">
        <f>'jeziora 2022'!CO154</f>
        <v>0</v>
      </c>
      <c r="Y155" s="86">
        <f>'jeziora 2022'!CP154</f>
        <v>0</v>
      </c>
      <c r="Z155" s="86">
        <f>'jeziora 2022'!CQ154</f>
        <v>0</v>
      </c>
      <c r="AA155" s="86">
        <f>'jeziora 2022'!CR154</f>
        <v>0</v>
      </c>
      <c r="AB155" s="86">
        <f>'jeziora 2022'!CS154</f>
        <v>0</v>
      </c>
      <c r="AC155" s="86">
        <f>'jeziora 2022'!CV154</f>
        <v>0</v>
      </c>
      <c r="AD155" s="86">
        <f>'jeziora 2022'!CX154</f>
        <v>0</v>
      </c>
      <c r="AE155" s="86">
        <f>'jeziora 2022'!CZ154</f>
        <v>0</v>
      </c>
      <c r="AF155" s="86">
        <f>'jeziora 2022'!DA154</f>
        <v>0</v>
      </c>
      <c r="AG155" s="86">
        <f>'jeziora 2022'!DB154</f>
        <v>0</v>
      </c>
      <c r="AH155" s="42">
        <f>'jeziora 2022'!DC154</f>
        <v>0.05</v>
      </c>
      <c r="AI155" s="42">
        <f>'jeziora 2022'!DD154</f>
        <v>0.05</v>
      </c>
      <c r="AJ155" s="86">
        <f>'jeziora 2022'!DF154</f>
        <v>0</v>
      </c>
      <c r="AK155" s="86">
        <f>'jeziora 2022'!DG154</f>
        <v>0</v>
      </c>
      <c r="AL155" s="86">
        <f>'jeziora 2022'!DH154</f>
        <v>0</v>
      </c>
      <c r="AM155" s="86">
        <f>'jeziora 2022'!DI154</f>
        <v>0</v>
      </c>
      <c r="AN155" s="116">
        <f>'jeziora 2022'!DJ154</f>
        <v>0</v>
      </c>
      <c r="AO155" s="49" t="s">
        <v>167</v>
      </c>
    </row>
    <row r="156" spans="1:42" x14ac:dyDescent="0.2">
      <c r="A156" s="109">
        <f>'jeziora 2022'!B155</f>
        <v>204</v>
      </c>
      <c r="B156" s="13" t="str">
        <f>'jeziora 2022'!D155</f>
        <v>jez. Zaleskie - stanowisko 01</v>
      </c>
      <c r="C156" s="42">
        <f>'jeziora 2022'!I155</f>
        <v>0.105</v>
      </c>
      <c r="D156" s="42">
        <f>'jeziora 2022'!J155</f>
        <v>5.7</v>
      </c>
      <c r="E156" s="42">
        <f>'jeziora 2022'!L155</f>
        <v>1.27</v>
      </c>
      <c r="F156" s="42">
        <f>'jeziora 2022'!N155</f>
        <v>9.6999999999999993</v>
      </c>
      <c r="G156" s="42">
        <f>'jeziora 2022'!O155</f>
        <v>14.7</v>
      </c>
      <c r="H156" s="42">
        <f>'jeziora 2022'!S155</f>
        <v>7.67</v>
      </c>
      <c r="I156" s="42">
        <f>'jeziora 2022'!T155</f>
        <v>62</v>
      </c>
      <c r="J156" s="42">
        <f>'jeziora 2022'!X155</f>
        <v>116</v>
      </c>
      <c r="K156" s="42">
        <f>'jeziora 2022'!AH155</f>
        <v>61</v>
      </c>
      <c r="L156" s="42">
        <f>'jeziora 2022'!AJ155</f>
        <v>193</v>
      </c>
      <c r="M156" s="42">
        <f>'jeziora 2022'!BA155</f>
        <v>3172</v>
      </c>
      <c r="N156" s="42">
        <f>'jeziora 2022'!BI155</f>
        <v>0.5</v>
      </c>
      <c r="O156" s="42">
        <f>'jeziora 2022'!BJ155</f>
        <v>5.0000000000000001E-3</v>
      </c>
      <c r="P156" s="42">
        <f>'jeziora 2022'!BP155</f>
        <v>0.05</v>
      </c>
      <c r="Q156" s="42">
        <f>'jeziora 2022'!BR155</f>
        <v>0.05</v>
      </c>
      <c r="R156" s="42">
        <f>'jeziora 2022'!BS155</f>
        <v>0.05</v>
      </c>
      <c r="S156" s="42">
        <f>'jeziora 2022'!BT155</f>
        <v>0.05</v>
      </c>
      <c r="T156" s="42">
        <f>'jeziora 2022'!BX155</f>
        <v>0.15</v>
      </c>
      <c r="U156" s="86">
        <f>'jeziora 2022'!BZ155</f>
        <v>0</v>
      </c>
      <c r="V156" s="86">
        <f>'jeziora 2022'!CB155</f>
        <v>0</v>
      </c>
      <c r="W156" s="86">
        <f>'jeziora 2022'!CJ155</f>
        <v>0</v>
      </c>
      <c r="X156" s="86">
        <f>'jeziora 2022'!CO155</f>
        <v>0</v>
      </c>
      <c r="Y156" s="86">
        <f>'jeziora 2022'!CP155</f>
        <v>0</v>
      </c>
      <c r="Z156" s="86">
        <f>'jeziora 2022'!CQ155</f>
        <v>0</v>
      </c>
      <c r="AA156" s="86">
        <f>'jeziora 2022'!CR155</f>
        <v>0</v>
      </c>
      <c r="AB156" s="86">
        <f>'jeziora 2022'!CS155</f>
        <v>0</v>
      </c>
      <c r="AC156" s="86">
        <f>'jeziora 2022'!CV155</f>
        <v>0</v>
      </c>
      <c r="AD156" s="86">
        <f>'jeziora 2022'!CX155</f>
        <v>0</v>
      </c>
      <c r="AE156" s="86">
        <f>'jeziora 2022'!CZ155</f>
        <v>0</v>
      </c>
      <c r="AF156" s="86">
        <f>'jeziora 2022'!DA155</f>
        <v>0</v>
      </c>
      <c r="AG156" s="86">
        <f>'jeziora 2022'!DB155</f>
        <v>0</v>
      </c>
      <c r="AH156" s="42">
        <f>'jeziora 2022'!DC155</f>
        <v>0.05</v>
      </c>
      <c r="AI156" s="42">
        <f>'jeziora 2022'!DD155</f>
        <v>0.05</v>
      </c>
      <c r="AJ156" s="86">
        <f>'jeziora 2022'!DF155</f>
        <v>0</v>
      </c>
      <c r="AK156" s="86">
        <f>'jeziora 2022'!DG155</f>
        <v>0</v>
      </c>
      <c r="AL156" s="86">
        <f>'jeziora 2022'!DH155</f>
        <v>0</v>
      </c>
      <c r="AM156" s="86">
        <f>'jeziora 2022'!DI155</f>
        <v>0</v>
      </c>
      <c r="AN156" s="116">
        <f>'jeziora 2022'!DJ155</f>
        <v>0</v>
      </c>
      <c r="AO156" s="52" t="s">
        <v>166</v>
      </c>
    </row>
    <row r="157" spans="1:42" x14ac:dyDescent="0.2">
      <c r="A157" s="109">
        <f>'jeziora 2022'!B156</f>
        <v>205</v>
      </c>
      <c r="B157" s="13" t="str">
        <f>'jeziora 2022'!D156</f>
        <v>jez. Zbiczno - stanowisko 03</v>
      </c>
      <c r="C157" s="42">
        <f>'jeziora 2022'!I156</f>
        <v>0.05</v>
      </c>
      <c r="D157" s="42">
        <f>'jeziora 2022'!J156</f>
        <v>10.199999999999999</v>
      </c>
      <c r="E157" s="42">
        <f>'jeziora 2022'!L156</f>
        <v>1.29</v>
      </c>
      <c r="F157" s="42">
        <f>'jeziora 2022'!N156</f>
        <v>7.66</v>
      </c>
      <c r="G157" s="42">
        <f>'jeziora 2022'!O156</f>
        <v>11.9</v>
      </c>
      <c r="H157" s="42">
        <f>'jeziora 2022'!S156</f>
        <v>5.52</v>
      </c>
      <c r="I157" s="42">
        <f>'jeziora 2022'!T156</f>
        <v>59.1</v>
      </c>
      <c r="J157" s="42">
        <f>'jeziora 2022'!X156</f>
        <v>105</v>
      </c>
      <c r="K157" s="42">
        <f>'jeziora 2022'!AH156</f>
        <v>69</v>
      </c>
      <c r="L157" s="42">
        <f>'jeziora 2022'!AJ156</f>
        <v>71</v>
      </c>
      <c r="M157" s="42">
        <f>'jeziora 2022'!BA156</f>
        <v>4683.5</v>
      </c>
      <c r="N157" s="42">
        <f>'jeziora 2022'!BI156</f>
        <v>0.5</v>
      </c>
      <c r="O157" s="42">
        <f>'jeziora 2022'!BJ156</f>
        <v>5.0000000000000001E-3</v>
      </c>
      <c r="P157" s="42">
        <f>'jeziora 2022'!BP156</f>
        <v>0.05</v>
      </c>
      <c r="Q157" s="42">
        <f>'jeziora 2022'!BR156</f>
        <v>0.05</v>
      </c>
      <c r="R157" s="42">
        <f>'jeziora 2022'!BS156</f>
        <v>0.05</v>
      </c>
      <c r="S157" s="42">
        <f>'jeziora 2022'!BT156</f>
        <v>0.05</v>
      </c>
      <c r="T157" s="42">
        <f>'jeziora 2022'!BX156</f>
        <v>0.15</v>
      </c>
      <c r="U157" s="86">
        <f>'jeziora 2022'!BZ156</f>
        <v>0</v>
      </c>
      <c r="V157" s="86">
        <f>'jeziora 2022'!CB156</f>
        <v>0</v>
      </c>
      <c r="W157" s="86">
        <f>'jeziora 2022'!CJ156</f>
        <v>0</v>
      </c>
      <c r="X157" s="86">
        <f>'jeziora 2022'!CO156</f>
        <v>0</v>
      </c>
      <c r="Y157" s="86">
        <f>'jeziora 2022'!CP156</f>
        <v>0</v>
      </c>
      <c r="Z157" s="86">
        <f>'jeziora 2022'!CQ156</f>
        <v>0</v>
      </c>
      <c r="AA157" s="86">
        <f>'jeziora 2022'!CR156</f>
        <v>0</v>
      </c>
      <c r="AB157" s="86">
        <f>'jeziora 2022'!CS156</f>
        <v>0</v>
      </c>
      <c r="AC157" s="86">
        <f>'jeziora 2022'!CV156</f>
        <v>0</v>
      </c>
      <c r="AD157" s="86">
        <f>'jeziora 2022'!CX156</f>
        <v>0</v>
      </c>
      <c r="AE157" s="86">
        <f>'jeziora 2022'!CZ156</f>
        <v>0</v>
      </c>
      <c r="AF157" s="86">
        <f>'jeziora 2022'!DA156</f>
        <v>0</v>
      </c>
      <c r="AG157" s="86">
        <f>'jeziora 2022'!DB156</f>
        <v>0</v>
      </c>
      <c r="AH157" s="42">
        <f>'jeziora 2022'!DC156</f>
        <v>0.05</v>
      </c>
      <c r="AI157" s="42">
        <f>'jeziora 2022'!DD156</f>
        <v>0.05</v>
      </c>
      <c r="AJ157" s="86">
        <f>'jeziora 2022'!DF156</f>
        <v>0</v>
      </c>
      <c r="AK157" s="86">
        <f>'jeziora 2022'!DG156</f>
        <v>0</v>
      </c>
      <c r="AL157" s="86">
        <f>'jeziora 2022'!DH156</f>
        <v>0</v>
      </c>
      <c r="AM157" s="86">
        <f>'jeziora 2022'!DI156</f>
        <v>0</v>
      </c>
      <c r="AN157" s="116">
        <f>'jeziora 2022'!DJ156</f>
        <v>0</v>
      </c>
      <c r="AO157" s="52" t="s">
        <v>166</v>
      </c>
    </row>
    <row r="158" spans="1:42" ht="25.5" x14ac:dyDescent="0.2">
      <c r="A158" s="109">
        <f>'jeziora 2022'!B157</f>
        <v>206</v>
      </c>
      <c r="B158" s="13" t="str">
        <f>'jeziora 2022'!D157</f>
        <v>jez. Zdbiczno - głęboczek - 29,0m</v>
      </c>
      <c r="C158" s="42">
        <f>'jeziora 2022'!I157</f>
        <v>0.157</v>
      </c>
      <c r="D158" s="42">
        <f>'jeziora 2022'!J157</f>
        <v>13.4</v>
      </c>
      <c r="E158" s="42">
        <f>'jeziora 2022'!L157</f>
        <v>1.1299999999999999</v>
      </c>
      <c r="F158" s="42">
        <f>'jeziora 2022'!N157</f>
        <v>8.86</v>
      </c>
      <c r="G158" s="42">
        <f>'jeziora 2022'!O157</f>
        <v>24</v>
      </c>
      <c r="H158" s="42">
        <f>'jeziora 2022'!S157</f>
        <v>7.44</v>
      </c>
      <c r="I158" s="42">
        <f>'jeziora 2022'!T157</f>
        <v>69.900000000000006</v>
      </c>
      <c r="J158" s="42">
        <f>'jeziora 2022'!X157</f>
        <v>183</v>
      </c>
      <c r="K158" s="42">
        <f>'jeziora 2022'!AH157</f>
        <v>200</v>
      </c>
      <c r="L158" s="42">
        <f>'jeziora 2022'!AJ157</f>
        <v>2.5</v>
      </c>
      <c r="M158" s="42">
        <f>'jeziora 2022'!BA157</f>
        <v>2209</v>
      </c>
      <c r="N158" s="42">
        <f>'jeziora 2022'!BI157</f>
        <v>0.5</v>
      </c>
      <c r="O158" s="42">
        <f>'jeziora 2022'!BJ157</f>
        <v>5.0000000000000001E-3</v>
      </c>
      <c r="P158" s="42">
        <f>'jeziora 2022'!BP157</f>
        <v>0.05</v>
      </c>
      <c r="Q158" s="42">
        <f>'jeziora 2022'!BR157</f>
        <v>0.05</v>
      </c>
      <c r="R158" s="42">
        <f>'jeziora 2022'!BS157</f>
        <v>0.05</v>
      </c>
      <c r="S158" s="42">
        <f>'jeziora 2022'!BT157</f>
        <v>0.05</v>
      </c>
      <c r="T158" s="42">
        <f>'jeziora 2022'!BX157</f>
        <v>0.15</v>
      </c>
      <c r="U158" s="86">
        <f>'jeziora 2022'!BZ157</f>
        <v>0</v>
      </c>
      <c r="V158" s="86">
        <f>'jeziora 2022'!CB157</f>
        <v>0</v>
      </c>
      <c r="W158" s="86">
        <f>'jeziora 2022'!CJ157</f>
        <v>0</v>
      </c>
      <c r="X158" s="86">
        <f>'jeziora 2022'!CO157</f>
        <v>0</v>
      </c>
      <c r="Y158" s="86">
        <f>'jeziora 2022'!CP157</f>
        <v>0</v>
      </c>
      <c r="Z158" s="86">
        <f>'jeziora 2022'!CQ157</f>
        <v>0</v>
      </c>
      <c r="AA158" s="86">
        <f>'jeziora 2022'!CR157</f>
        <v>0</v>
      </c>
      <c r="AB158" s="86">
        <f>'jeziora 2022'!CS157</f>
        <v>0</v>
      </c>
      <c r="AC158" s="86">
        <f>'jeziora 2022'!CV157</f>
        <v>0</v>
      </c>
      <c r="AD158" s="86">
        <f>'jeziora 2022'!CX157</f>
        <v>0</v>
      </c>
      <c r="AE158" s="86">
        <f>'jeziora 2022'!CZ157</f>
        <v>0</v>
      </c>
      <c r="AF158" s="86">
        <f>'jeziora 2022'!DA157</f>
        <v>0</v>
      </c>
      <c r="AG158" s="86">
        <f>'jeziora 2022'!DB157</f>
        <v>0</v>
      </c>
      <c r="AH158" s="42">
        <f>'jeziora 2022'!DC157</f>
        <v>0.05</v>
      </c>
      <c r="AI158" s="42">
        <f>'jeziora 2022'!DD157</f>
        <v>0.05</v>
      </c>
      <c r="AJ158" s="86">
        <f>'jeziora 2022'!DF157</f>
        <v>0</v>
      </c>
      <c r="AK158" s="86">
        <f>'jeziora 2022'!DG157</f>
        <v>0</v>
      </c>
      <c r="AL158" s="86">
        <f>'jeziora 2022'!DH157</f>
        <v>0</v>
      </c>
      <c r="AM158" s="86">
        <f>'jeziora 2022'!DI157</f>
        <v>0</v>
      </c>
      <c r="AN158" s="116">
        <f>'jeziora 2022'!DJ157</f>
        <v>0</v>
      </c>
      <c r="AO158" s="52" t="s">
        <v>166</v>
      </c>
      <c r="AP158" s="9"/>
    </row>
    <row r="159" spans="1:42" x14ac:dyDescent="0.2">
      <c r="A159" s="109">
        <f>'jeziora 2022'!B158</f>
        <v>207</v>
      </c>
      <c r="B159" s="13" t="str">
        <f>'jeziora 2022'!D158</f>
        <v xml:space="preserve">Jez. Żalskie - stanowisko 01 </v>
      </c>
      <c r="C159" s="42">
        <f>'jeziora 2022'!I158</f>
        <v>0.05</v>
      </c>
      <c r="D159" s="42">
        <f>'jeziora 2022'!J158</f>
        <v>6.75</v>
      </c>
      <c r="E159" s="42">
        <f>'jeziora 2022'!L158</f>
        <v>0.47299999999999998</v>
      </c>
      <c r="F159" s="42">
        <f>'jeziora 2022'!N158</f>
        <v>10.5</v>
      </c>
      <c r="G159" s="42">
        <f>'jeziora 2022'!O158</f>
        <v>12.2</v>
      </c>
      <c r="H159" s="42">
        <f>'jeziora 2022'!S158</f>
        <v>8.52</v>
      </c>
      <c r="I159" s="42">
        <f>'jeziora 2022'!T158</f>
        <v>28.6</v>
      </c>
      <c r="J159" s="42">
        <f>'jeziora 2022'!X158</f>
        <v>62.3</v>
      </c>
      <c r="K159" s="42">
        <f>'jeziora 2022'!AH158</f>
        <v>78</v>
      </c>
      <c r="L159" s="42">
        <f>'jeziora 2022'!AJ158</f>
        <v>53</v>
      </c>
      <c r="M159" s="42">
        <f>'jeziora 2022'!BA158</f>
        <v>3750</v>
      </c>
      <c r="N159" s="42">
        <f>'jeziora 2022'!BI158</f>
        <v>0.5</v>
      </c>
      <c r="O159" s="42">
        <f>'jeziora 2022'!BJ158</f>
        <v>5.0000000000000001E-3</v>
      </c>
      <c r="P159" s="42">
        <f>'jeziora 2022'!BP158</f>
        <v>0.05</v>
      </c>
      <c r="Q159" s="42">
        <f>'jeziora 2022'!BR158</f>
        <v>0.05</v>
      </c>
      <c r="R159" s="42">
        <f>'jeziora 2022'!BS158</f>
        <v>0.05</v>
      </c>
      <c r="S159" s="42">
        <f>'jeziora 2022'!BT158</f>
        <v>0.05</v>
      </c>
      <c r="T159" s="42">
        <f>'jeziora 2022'!BX158</f>
        <v>0.15</v>
      </c>
      <c r="U159" s="86">
        <f>'jeziora 2022'!BZ158</f>
        <v>0</v>
      </c>
      <c r="V159" s="86">
        <f>'jeziora 2022'!CB158</f>
        <v>0</v>
      </c>
      <c r="W159" s="86">
        <f>'jeziora 2022'!CJ158</f>
        <v>0</v>
      </c>
      <c r="X159" s="86">
        <f>'jeziora 2022'!CO158</f>
        <v>0</v>
      </c>
      <c r="Y159" s="86">
        <f>'jeziora 2022'!CP158</f>
        <v>0</v>
      </c>
      <c r="Z159" s="86">
        <f>'jeziora 2022'!CQ158</f>
        <v>0</v>
      </c>
      <c r="AA159" s="86">
        <f>'jeziora 2022'!CR158</f>
        <v>0</v>
      </c>
      <c r="AB159" s="86">
        <f>'jeziora 2022'!CS158</f>
        <v>0</v>
      </c>
      <c r="AC159" s="86">
        <f>'jeziora 2022'!CV158</f>
        <v>0</v>
      </c>
      <c r="AD159" s="86">
        <f>'jeziora 2022'!CX158</f>
        <v>0</v>
      </c>
      <c r="AE159" s="86">
        <f>'jeziora 2022'!CZ158</f>
        <v>0</v>
      </c>
      <c r="AF159" s="86">
        <f>'jeziora 2022'!DA158</f>
        <v>0</v>
      </c>
      <c r="AG159" s="86">
        <f>'jeziora 2022'!DB158</f>
        <v>0</v>
      </c>
      <c r="AH159" s="42">
        <f>'jeziora 2022'!DC158</f>
        <v>0.05</v>
      </c>
      <c r="AI159" s="42">
        <f>'jeziora 2022'!DD158</f>
        <v>0.05</v>
      </c>
      <c r="AJ159" s="86">
        <f>'jeziora 2022'!DF158</f>
        <v>0</v>
      </c>
      <c r="AK159" s="86">
        <f>'jeziora 2022'!DG158</f>
        <v>0</v>
      </c>
      <c r="AL159" s="86">
        <f>'jeziora 2022'!DH158</f>
        <v>0</v>
      </c>
      <c r="AM159" s="86">
        <f>'jeziora 2022'!DI158</f>
        <v>0</v>
      </c>
      <c r="AN159" s="116">
        <f>'jeziora 2022'!DJ158</f>
        <v>0</v>
      </c>
      <c r="AO159" s="52" t="s">
        <v>166</v>
      </c>
    </row>
    <row r="160" spans="1:42" x14ac:dyDescent="0.2">
      <c r="A160" s="109">
        <f>'jeziora 2022'!B159</f>
        <v>208</v>
      </c>
      <c r="B160" s="13" t="str">
        <f>'jeziora 2022'!D159</f>
        <v>jez. Jezuickie - stanowisko 01</v>
      </c>
      <c r="C160" s="42">
        <f>'jeziora 2022'!I159</f>
        <v>0.05</v>
      </c>
      <c r="D160" s="42">
        <f>'jeziora 2022'!J159</f>
        <v>4.6100000000000003</v>
      </c>
      <c r="E160" s="42">
        <f>'jeziora 2022'!L159</f>
        <v>0.51</v>
      </c>
      <c r="F160" s="42">
        <f>'jeziora 2022'!N159</f>
        <v>3.43</v>
      </c>
      <c r="G160" s="42">
        <f>'jeziora 2022'!O159</f>
        <v>13.3</v>
      </c>
      <c r="H160" s="42">
        <f>'jeziora 2022'!S159</f>
        <v>3.31</v>
      </c>
      <c r="I160" s="42">
        <f>'jeziora 2022'!T159</f>
        <v>21.4</v>
      </c>
      <c r="J160" s="42">
        <f>'jeziora 2022'!X159</f>
        <v>46.8</v>
      </c>
      <c r="K160" s="42">
        <f>'jeziora 2022'!AH159</f>
        <v>130</v>
      </c>
      <c r="L160" s="42">
        <f>'jeziora 2022'!AJ159</f>
        <v>2.5</v>
      </c>
      <c r="M160" s="42">
        <f>'jeziora 2022'!BA159</f>
        <v>967.5</v>
      </c>
      <c r="N160" s="42">
        <f>'jeziora 2022'!BI159</f>
        <v>0.5</v>
      </c>
      <c r="O160" s="42">
        <f>'jeziora 2022'!BJ159</f>
        <v>5.0000000000000001E-3</v>
      </c>
      <c r="P160" s="42">
        <f>'jeziora 2022'!BP159</f>
        <v>0.05</v>
      </c>
      <c r="Q160" s="42">
        <f>'jeziora 2022'!BR159</f>
        <v>0.05</v>
      </c>
      <c r="R160" s="42">
        <f>'jeziora 2022'!BS159</f>
        <v>0.05</v>
      </c>
      <c r="S160" s="42">
        <f>'jeziora 2022'!BT159</f>
        <v>0.05</v>
      </c>
      <c r="T160" s="42">
        <f>'jeziora 2022'!BX159</f>
        <v>0.15</v>
      </c>
      <c r="U160" s="86">
        <f>'jeziora 2022'!BZ159</f>
        <v>0</v>
      </c>
      <c r="V160" s="86">
        <f>'jeziora 2022'!CB159</f>
        <v>0</v>
      </c>
      <c r="W160" s="86">
        <f>'jeziora 2022'!CJ159</f>
        <v>0</v>
      </c>
      <c r="X160" s="86">
        <f>'jeziora 2022'!CO159</f>
        <v>0</v>
      </c>
      <c r="Y160" s="86">
        <f>'jeziora 2022'!CP159</f>
        <v>0</v>
      </c>
      <c r="Z160" s="86">
        <f>'jeziora 2022'!CQ159</f>
        <v>0</v>
      </c>
      <c r="AA160" s="86">
        <f>'jeziora 2022'!CR159</f>
        <v>0</v>
      </c>
      <c r="AB160" s="86">
        <f>'jeziora 2022'!CS159</f>
        <v>0</v>
      </c>
      <c r="AC160" s="86">
        <f>'jeziora 2022'!CV159</f>
        <v>0</v>
      </c>
      <c r="AD160" s="86">
        <f>'jeziora 2022'!CX159</f>
        <v>0</v>
      </c>
      <c r="AE160" s="86">
        <f>'jeziora 2022'!CZ159</f>
        <v>0</v>
      </c>
      <c r="AF160" s="86">
        <f>'jeziora 2022'!DA159</f>
        <v>0</v>
      </c>
      <c r="AG160" s="86">
        <f>'jeziora 2022'!DB159</f>
        <v>0</v>
      </c>
      <c r="AH160" s="42">
        <f>'jeziora 2022'!DC159</f>
        <v>0.05</v>
      </c>
      <c r="AI160" s="42">
        <f>'jeziora 2022'!DD159</f>
        <v>0.05</v>
      </c>
      <c r="AJ160" s="86">
        <f>'jeziora 2022'!DF159</f>
        <v>0</v>
      </c>
      <c r="AK160" s="86">
        <f>'jeziora 2022'!DG159</f>
        <v>0</v>
      </c>
      <c r="AL160" s="86">
        <f>'jeziora 2022'!DH159</f>
        <v>0</v>
      </c>
      <c r="AM160" s="86">
        <f>'jeziora 2022'!DI159</f>
        <v>0</v>
      </c>
      <c r="AN160" s="116">
        <f>'jeziora 2022'!DJ159</f>
        <v>0</v>
      </c>
      <c r="AO160" s="49" t="s">
        <v>167</v>
      </c>
    </row>
    <row r="161" spans="1:41" x14ac:dyDescent="0.2">
      <c r="A161" s="109">
        <f>'jeziora 2022'!B160</f>
        <v>209</v>
      </c>
      <c r="B161" s="13" t="str">
        <f>'jeziora 2022'!D160</f>
        <v>jez. Juno - stan. 03</v>
      </c>
      <c r="C161" s="42">
        <f>'jeziora 2022'!I160</f>
        <v>0.05</v>
      </c>
      <c r="D161" s="42">
        <f>'jeziora 2022'!J160</f>
        <v>5.67</v>
      </c>
      <c r="E161" s="42">
        <f>'jeziora 2022'!L160</f>
        <v>2.5000000000000001E-2</v>
      </c>
      <c r="F161" s="42">
        <f>'jeziora 2022'!N160</f>
        <v>3.36</v>
      </c>
      <c r="G161" s="42">
        <f>'jeziora 2022'!O160</f>
        <v>10</v>
      </c>
      <c r="H161" s="42">
        <f>'jeziora 2022'!S160</f>
        <v>3.57</v>
      </c>
      <c r="I161" s="42">
        <f>'jeziora 2022'!T160</f>
        <v>5.4</v>
      </c>
      <c r="J161" s="42">
        <f>'jeziora 2022'!X160</f>
        <v>41.9</v>
      </c>
      <c r="K161" s="42">
        <f>'jeziora 2022'!AH160</f>
        <v>85</v>
      </c>
      <c r="L161" s="42">
        <f>'jeziora 2022'!AJ160</f>
        <v>60</v>
      </c>
      <c r="M161" s="42">
        <f>'jeziora 2022'!BA160</f>
        <v>1522</v>
      </c>
      <c r="N161" s="42">
        <f>'jeziora 2022'!BI160</f>
        <v>0.5</v>
      </c>
      <c r="O161" s="42">
        <f>'jeziora 2022'!BJ160</f>
        <v>5.0000000000000001E-3</v>
      </c>
      <c r="P161" s="42">
        <f>'jeziora 2022'!BP160</f>
        <v>0.05</v>
      </c>
      <c r="Q161" s="42">
        <f>'jeziora 2022'!BR160</f>
        <v>0.05</v>
      </c>
      <c r="R161" s="42">
        <f>'jeziora 2022'!BS160</f>
        <v>0.05</v>
      </c>
      <c r="S161" s="42">
        <f>'jeziora 2022'!BT160</f>
        <v>0.05</v>
      </c>
      <c r="T161" s="42">
        <f>'jeziora 2022'!BX160</f>
        <v>0.15</v>
      </c>
      <c r="U161" s="86">
        <f>'jeziora 2022'!BZ160</f>
        <v>0</v>
      </c>
      <c r="V161" s="86">
        <f>'jeziora 2022'!CB160</f>
        <v>0</v>
      </c>
      <c r="W161" s="86">
        <f>'jeziora 2022'!CJ160</f>
        <v>0</v>
      </c>
      <c r="X161" s="86">
        <f>'jeziora 2022'!CO160</f>
        <v>0</v>
      </c>
      <c r="Y161" s="86">
        <f>'jeziora 2022'!CP160</f>
        <v>0</v>
      </c>
      <c r="Z161" s="86">
        <f>'jeziora 2022'!CQ160</f>
        <v>0</v>
      </c>
      <c r="AA161" s="86">
        <f>'jeziora 2022'!CR160</f>
        <v>0</v>
      </c>
      <c r="AB161" s="86">
        <f>'jeziora 2022'!CS160</f>
        <v>0</v>
      </c>
      <c r="AC161" s="86">
        <f>'jeziora 2022'!CV160</f>
        <v>0</v>
      </c>
      <c r="AD161" s="86">
        <f>'jeziora 2022'!CX160</f>
        <v>0</v>
      </c>
      <c r="AE161" s="86">
        <f>'jeziora 2022'!CZ160</f>
        <v>0</v>
      </c>
      <c r="AF161" s="86">
        <f>'jeziora 2022'!DA160</f>
        <v>0</v>
      </c>
      <c r="AG161" s="86">
        <f>'jeziora 2022'!DB160</f>
        <v>0</v>
      </c>
      <c r="AH161" s="42">
        <f>'jeziora 2022'!DC160</f>
        <v>0.05</v>
      </c>
      <c r="AI161" s="42">
        <f>'jeziora 2022'!DD160</f>
        <v>0.05</v>
      </c>
      <c r="AJ161" s="86">
        <f>'jeziora 2022'!DF160</f>
        <v>0</v>
      </c>
      <c r="AK161" s="86">
        <f>'jeziora 2022'!DG160</f>
        <v>0</v>
      </c>
      <c r="AL161" s="86">
        <f>'jeziora 2022'!DH160</f>
        <v>0</v>
      </c>
      <c r="AM161" s="86">
        <f>'jeziora 2022'!DI160</f>
        <v>0</v>
      </c>
      <c r="AN161" s="116">
        <f>'jeziora 2022'!DJ160</f>
        <v>0</v>
      </c>
      <c r="AO161" s="49" t="s">
        <v>167</v>
      </c>
    </row>
    <row r="162" spans="1:41" x14ac:dyDescent="0.2">
      <c r="A162" s="109">
        <f>'jeziora 2022'!B161</f>
        <v>212</v>
      </c>
      <c r="B162" s="13" t="str">
        <f>'jeziora 2022'!D161</f>
        <v>jez. Kałębie - Radogoszcz</v>
      </c>
      <c r="C162" s="42">
        <f>'jeziora 2022'!I161</f>
        <v>0.187</v>
      </c>
      <c r="D162" s="42">
        <f>'jeziora 2022'!J161</f>
        <v>16.3</v>
      </c>
      <c r="E162" s="42">
        <f>'jeziora 2022'!L161</f>
        <v>2.52</v>
      </c>
      <c r="F162" s="42">
        <f>'jeziora 2022'!N161</f>
        <v>24.1</v>
      </c>
      <c r="G162" s="42">
        <f>'jeziora 2022'!O161</f>
        <v>21.1</v>
      </c>
      <c r="H162" s="42">
        <f>'jeziora 2022'!S161</f>
        <v>11.7</v>
      </c>
      <c r="I162" s="42">
        <f>'jeziora 2022'!T161</f>
        <v>112</v>
      </c>
      <c r="J162" s="42">
        <f>'jeziora 2022'!X161</f>
        <v>198</v>
      </c>
      <c r="K162" s="42">
        <f>'jeziora 2022'!AH161</f>
        <v>180</v>
      </c>
      <c r="L162" s="42">
        <f>'jeziora 2022'!AJ161</f>
        <v>301</v>
      </c>
      <c r="M162" s="42">
        <f>'jeziora 2022'!BA161</f>
        <v>5714.5</v>
      </c>
      <c r="N162" s="42">
        <f>'jeziora 2022'!BI161</f>
        <v>0.5</v>
      </c>
      <c r="O162" s="42">
        <f>'jeziora 2022'!BJ161</f>
        <v>5.0000000000000001E-3</v>
      </c>
      <c r="P162" s="42">
        <f>'jeziora 2022'!BP161</f>
        <v>0.05</v>
      </c>
      <c r="Q162" s="42">
        <f>'jeziora 2022'!BR161</f>
        <v>0.05</v>
      </c>
      <c r="R162" s="42">
        <f>'jeziora 2022'!BS161</f>
        <v>0.05</v>
      </c>
      <c r="S162" s="42">
        <f>'jeziora 2022'!BT161</f>
        <v>0.05</v>
      </c>
      <c r="T162" s="42">
        <f>'jeziora 2022'!BX161</f>
        <v>0.15</v>
      </c>
      <c r="U162" s="86">
        <f>'jeziora 2022'!BZ161</f>
        <v>0</v>
      </c>
      <c r="V162" s="86">
        <f>'jeziora 2022'!CB161</f>
        <v>0</v>
      </c>
      <c r="W162" s="86">
        <f>'jeziora 2022'!CJ161</f>
        <v>0</v>
      </c>
      <c r="X162" s="86">
        <f>'jeziora 2022'!CO161</f>
        <v>0</v>
      </c>
      <c r="Y162" s="86">
        <f>'jeziora 2022'!CP161</f>
        <v>0</v>
      </c>
      <c r="Z162" s="86">
        <f>'jeziora 2022'!CQ161</f>
        <v>0</v>
      </c>
      <c r="AA162" s="86">
        <f>'jeziora 2022'!CR161</f>
        <v>0</v>
      </c>
      <c r="AB162" s="86">
        <f>'jeziora 2022'!CS161</f>
        <v>0</v>
      </c>
      <c r="AC162" s="86">
        <f>'jeziora 2022'!CV161</f>
        <v>0</v>
      </c>
      <c r="AD162" s="86">
        <f>'jeziora 2022'!CX161</f>
        <v>0</v>
      </c>
      <c r="AE162" s="86">
        <f>'jeziora 2022'!CZ161</f>
        <v>0</v>
      </c>
      <c r="AF162" s="86">
        <f>'jeziora 2022'!DA161</f>
        <v>0</v>
      </c>
      <c r="AG162" s="86">
        <f>'jeziora 2022'!DB161</f>
        <v>0</v>
      </c>
      <c r="AH162" s="42">
        <f>'jeziora 2022'!DC161</f>
        <v>0.05</v>
      </c>
      <c r="AI162" s="42">
        <f>'jeziora 2022'!DD161</f>
        <v>0.05</v>
      </c>
      <c r="AJ162" s="86">
        <f>'jeziora 2022'!DF161</f>
        <v>0</v>
      </c>
      <c r="AK162" s="86">
        <f>'jeziora 2022'!DG161</f>
        <v>0</v>
      </c>
      <c r="AL162" s="86">
        <f>'jeziora 2022'!DH161</f>
        <v>0</v>
      </c>
      <c r="AM162" s="86">
        <f>'jeziora 2022'!DI161</f>
        <v>0</v>
      </c>
      <c r="AN162" s="86">
        <f>'jeziora 2022'!DJ161</f>
        <v>0</v>
      </c>
      <c r="AO162" s="52" t="s">
        <v>166</v>
      </c>
    </row>
    <row r="163" spans="1:41" ht="25.5" x14ac:dyDescent="0.2">
      <c r="A163" s="109">
        <f>'jeziora 2022'!B162</f>
        <v>213</v>
      </c>
      <c r="B163" s="13" t="str">
        <f>'jeziora 2022'!D162</f>
        <v>jez. Kamienny Most - głęboczek - 2,0m</v>
      </c>
      <c r="C163" s="42">
        <f>'jeziora 2022'!I162</f>
        <v>0.11</v>
      </c>
      <c r="D163" s="42">
        <f>'jeziora 2022'!J162</f>
        <v>22.8</v>
      </c>
      <c r="E163" s="42">
        <f>'jeziora 2022'!L162</f>
        <v>0.63500000000000001</v>
      </c>
      <c r="F163" s="42">
        <f>'jeziora 2022'!N162</f>
        <v>14.9</v>
      </c>
      <c r="G163" s="42">
        <f>'jeziora 2022'!O162</f>
        <v>32</v>
      </c>
      <c r="H163" s="42">
        <f>'jeziora 2022'!S162</f>
        <v>14.2</v>
      </c>
      <c r="I163" s="42">
        <f>'jeziora 2022'!T162</f>
        <v>44</v>
      </c>
      <c r="J163" s="42">
        <f>'jeziora 2022'!X162</f>
        <v>143</v>
      </c>
      <c r="K163" s="42">
        <f>'jeziora 2022'!AH162</f>
        <v>88</v>
      </c>
      <c r="L163" s="42">
        <f>'jeziora 2022'!AJ162</f>
        <v>2.5</v>
      </c>
      <c r="M163" s="42">
        <f>'jeziora 2022'!BA162</f>
        <v>1363.5</v>
      </c>
      <c r="N163" s="42">
        <f>'jeziora 2022'!BI162</f>
        <v>0.5</v>
      </c>
      <c r="O163" s="42">
        <f>'jeziora 2022'!BJ162</f>
        <v>5.0000000000000001E-3</v>
      </c>
      <c r="P163" s="42">
        <f>'jeziora 2022'!BP162</f>
        <v>0.05</v>
      </c>
      <c r="Q163" s="42">
        <f>'jeziora 2022'!BR162</f>
        <v>0.05</v>
      </c>
      <c r="R163" s="42">
        <f>'jeziora 2022'!BS162</f>
        <v>0.05</v>
      </c>
      <c r="S163" s="42">
        <f>'jeziora 2022'!BT162</f>
        <v>0.05</v>
      </c>
      <c r="T163" s="42">
        <f>'jeziora 2022'!BX162</f>
        <v>0.15</v>
      </c>
      <c r="U163" s="95">
        <f>'jeziora 2022'!BZ162</f>
        <v>50</v>
      </c>
      <c r="V163" s="95">
        <f>'jeziora 2022'!CB162</f>
        <v>0.01</v>
      </c>
      <c r="W163" s="95">
        <f>'jeziora 2022'!CJ162</f>
        <v>5.0000000000000001E-3</v>
      </c>
      <c r="X163" s="95">
        <f>'jeziora 2022'!CO162</f>
        <v>1.5</v>
      </c>
      <c r="Y163" s="95">
        <f>'jeziora 2022'!CP162</f>
        <v>0.3</v>
      </c>
      <c r="Z163" s="95">
        <f>'jeziora 2022'!CQ162</f>
        <v>5</v>
      </c>
      <c r="AA163" s="95">
        <f>'jeziora 2022'!CR162</f>
        <v>0.5</v>
      </c>
      <c r="AB163" s="95">
        <f>'jeziora 2022'!CS162</f>
        <v>0.5</v>
      </c>
      <c r="AC163" s="95">
        <f>'jeziora 2022'!CV162</f>
        <v>0.05</v>
      </c>
      <c r="AD163" s="95">
        <f>'jeziora 2022'!CX162</f>
        <v>0.05</v>
      </c>
      <c r="AE163" s="95">
        <f>'jeziora 2022'!CZ162</f>
        <v>0.05</v>
      </c>
      <c r="AF163" s="95">
        <f>'jeziora 2022'!DA162</f>
        <v>0.05</v>
      </c>
      <c r="AG163" s="95">
        <f>'jeziora 2022'!DB162</f>
        <v>0.05</v>
      </c>
      <c r="AH163" s="117">
        <f>'jeziora 2022'!DC162</f>
        <v>0.05</v>
      </c>
      <c r="AI163" s="117">
        <f>'jeziora 2022'!DD162</f>
        <v>0.05</v>
      </c>
      <c r="AJ163" s="95">
        <f>'jeziora 2022'!DF162</f>
        <v>0.5</v>
      </c>
      <c r="AK163" s="95">
        <f>'jeziora 2022'!DG162</f>
        <v>0.05</v>
      </c>
      <c r="AL163" s="95">
        <f>'jeziora 2022'!DH162</f>
        <v>2.5000000000000001E-2</v>
      </c>
      <c r="AM163" s="95">
        <f>'jeziora 2022'!DI162</f>
        <v>2.5000000000000001E-2</v>
      </c>
      <c r="AN163" s="95">
        <f>'jeziora 2022'!DJ162</f>
        <v>0.05</v>
      </c>
      <c r="AO163" s="52" t="s">
        <v>166</v>
      </c>
    </row>
    <row r="164" spans="1:41" ht="25.5" x14ac:dyDescent="0.2">
      <c r="A164" s="109">
        <f>'jeziora 2022'!B163</f>
        <v>232</v>
      </c>
      <c r="B164" s="13" t="str">
        <f>'jeziora 2022'!D163</f>
        <v>jez. Kiedrowickie-na północ od m.Kiedrowice</v>
      </c>
      <c r="C164" s="42">
        <f>'jeziora 2022'!I163</f>
        <v>0.14199999999999999</v>
      </c>
      <c r="D164" s="42">
        <f>'jeziora 2022'!J163</f>
        <v>6.03</v>
      </c>
      <c r="E164" s="42">
        <f>'jeziora 2022'!L163</f>
        <v>0.40699999999999997</v>
      </c>
      <c r="F164" s="42">
        <f>'jeziora 2022'!N163</f>
        <v>16.899999999999999</v>
      </c>
      <c r="G164" s="42">
        <f>'jeziora 2022'!O163</f>
        <v>17</v>
      </c>
      <c r="H164" s="42">
        <f>'jeziora 2022'!S163</f>
        <v>9.77</v>
      </c>
      <c r="I164" s="42">
        <f>'jeziora 2022'!T163</f>
        <v>57</v>
      </c>
      <c r="J164" s="42">
        <f>'jeziora 2022'!X163</f>
        <v>98</v>
      </c>
      <c r="K164" s="42">
        <f>'jeziora 2022'!AH163</f>
        <v>120</v>
      </c>
      <c r="L164" s="42">
        <f>'jeziora 2022'!AJ163</f>
        <v>2.5</v>
      </c>
      <c r="M164" s="42">
        <f>'jeziora 2022'!BA163</f>
        <v>338.5</v>
      </c>
      <c r="N164" s="42">
        <f>'jeziora 2022'!BI163</f>
        <v>0.5</v>
      </c>
      <c r="O164" s="42">
        <f>'jeziora 2022'!BJ163</f>
        <v>5.0000000000000001E-3</v>
      </c>
      <c r="P164" s="42">
        <f>'jeziora 2022'!BP163</f>
        <v>0.05</v>
      </c>
      <c r="Q164" s="42">
        <f>'jeziora 2022'!BR163</f>
        <v>0.05</v>
      </c>
      <c r="R164" s="42">
        <f>'jeziora 2022'!BS163</f>
        <v>0.05</v>
      </c>
      <c r="S164" s="42">
        <f>'jeziora 2022'!BT163</f>
        <v>0.05</v>
      </c>
      <c r="T164" s="42">
        <f>'jeziora 2022'!BX163</f>
        <v>0.15</v>
      </c>
      <c r="U164" s="86">
        <f>'jeziora 2022'!BZ163</f>
        <v>0</v>
      </c>
      <c r="V164" s="86">
        <f>'jeziora 2022'!CB163</f>
        <v>0</v>
      </c>
      <c r="W164" s="86">
        <f>'jeziora 2022'!CJ163</f>
        <v>0</v>
      </c>
      <c r="X164" s="86">
        <f>'jeziora 2022'!CO163</f>
        <v>0</v>
      </c>
      <c r="Y164" s="86">
        <f>'jeziora 2022'!CP163</f>
        <v>0</v>
      </c>
      <c r="Z164" s="86">
        <f>'jeziora 2022'!CQ163</f>
        <v>0</v>
      </c>
      <c r="AA164" s="86">
        <f>'jeziora 2022'!CR163</f>
        <v>0</v>
      </c>
      <c r="AB164" s="86">
        <f>'jeziora 2022'!CS163</f>
        <v>0</v>
      </c>
      <c r="AC164" s="86">
        <f>'jeziora 2022'!CV163</f>
        <v>0</v>
      </c>
      <c r="AD164" s="86">
        <f>'jeziora 2022'!CX163</f>
        <v>0</v>
      </c>
      <c r="AE164" s="86">
        <f>'jeziora 2022'!CZ163</f>
        <v>0</v>
      </c>
      <c r="AF164" s="86">
        <f>'jeziora 2022'!DA163</f>
        <v>0</v>
      </c>
      <c r="AG164" s="86">
        <f>'jeziora 2022'!DB163</f>
        <v>0</v>
      </c>
      <c r="AH164" s="42">
        <f>'jeziora 2022'!DC163</f>
        <v>0.05</v>
      </c>
      <c r="AI164" s="42">
        <f>'jeziora 2022'!DD163</f>
        <v>0.05</v>
      </c>
      <c r="AJ164" s="86">
        <f>'jeziora 2022'!DF163</f>
        <v>0</v>
      </c>
      <c r="AK164" s="86">
        <f>'jeziora 2022'!DG163</f>
        <v>0</v>
      </c>
      <c r="AL164" s="86">
        <f>'jeziora 2022'!DH163</f>
        <v>0</v>
      </c>
      <c r="AM164" s="86">
        <f>'jeziora 2022'!DI163</f>
        <v>0</v>
      </c>
      <c r="AN164" s="116">
        <f>'jeziora 2022'!DJ163</f>
        <v>0</v>
      </c>
      <c r="AO164" s="52" t="s">
        <v>166</v>
      </c>
    </row>
    <row r="165" spans="1:41" x14ac:dyDescent="0.2">
      <c r="A165" s="109">
        <f>'jeziora 2022'!B164</f>
        <v>233</v>
      </c>
      <c r="B165" s="13" t="str">
        <f>'jeziora 2022'!D164</f>
        <v>jez. Kisajno - stan. 02</v>
      </c>
      <c r="C165" s="42">
        <f>'jeziora 2022'!I164</f>
        <v>0.05</v>
      </c>
      <c r="D165" s="42">
        <f>'jeziora 2022'!J164</f>
        <v>3.8</v>
      </c>
      <c r="E165" s="42">
        <f>'jeziora 2022'!L164</f>
        <v>2.5000000000000001E-2</v>
      </c>
      <c r="F165" s="42">
        <f>'jeziora 2022'!N164</f>
        <v>8.94</v>
      </c>
      <c r="G165" s="42">
        <f>'jeziora 2022'!O164</f>
        <v>4.53</v>
      </c>
      <c r="H165" s="42">
        <f>'jeziora 2022'!S164</f>
        <v>4.42</v>
      </c>
      <c r="I165" s="42">
        <f>'jeziora 2022'!T164</f>
        <v>15</v>
      </c>
      <c r="J165" s="42">
        <f>'jeziora 2022'!X164</f>
        <v>36.4</v>
      </c>
      <c r="K165" s="42">
        <f>'jeziora 2022'!AH164</f>
        <v>14</v>
      </c>
      <c r="L165" s="42">
        <f>'jeziora 2022'!AJ164</f>
        <v>8</v>
      </c>
      <c r="M165" s="42">
        <f>'jeziora 2022'!BA164</f>
        <v>354.5</v>
      </c>
      <c r="N165" s="42">
        <f>'jeziora 2022'!BI164</f>
        <v>0.5</v>
      </c>
      <c r="O165" s="42">
        <f>'jeziora 2022'!BJ164</f>
        <v>5.0000000000000001E-3</v>
      </c>
      <c r="P165" s="42">
        <f>'jeziora 2022'!BP164</f>
        <v>0.05</v>
      </c>
      <c r="Q165" s="42">
        <f>'jeziora 2022'!BR164</f>
        <v>0.05</v>
      </c>
      <c r="R165" s="42">
        <f>'jeziora 2022'!BS164</f>
        <v>0.05</v>
      </c>
      <c r="S165" s="42">
        <f>'jeziora 2022'!BT164</f>
        <v>0.05</v>
      </c>
      <c r="T165" s="42">
        <f>'jeziora 2022'!BX164</f>
        <v>0.15</v>
      </c>
      <c r="U165" s="86">
        <f>'jeziora 2022'!BZ164</f>
        <v>0</v>
      </c>
      <c r="V165" s="86">
        <f>'jeziora 2022'!CB164</f>
        <v>0</v>
      </c>
      <c r="W165" s="86">
        <f>'jeziora 2022'!CJ164</f>
        <v>0</v>
      </c>
      <c r="X165" s="86">
        <f>'jeziora 2022'!CO164</f>
        <v>0</v>
      </c>
      <c r="Y165" s="86">
        <f>'jeziora 2022'!CP164</f>
        <v>0</v>
      </c>
      <c r="Z165" s="86">
        <f>'jeziora 2022'!CQ164</f>
        <v>0</v>
      </c>
      <c r="AA165" s="86">
        <f>'jeziora 2022'!CR164</f>
        <v>0</v>
      </c>
      <c r="AB165" s="86">
        <f>'jeziora 2022'!CS164</f>
        <v>0</v>
      </c>
      <c r="AC165" s="86">
        <f>'jeziora 2022'!CV164</f>
        <v>0</v>
      </c>
      <c r="AD165" s="86">
        <f>'jeziora 2022'!CX164</f>
        <v>0</v>
      </c>
      <c r="AE165" s="86">
        <f>'jeziora 2022'!CZ164</f>
        <v>0</v>
      </c>
      <c r="AF165" s="86">
        <f>'jeziora 2022'!DA164</f>
        <v>0</v>
      </c>
      <c r="AG165" s="86">
        <f>'jeziora 2022'!DB164</f>
        <v>0</v>
      </c>
      <c r="AH165" s="42">
        <f>'jeziora 2022'!DC164</f>
        <v>0.05</v>
      </c>
      <c r="AI165" s="42">
        <f>'jeziora 2022'!DD164</f>
        <v>0.05</v>
      </c>
      <c r="AJ165" s="86">
        <f>'jeziora 2022'!DF164</f>
        <v>0</v>
      </c>
      <c r="AK165" s="86">
        <f>'jeziora 2022'!DG164</f>
        <v>0</v>
      </c>
      <c r="AL165" s="86">
        <f>'jeziora 2022'!DH164</f>
        <v>0</v>
      </c>
      <c r="AM165" s="86">
        <f>'jeziora 2022'!DI164</f>
        <v>0</v>
      </c>
      <c r="AN165" s="116">
        <f>'jeziora 2022'!DJ164</f>
        <v>0</v>
      </c>
      <c r="AO165" s="49" t="s">
        <v>167</v>
      </c>
    </row>
    <row r="166" spans="1:41" ht="25.5" x14ac:dyDescent="0.2">
      <c r="A166" s="109">
        <f>'jeziora 2022'!B165</f>
        <v>234</v>
      </c>
      <c r="B166" s="13" t="str">
        <f>'jeziora 2022'!D165</f>
        <v>Jez. Kleszczyńskie - stanowisko 02</v>
      </c>
      <c r="C166" s="42">
        <f>'jeziora 2022'!I165</f>
        <v>0.05</v>
      </c>
      <c r="D166" s="42">
        <f>'jeziora 2022'!J165</f>
        <v>6.78</v>
      </c>
      <c r="E166" s="42">
        <f>'jeziora 2022'!L165</f>
        <v>0.42399999999999999</v>
      </c>
      <c r="F166" s="42">
        <f>'jeziora 2022'!N165</f>
        <v>14.1</v>
      </c>
      <c r="G166" s="42">
        <f>'jeziora 2022'!O165</f>
        <v>11.6</v>
      </c>
      <c r="H166" s="42">
        <f>'jeziora 2022'!S165</f>
        <v>9.65</v>
      </c>
      <c r="I166" s="42">
        <f>'jeziora 2022'!T165</f>
        <v>23.7</v>
      </c>
      <c r="J166" s="42">
        <f>'jeziora 2022'!X165</f>
        <v>56.8</v>
      </c>
      <c r="K166" s="42">
        <f>'jeziora 2022'!AH165</f>
        <v>90</v>
      </c>
      <c r="L166" s="42">
        <f>'jeziora 2022'!AJ165</f>
        <v>49</v>
      </c>
      <c r="M166" s="42">
        <f>'jeziora 2022'!BA165</f>
        <v>1519</v>
      </c>
      <c r="N166" s="42">
        <f>'jeziora 2022'!BI165</f>
        <v>0.5</v>
      </c>
      <c r="O166" s="42">
        <f>'jeziora 2022'!BJ165</f>
        <v>5.0000000000000001E-3</v>
      </c>
      <c r="P166" s="42">
        <f>'jeziora 2022'!BP165</f>
        <v>0.05</v>
      </c>
      <c r="Q166" s="42">
        <f>'jeziora 2022'!BR165</f>
        <v>0.05</v>
      </c>
      <c r="R166" s="42">
        <f>'jeziora 2022'!BS165</f>
        <v>0.05</v>
      </c>
      <c r="S166" s="42">
        <f>'jeziora 2022'!BT165</f>
        <v>0.05</v>
      </c>
      <c r="T166" s="42">
        <f>'jeziora 2022'!BX165</f>
        <v>0.15</v>
      </c>
      <c r="U166" s="86">
        <f>'jeziora 2022'!BZ165</f>
        <v>0</v>
      </c>
      <c r="V166" s="86">
        <f>'jeziora 2022'!CB165</f>
        <v>0</v>
      </c>
      <c r="W166" s="86">
        <f>'jeziora 2022'!CJ165</f>
        <v>0</v>
      </c>
      <c r="X166" s="86">
        <f>'jeziora 2022'!CO165</f>
        <v>0</v>
      </c>
      <c r="Y166" s="86">
        <f>'jeziora 2022'!CP165</f>
        <v>0</v>
      </c>
      <c r="Z166" s="86">
        <f>'jeziora 2022'!CQ165</f>
        <v>0</v>
      </c>
      <c r="AA166" s="86">
        <f>'jeziora 2022'!CR165</f>
        <v>0</v>
      </c>
      <c r="AB166" s="86">
        <f>'jeziora 2022'!CS165</f>
        <v>0</v>
      </c>
      <c r="AC166" s="86">
        <f>'jeziora 2022'!CV165</f>
        <v>0</v>
      </c>
      <c r="AD166" s="86">
        <f>'jeziora 2022'!CX165</f>
        <v>0</v>
      </c>
      <c r="AE166" s="86">
        <f>'jeziora 2022'!CZ165</f>
        <v>0</v>
      </c>
      <c r="AF166" s="86">
        <f>'jeziora 2022'!DA165</f>
        <v>0</v>
      </c>
      <c r="AG166" s="86">
        <f>'jeziora 2022'!DB165</f>
        <v>0</v>
      </c>
      <c r="AH166" s="42">
        <f>'jeziora 2022'!DC165</f>
        <v>0.05</v>
      </c>
      <c r="AI166" s="42">
        <f>'jeziora 2022'!DD165</f>
        <v>0.05</v>
      </c>
      <c r="AJ166" s="86">
        <f>'jeziora 2022'!DF165</f>
        <v>0</v>
      </c>
      <c r="AK166" s="86">
        <f>'jeziora 2022'!DG165</f>
        <v>0</v>
      </c>
      <c r="AL166" s="86">
        <f>'jeziora 2022'!DH165</f>
        <v>0</v>
      </c>
      <c r="AM166" s="86">
        <f>'jeziora 2022'!DI165</f>
        <v>0</v>
      </c>
      <c r="AN166" s="116">
        <f>'jeziora 2022'!DJ165</f>
        <v>0</v>
      </c>
      <c r="AO166" s="49" t="s">
        <v>167</v>
      </c>
    </row>
    <row r="167" spans="1:41" customFormat="1" x14ac:dyDescent="0.2">
      <c r="A167" s="109">
        <f>'jeziora 2022'!B166</f>
        <v>237</v>
      </c>
      <c r="B167" s="13" t="str">
        <f>'jeziora 2022'!D166</f>
        <v>Jez. Kobyleckie - stan. 01</v>
      </c>
      <c r="C167" s="42">
        <f>'jeziora 2022'!I166</f>
        <v>0.05</v>
      </c>
      <c r="D167" s="42">
        <f>'jeziora 2022'!J166</f>
        <v>1.5</v>
      </c>
      <c r="E167" s="42">
        <f>'jeziora 2022'!L166</f>
        <v>0.17599999999999999</v>
      </c>
      <c r="F167" s="42">
        <f>'jeziora 2022'!N166</f>
        <v>1.46</v>
      </c>
      <c r="G167" s="42">
        <f>'jeziora 2022'!O166</f>
        <v>11.2</v>
      </c>
      <c r="H167" s="42">
        <f>'jeziora 2022'!S166</f>
        <v>3.16</v>
      </c>
      <c r="I167" s="42">
        <f>'jeziora 2022'!T166</f>
        <v>6.92</v>
      </c>
      <c r="J167" s="42">
        <f>'jeziora 2022'!X166</f>
        <v>42.7</v>
      </c>
      <c r="K167" s="42">
        <f>'jeziora 2022'!AH166</f>
        <v>190</v>
      </c>
      <c r="L167" s="42">
        <f>'jeziora 2022'!AJ166</f>
        <v>2.5</v>
      </c>
      <c r="M167" s="42">
        <f>'jeziora 2022'!BA166</f>
        <v>866.5</v>
      </c>
      <c r="N167" s="42">
        <f>'jeziora 2022'!BI166</f>
        <v>0.5</v>
      </c>
      <c r="O167" s="42">
        <f>'jeziora 2022'!BJ166</f>
        <v>5.0000000000000001E-3</v>
      </c>
      <c r="P167" s="42">
        <f>'jeziora 2022'!BP166</f>
        <v>0.05</v>
      </c>
      <c r="Q167" s="42">
        <f>'jeziora 2022'!BR166</f>
        <v>0.05</v>
      </c>
      <c r="R167" s="42">
        <f>'jeziora 2022'!BS166</f>
        <v>0.05</v>
      </c>
      <c r="S167" s="42">
        <f>'jeziora 2022'!BT166</f>
        <v>0.05</v>
      </c>
      <c r="T167" s="42">
        <f>'jeziora 2022'!BX166</f>
        <v>0.15</v>
      </c>
      <c r="U167" s="86">
        <f>'jeziora 2022'!BZ166</f>
        <v>0</v>
      </c>
      <c r="V167" s="86">
        <f>'jeziora 2022'!CB166</f>
        <v>0</v>
      </c>
      <c r="W167" s="86">
        <f>'jeziora 2022'!CJ166</f>
        <v>0</v>
      </c>
      <c r="X167" s="86">
        <f>'jeziora 2022'!CO166</f>
        <v>0</v>
      </c>
      <c r="Y167" s="86">
        <f>'jeziora 2022'!CP166</f>
        <v>0</v>
      </c>
      <c r="Z167" s="86">
        <f>'jeziora 2022'!CQ166</f>
        <v>0</v>
      </c>
      <c r="AA167" s="86">
        <f>'jeziora 2022'!CR166</f>
        <v>0</v>
      </c>
      <c r="AB167" s="86">
        <f>'jeziora 2022'!CS166</f>
        <v>0</v>
      </c>
      <c r="AC167" s="86">
        <f>'jeziora 2022'!CV166</f>
        <v>0</v>
      </c>
      <c r="AD167" s="86">
        <f>'jeziora 2022'!CX166</f>
        <v>0</v>
      </c>
      <c r="AE167" s="86">
        <f>'jeziora 2022'!CZ166</f>
        <v>0</v>
      </c>
      <c r="AF167" s="86">
        <f>'jeziora 2022'!DA166</f>
        <v>0</v>
      </c>
      <c r="AG167" s="86">
        <f>'jeziora 2022'!DB166</f>
        <v>0</v>
      </c>
      <c r="AH167" s="42">
        <f>'jeziora 2022'!DC166</f>
        <v>0.05</v>
      </c>
      <c r="AI167" s="42">
        <f>'jeziora 2022'!DD166</f>
        <v>0.05</v>
      </c>
      <c r="AJ167" s="86">
        <f>'jeziora 2022'!DF166</f>
        <v>0</v>
      </c>
      <c r="AK167" s="86">
        <f>'jeziora 2022'!DG166</f>
        <v>0</v>
      </c>
      <c r="AL167" s="86">
        <f>'jeziora 2022'!DH166</f>
        <v>0</v>
      </c>
      <c r="AM167" s="86">
        <f>'jeziora 2022'!DI166</f>
        <v>0</v>
      </c>
      <c r="AN167" s="116">
        <f>'jeziora 2022'!DJ166</f>
        <v>0</v>
      </c>
      <c r="AO167" s="52" t="s">
        <v>166</v>
      </c>
    </row>
    <row r="168" spans="1:41" customFormat="1" x14ac:dyDescent="0.2">
      <c r="A168" s="109">
        <f>'jeziora 2022'!B167</f>
        <v>239</v>
      </c>
      <c r="B168" s="13" t="str">
        <f>'jeziora 2022'!D167</f>
        <v>jez. Konin - stan. 01</v>
      </c>
      <c r="C168" s="42">
        <f>'jeziora 2022'!I167</f>
        <v>0.05</v>
      </c>
      <c r="D168" s="42">
        <f>'jeziora 2022'!J167</f>
        <v>1.5</v>
      </c>
      <c r="E168" s="42">
        <f>'jeziora 2022'!L167</f>
        <v>0.32900000000000001</v>
      </c>
      <c r="F168" s="42">
        <f>'jeziora 2022'!N167</f>
        <v>2.4300000000000002</v>
      </c>
      <c r="G168" s="42">
        <f>'jeziora 2022'!O167</f>
        <v>12.9</v>
      </c>
      <c r="H168" s="42">
        <f>'jeziora 2022'!S167</f>
        <v>2.78</v>
      </c>
      <c r="I168" s="42">
        <f>'jeziora 2022'!T167</f>
        <v>18.899999999999999</v>
      </c>
      <c r="J168" s="42">
        <f>'jeziora 2022'!X167</f>
        <v>31.6</v>
      </c>
      <c r="K168" s="42">
        <f>'jeziora 2022'!AH167</f>
        <v>2.5</v>
      </c>
      <c r="L168" s="42">
        <f>'jeziora 2022'!AJ167</f>
        <v>2.5</v>
      </c>
      <c r="M168" s="42">
        <f>'jeziora 2022'!BA167</f>
        <v>626.5</v>
      </c>
      <c r="N168" s="42">
        <f>'jeziora 2022'!BI167</f>
        <v>0.5</v>
      </c>
      <c r="O168" s="42">
        <f>'jeziora 2022'!BJ167</f>
        <v>5.0000000000000001E-3</v>
      </c>
      <c r="P168" s="42">
        <f>'jeziora 2022'!BP167</f>
        <v>0.05</v>
      </c>
      <c r="Q168" s="42">
        <f>'jeziora 2022'!BR167</f>
        <v>0.05</v>
      </c>
      <c r="R168" s="42">
        <f>'jeziora 2022'!BS167</f>
        <v>0.05</v>
      </c>
      <c r="S168" s="42">
        <f>'jeziora 2022'!BT167</f>
        <v>0.05</v>
      </c>
      <c r="T168" s="42">
        <f>'jeziora 2022'!BX167</f>
        <v>0.15</v>
      </c>
      <c r="U168" s="86">
        <f>'jeziora 2022'!BZ167</f>
        <v>0</v>
      </c>
      <c r="V168" s="86">
        <f>'jeziora 2022'!CB167</f>
        <v>0</v>
      </c>
      <c r="W168" s="86">
        <f>'jeziora 2022'!CJ167</f>
        <v>0</v>
      </c>
      <c r="X168" s="86">
        <f>'jeziora 2022'!CO167</f>
        <v>0</v>
      </c>
      <c r="Y168" s="86">
        <f>'jeziora 2022'!CP167</f>
        <v>0</v>
      </c>
      <c r="Z168" s="86">
        <f>'jeziora 2022'!CQ167</f>
        <v>0</v>
      </c>
      <c r="AA168" s="86">
        <f>'jeziora 2022'!CR167</f>
        <v>0</v>
      </c>
      <c r="AB168" s="86">
        <f>'jeziora 2022'!CS167</f>
        <v>0</v>
      </c>
      <c r="AC168" s="86">
        <f>'jeziora 2022'!CV167</f>
        <v>0</v>
      </c>
      <c r="AD168" s="86">
        <f>'jeziora 2022'!CX167</f>
        <v>0</v>
      </c>
      <c r="AE168" s="86">
        <f>'jeziora 2022'!CZ167</f>
        <v>0</v>
      </c>
      <c r="AF168" s="86">
        <f>'jeziora 2022'!DA167</f>
        <v>0</v>
      </c>
      <c r="AG168" s="86">
        <f>'jeziora 2022'!DB167</f>
        <v>0</v>
      </c>
      <c r="AH168" s="42">
        <f>'jeziora 2022'!DC167</f>
        <v>0.05</v>
      </c>
      <c r="AI168" s="42">
        <f>'jeziora 2022'!DD167</f>
        <v>0.05</v>
      </c>
      <c r="AJ168" s="86">
        <f>'jeziora 2022'!DF167</f>
        <v>0</v>
      </c>
      <c r="AK168" s="86">
        <f>'jeziora 2022'!DG167</f>
        <v>0</v>
      </c>
      <c r="AL168" s="86">
        <f>'jeziora 2022'!DH167</f>
        <v>0</v>
      </c>
      <c r="AM168" s="86">
        <f>'jeziora 2022'!DI167</f>
        <v>0</v>
      </c>
      <c r="AN168" s="116">
        <f>'jeziora 2022'!DJ167</f>
        <v>0</v>
      </c>
      <c r="AO168" s="49" t="s">
        <v>167</v>
      </c>
    </row>
    <row r="169" spans="1:41" customFormat="1" ht="25.5" x14ac:dyDescent="0.2">
      <c r="A169" s="4">
        <f>'jeziora 2022'!B168</f>
        <v>240</v>
      </c>
      <c r="B169" s="13" t="str">
        <f>'jeziora 2022'!D168</f>
        <v>jez. Końskie - na SW od m.Przechlewo</v>
      </c>
      <c r="C169" s="42">
        <f>'jeziora 2022'!I168</f>
        <v>0.05</v>
      </c>
      <c r="D169" s="42">
        <f>'jeziora 2022'!J168</f>
        <v>10.199999999999999</v>
      </c>
      <c r="E169" s="42">
        <f>'jeziora 2022'!L168</f>
        <v>2.5000000000000001E-2</v>
      </c>
      <c r="F169" s="42">
        <f>'jeziora 2022'!N168</f>
        <v>12</v>
      </c>
      <c r="G169" s="42">
        <f>'jeziora 2022'!O168</f>
        <v>13.3</v>
      </c>
      <c r="H169" s="42">
        <f>'jeziora 2022'!S168</f>
        <v>5.96</v>
      </c>
      <c r="I169" s="42">
        <f>'jeziora 2022'!T168</f>
        <v>22.8</v>
      </c>
      <c r="J169" s="42">
        <f>'jeziora 2022'!X168</f>
        <v>58.7</v>
      </c>
      <c r="K169" s="42">
        <f>'jeziora 2022'!AH168</f>
        <v>79</v>
      </c>
      <c r="L169" s="42">
        <f>'jeziora 2022'!AJ168</f>
        <v>55</v>
      </c>
      <c r="M169" s="42">
        <f>'jeziora 2022'!BA168</f>
        <v>1998.5</v>
      </c>
      <c r="N169" s="42">
        <f>'jeziora 2022'!BI168</f>
        <v>0.5</v>
      </c>
      <c r="O169" s="42">
        <f>'jeziora 2022'!BJ168</f>
        <v>5.0000000000000001E-3</v>
      </c>
      <c r="P169" s="42">
        <f>'jeziora 2022'!BP168</f>
        <v>0.05</v>
      </c>
      <c r="Q169" s="42">
        <f>'jeziora 2022'!BR168</f>
        <v>0.05</v>
      </c>
      <c r="R169" s="42">
        <f>'jeziora 2022'!BS168</f>
        <v>0.05</v>
      </c>
      <c r="S169" s="42">
        <f>'jeziora 2022'!BT168</f>
        <v>0.05</v>
      </c>
      <c r="T169" s="42">
        <f>'jeziora 2022'!BX168</f>
        <v>0.15</v>
      </c>
      <c r="U169" s="86">
        <f>'jeziora 2022'!BZ168</f>
        <v>0</v>
      </c>
      <c r="V169" s="86">
        <f>'jeziora 2022'!CB168</f>
        <v>0</v>
      </c>
      <c r="W169" s="86">
        <f>'jeziora 2022'!CJ168</f>
        <v>0</v>
      </c>
      <c r="X169" s="86">
        <f>'jeziora 2022'!CO168</f>
        <v>0</v>
      </c>
      <c r="Y169" s="86">
        <f>'jeziora 2022'!CP168</f>
        <v>0</v>
      </c>
      <c r="Z169" s="86">
        <f>'jeziora 2022'!CQ168</f>
        <v>0</v>
      </c>
      <c r="AA169" s="86">
        <f>'jeziora 2022'!CR168</f>
        <v>0</v>
      </c>
      <c r="AB169" s="86">
        <f>'jeziora 2022'!CS168</f>
        <v>0</v>
      </c>
      <c r="AC169" s="86">
        <f>'jeziora 2022'!CV168</f>
        <v>0</v>
      </c>
      <c r="AD169" s="86">
        <f>'jeziora 2022'!CX168</f>
        <v>0</v>
      </c>
      <c r="AE169" s="86">
        <f>'jeziora 2022'!CZ168</f>
        <v>0</v>
      </c>
      <c r="AF169" s="86">
        <f>'jeziora 2022'!DA168</f>
        <v>0</v>
      </c>
      <c r="AG169" s="86">
        <f>'jeziora 2022'!DB168</f>
        <v>0</v>
      </c>
      <c r="AH169" s="42">
        <f>'jeziora 2022'!DC168</f>
        <v>0.05</v>
      </c>
      <c r="AI169" s="42">
        <f>'jeziora 2022'!DD168</f>
        <v>0.05</v>
      </c>
      <c r="AJ169" s="86">
        <f>'jeziora 2022'!DF168</f>
        <v>0</v>
      </c>
      <c r="AK169" s="86">
        <f>'jeziora 2022'!DG168</f>
        <v>0</v>
      </c>
      <c r="AL169" s="86">
        <f>'jeziora 2022'!DH168</f>
        <v>0</v>
      </c>
      <c r="AM169" s="86">
        <f>'jeziora 2022'!DI168</f>
        <v>0</v>
      </c>
      <c r="AN169" s="116">
        <f>'jeziora 2022'!DJ168</f>
        <v>0</v>
      </c>
      <c r="AO169" s="52" t="s">
        <v>166</v>
      </c>
    </row>
    <row r="170" spans="1:41" customFormat="1" x14ac:dyDescent="0.2">
      <c r="A170" s="4">
        <f>'jeziora 2022'!B169</f>
        <v>241</v>
      </c>
      <c r="B170" s="13" t="str">
        <f>'jeziora 2022'!D169</f>
        <v>Krasne - stanowisko 1</v>
      </c>
      <c r="C170" s="42">
        <f>'jeziora 2022'!I169</f>
        <v>0.05</v>
      </c>
      <c r="D170" s="42">
        <f>'jeziora 2022'!J169</f>
        <v>1.5</v>
      </c>
      <c r="E170" s="42">
        <f>'jeziora 2022'!L169</f>
        <v>2.5000000000000001E-2</v>
      </c>
      <c r="F170" s="42">
        <f>'jeziora 2022'!N169</f>
        <v>2.02</v>
      </c>
      <c r="G170" s="42">
        <f>'jeziora 2022'!O169</f>
        <v>5.88</v>
      </c>
      <c r="H170" s="42">
        <f>'jeziora 2022'!S169</f>
        <v>1.05</v>
      </c>
      <c r="I170" s="42">
        <f>'jeziora 2022'!T169</f>
        <v>1.52</v>
      </c>
      <c r="J170" s="42">
        <f>'jeziora 2022'!X169</f>
        <v>3.79</v>
      </c>
      <c r="K170" s="42">
        <f>'jeziora 2022'!AH169</f>
        <v>26</v>
      </c>
      <c r="L170" s="42">
        <f>'jeziora 2022'!AJ169</f>
        <v>2.5</v>
      </c>
      <c r="M170" s="42">
        <f>'jeziora 2022'!BA169</f>
        <v>68.5</v>
      </c>
      <c r="N170" s="42">
        <f>'jeziora 2022'!BI169</f>
        <v>0.5</v>
      </c>
      <c r="O170" s="42">
        <f>'jeziora 2022'!BJ169</f>
        <v>5.0000000000000001E-3</v>
      </c>
      <c r="P170" s="42">
        <f>'jeziora 2022'!BP169</f>
        <v>0.05</v>
      </c>
      <c r="Q170" s="42">
        <f>'jeziora 2022'!BR169</f>
        <v>0.05</v>
      </c>
      <c r="R170" s="42">
        <f>'jeziora 2022'!BS169</f>
        <v>0.05</v>
      </c>
      <c r="S170" s="42">
        <f>'jeziora 2022'!BT169</f>
        <v>0.05</v>
      </c>
      <c r="T170" s="42">
        <f>'jeziora 2022'!BX169</f>
        <v>0.15</v>
      </c>
      <c r="U170" s="86">
        <f>'jeziora 2022'!BZ169</f>
        <v>0</v>
      </c>
      <c r="V170" s="86">
        <f>'jeziora 2022'!CB169</f>
        <v>0</v>
      </c>
      <c r="W170" s="86">
        <f>'jeziora 2022'!CJ169</f>
        <v>0</v>
      </c>
      <c r="X170" s="86">
        <f>'jeziora 2022'!CO169</f>
        <v>0</v>
      </c>
      <c r="Y170" s="86">
        <f>'jeziora 2022'!CP169</f>
        <v>0</v>
      </c>
      <c r="Z170" s="86">
        <f>'jeziora 2022'!CQ169</f>
        <v>0</v>
      </c>
      <c r="AA170" s="86">
        <f>'jeziora 2022'!CR169</f>
        <v>0</v>
      </c>
      <c r="AB170" s="86">
        <f>'jeziora 2022'!CS169</f>
        <v>0</v>
      </c>
      <c r="AC170" s="86">
        <f>'jeziora 2022'!CV169</f>
        <v>0</v>
      </c>
      <c r="AD170" s="86">
        <f>'jeziora 2022'!CX169</f>
        <v>0</v>
      </c>
      <c r="AE170" s="86">
        <f>'jeziora 2022'!CZ169</f>
        <v>0</v>
      </c>
      <c r="AF170" s="86">
        <f>'jeziora 2022'!DA169</f>
        <v>0</v>
      </c>
      <c r="AG170" s="86">
        <f>'jeziora 2022'!DB169</f>
        <v>0</v>
      </c>
      <c r="AH170" s="42">
        <f>'jeziora 2022'!DC169</f>
        <v>0.05</v>
      </c>
      <c r="AI170" s="42">
        <f>'jeziora 2022'!DD169</f>
        <v>0.05</v>
      </c>
      <c r="AJ170" s="86">
        <f>'jeziora 2022'!DF169</f>
        <v>0</v>
      </c>
      <c r="AK170" s="86">
        <f>'jeziora 2022'!DG169</f>
        <v>0</v>
      </c>
      <c r="AL170" s="86">
        <f>'jeziora 2022'!DH169</f>
        <v>0</v>
      </c>
      <c r="AM170" s="86">
        <f>'jeziora 2022'!DI169</f>
        <v>0</v>
      </c>
      <c r="AN170" s="116">
        <f>'jeziora 2022'!DJ169</f>
        <v>0</v>
      </c>
      <c r="AO170" s="49" t="s">
        <v>167</v>
      </c>
    </row>
    <row r="171" spans="1:41" customFormat="1" x14ac:dyDescent="0.2">
      <c r="A171" s="4">
        <f>'jeziora 2022'!B170</f>
        <v>249</v>
      </c>
      <c r="B171" s="13" t="str">
        <f>'jeziora 2022'!D170</f>
        <v>jez. Laska - na W od m.Laska</v>
      </c>
      <c r="C171" s="42">
        <f>'jeziora 2022'!I170</f>
        <v>0.05</v>
      </c>
      <c r="D171" s="42">
        <f>'jeziora 2022'!J170</f>
        <v>10.4</v>
      </c>
      <c r="E171" s="42">
        <f>'jeziora 2022'!L170</f>
        <v>0.52900000000000003</v>
      </c>
      <c r="F171" s="42">
        <f>'jeziora 2022'!N170</f>
        <v>10</v>
      </c>
      <c r="G171" s="42">
        <f>'jeziora 2022'!O170</f>
        <v>13.8</v>
      </c>
      <c r="H171" s="42">
        <f>'jeziora 2022'!S170</f>
        <v>6.05</v>
      </c>
      <c r="I171" s="42">
        <f>'jeziora 2022'!T170</f>
        <v>23</v>
      </c>
      <c r="J171" s="42">
        <f>'jeziora 2022'!X170</f>
        <v>76</v>
      </c>
      <c r="K171" s="42">
        <f>'jeziora 2022'!AH170</f>
        <v>83</v>
      </c>
      <c r="L171" s="42">
        <f>'jeziora 2022'!AJ170</f>
        <v>56</v>
      </c>
      <c r="M171" s="42">
        <f>'jeziora 2022'!BA170</f>
        <v>2303</v>
      </c>
      <c r="N171" s="42">
        <f>'jeziora 2022'!BI170</f>
        <v>0.5</v>
      </c>
      <c r="O171" s="42">
        <f>'jeziora 2022'!BJ170</f>
        <v>5.0000000000000001E-3</v>
      </c>
      <c r="P171" s="42">
        <f>'jeziora 2022'!BP170</f>
        <v>0.05</v>
      </c>
      <c r="Q171" s="42">
        <f>'jeziora 2022'!BR170</f>
        <v>0.05</v>
      </c>
      <c r="R171" s="42">
        <f>'jeziora 2022'!BS170</f>
        <v>0.05</v>
      </c>
      <c r="S171" s="42">
        <f>'jeziora 2022'!BT170</f>
        <v>0.05</v>
      </c>
      <c r="T171" s="42">
        <f>'jeziora 2022'!BX170</f>
        <v>0.15</v>
      </c>
      <c r="U171" s="86">
        <f>'jeziora 2022'!BZ170</f>
        <v>0</v>
      </c>
      <c r="V171" s="86">
        <f>'jeziora 2022'!CB170</f>
        <v>0</v>
      </c>
      <c r="W171" s="86">
        <f>'jeziora 2022'!CJ170</f>
        <v>0</v>
      </c>
      <c r="X171" s="86">
        <f>'jeziora 2022'!CO170</f>
        <v>0</v>
      </c>
      <c r="Y171" s="86">
        <f>'jeziora 2022'!CP170</f>
        <v>0</v>
      </c>
      <c r="Z171" s="86">
        <f>'jeziora 2022'!CQ170</f>
        <v>0</v>
      </c>
      <c r="AA171" s="86">
        <f>'jeziora 2022'!CR170</f>
        <v>0</v>
      </c>
      <c r="AB171" s="86">
        <f>'jeziora 2022'!CS170</f>
        <v>0</v>
      </c>
      <c r="AC171" s="86">
        <f>'jeziora 2022'!CV170</f>
        <v>0</v>
      </c>
      <c r="AD171" s="86">
        <f>'jeziora 2022'!CX170</f>
        <v>0</v>
      </c>
      <c r="AE171" s="86">
        <f>'jeziora 2022'!CZ170</f>
        <v>0</v>
      </c>
      <c r="AF171" s="86">
        <f>'jeziora 2022'!DA170</f>
        <v>0</v>
      </c>
      <c r="AG171" s="86">
        <f>'jeziora 2022'!DB170</f>
        <v>0</v>
      </c>
      <c r="AH171" s="42">
        <f>'jeziora 2022'!DC170</f>
        <v>0.05</v>
      </c>
      <c r="AI171" s="42">
        <f>'jeziora 2022'!DD170</f>
        <v>0.05</v>
      </c>
      <c r="AJ171" s="86">
        <f>'jeziora 2022'!DF170</f>
        <v>0</v>
      </c>
      <c r="AK171" s="86">
        <f>'jeziora 2022'!DG170</f>
        <v>0</v>
      </c>
      <c r="AL171" s="86">
        <f>'jeziora 2022'!DH170</f>
        <v>0</v>
      </c>
      <c r="AM171" s="86">
        <f>'jeziora 2022'!DI170</f>
        <v>0</v>
      </c>
      <c r="AN171" s="116">
        <f>'jeziora 2022'!DJ170</f>
        <v>0</v>
      </c>
      <c r="AO171" s="52" t="s">
        <v>166</v>
      </c>
    </row>
    <row r="172" spans="1:41" customFormat="1" x14ac:dyDescent="0.2">
      <c r="A172" s="4">
        <f>'jeziora 2022'!B171</f>
        <v>250</v>
      </c>
      <c r="B172" s="13" t="str">
        <f>'jeziora 2022'!D171</f>
        <v>jez. Legińskie - stan. 01</v>
      </c>
      <c r="C172" s="42">
        <f>'jeziora 2022'!I171</f>
        <v>0.05</v>
      </c>
      <c r="D172" s="42">
        <f>'jeziora 2022'!J171</f>
        <v>8.8800000000000008</v>
      </c>
      <c r="E172" s="42">
        <f>'jeziora 2022'!L171</f>
        <v>0.64600000000000002</v>
      </c>
      <c r="F172" s="42">
        <f>'jeziora 2022'!N171</f>
        <v>15.8</v>
      </c>
      <c r="G172" s="42">
        <f>'jeziora 2022'!O171</f>
        <v>15.5</v>
      </c>
      <c r="H172" s="42">
        <f>'jeziora 2022'!S171</f>
        <v>10.5</v>
      </c>
      <c r="I172" s="42">
        <f>'jeziora 2022'!T171</f>
        <v>31</v>
      </c>
      <c r="J172" s="42">
        <f>'jeziora 2022'!X171</f>
        <v>77.3</v>
      </c>
      <c r="K172" s="42">
        <f>'jeziora 2022'!AH171</f>
        <v>85</v>
      </c>
      <c r="L172" s="42">
        <f>'jeziora 2022'!AJ171</f>
        <v>77</v>
      </c>
      <c r="M172" s="42">
        <f>'jeziora 2022'!BA171</f>
        <v>5522.5</v>
      </c>
      <c r="N172" s="42">
        <f>'jeziora 2022'!BI171</f>
        <v>0.5</v>
      </c>
      <c r="O172" s="42">
        <f>'jeziora 2022'!BJ171</f>
        <v>5.0000000000000001E-3</v>
      </c>
      <c r="P172" s="42">
        <f>'jeziora 2022'!BP171</f>
        <v>0.05</v>
      </c>
      <c r="Q172" s="42">
        <f>'jeziora 2022'!BR171</f>
        <v>0.05</v>
      </c>
      <c r="R172" s="42">
        <f>'jeziora 2022'!BS171</f>
        <v>0.05</v>
      </c>
      <c r="S172" s="42">
        <f>'jeziora 2022'!BT171</f>
        <v>0.05</v>
      </c>
      <c r="T172" s="42">
        <f>'jeziora 2022'!BX171</f>
        <v>0.15</v>
      </c>
      <c r="U172" s="86">
        <f>'jeziora 2022'!BZ171</f>
        <v>0</v>
      </c>
      <c r="V172" s="86">
        <f>'jeziora 2022'!CB171</f>
        <v>0</v>
      </c>
      <c r="W172" s="86">
        <f>'jeziora 2022'!CJ171</f>
        <v>0</v>
      </c>
      <c r="X172" s="86">
        <f>'jeziora 2022'!CO171</f>
        <v>0</v>
      </c>
      <c r="Y172" s="86">
        <f>'jeziora 2022'!CP171</f>
        <v>0</v>
      </c>
      <c r="Z172" s="86">
        <f>'jeziora 2022'!CQ171</f>
        <v>0</v>
      </c>
      <c r="AA172" s="86">
        <f>'jeziora 2022'!CR171</f>
        <v>0</v>
      </c>
      <c r="AB172" s="86">
        <f>'jeziora 2022'!CS171</f>
        <v>0</v>
      </c>
      <c r="AC172" s="86">
        <f>'jeziora 2022'!CV171</f>
        <v>0</v>
      </c>
      <c r="AD172" s="86">
        <f>'jeziora 2022'!CX171</f>
        <v>0</v>
      </c>
      <c r="AE172" s="86">
        <f>'jeziora 2022'!CZ171</f>
        <v>0</v>
      </c>
      <c r="AF172" s="86">
        <f>'jeziora 2022'!DA171</f>
        <v>0</v>
      </c>
      <c r="AG172" s="86">
        <f>'jeziora 2022'!DB171</f>
        <v>0</v>
      </c>
      <c r="AH172" s="42">
        <f>'jeziora 2022'!DC171</f>
        <v>0.05</v>
      </c>
      <c r="AI172" s="42">
        <f>'jeziora 2022'!DD171</f>
        <v>0.05</v>
      </c>
      <c r="AJ172" s="86">
        <f>'jeziora 2022'!DF171</f>
        <v>0</v>
      </c>
      <c r="AK172" s="86">
        <f>'jeziora 2022'!DG171</f>
        <v>0</v>
      </c>
      <c r="AL172" s="86">
        <f>'jeziora 2022'!DH171</f>
        <v>0</v>
      </c>
      <c r="AM172" s="86">
        <f>'jeziora 2022'!DI171</f>
        <v>0</v>
      </c>
      <c r="AN172" s="116">
        <f>'jeziora 2022'!DJ171</f>
        <v>0</v>
      </c>
      <c r="AO172" s="52" t="s">
        <v>166</v>
      </c>
    </row>
    <row r="173" spans="1:41" customFormat="1" x14ac:dyDescent="0.2">
      <c r="A173" s="4">
        <f>'jeziora 2022'!B172</f>
        <v>252</v>
      </c>
      <c r="B173" s="13" t="str">
        <f>'jeziora 2022'!D172</f>
        <v>jez. Lubie - głęboczek - 46,2m</v>
      </c>
      <c r="C173" s="42">
        <f>'jeziora 2022'!I172</f>
        <v>0.05</v>
      </c>
      <c r="D173" s="42">
        <f>'jeziora 2022'!J172</f>
        <v>8.26</v>
      </c>
      <c r="E173" s="42">
        <f>'jeziora 2022'!L172</f>
        <v>0.16500000000000001</v>
      </c>
      <c r="F173" s="42">
        <f>'jeziora 2022'!N172</f>
        <v>6.98</v>
      </c>
      <c r="G173" s="42">
        <f>'jeziora 2022'!O172</f>
        <v>9.4700000000000006</v>
      </c>
      <c r="H173" s="42">
        <f>'jeziora 2022'!S172</f>
        <v>4.12</v>
      </c>
      <c r="I173" s="42">
        <f>'jeziora 2022'!T172</f>
        <v>12.1</v>
      </c>
      <c r="J173" s="42">
        <f>'jeziora 2022'!X172</f>
        <v>38.9</v>
      </c>
      <c r="K173" s="42">
        <f>'jeziora 2022'!AH172</f>
        <v>66</v>
      </c>
      <c r="L173" s="42">
        <f>'jeziora 2022'!AJ172</f>
        <v>15</v>
      </c>
      <c r="M173" s="42">
        <f>'jeziora 2022'!BA172</f>
        <v>953.5</v>
      </c>
      <c r="N173" s="42">
        <f>'jeziora 2022'!BI172</f>
        <v>0.5</v>
      </c>
      <c r="O173" s="42">
        <f>'jeziora 2022'!BJ172</f>
        <v>5.0000000000000001E-3</v>
      </c>
      <c r="P173" s="42">
        <f>'jeziora 2022'!BP172</f>
        <v>0.05</v>
      </c>
      <c r="Q173" s="42">
        <f>'jeziora 2022'!BR172</f>
        <v>0.05</v>
      </c>
      <c r="R173" s="42">
        <f>'jeziora 2022'!BS172</f>
        <v>0.05</v>
      </c>
      <c r="S173" s="42">
        <f>'jeziora 2022'!BT172</f>
        <v>0.05</v>
      </c>
      <c r="T173" s="42">
        <f>'jeziora 2022'!BX172</f>
        <v>0.15</v>
      </c>
      <c r="U173" s="86">
        <f>'jeziora 2022'!BZ172</f>
        <v>0</v>
      </c>
      <c r="V173" s="86">
        <f>'jeziora 2022'!CB172</f>
        <v>0</v>
      </c>
      <c r="W173" s="86">
        <f>'jeziora 2022'!CJ172</f>
        <v>0</v>
      </c>
      <c r="X173" s="86">
        <f>'jeziora 2022'!CO172</f>
        <v>0</v>
      </c>
      <c r="Y173" s="86">
        <f>'jeziora 2022'!CP172</f>
        <v>0</v>
      </c>
      <c r="Z173" s="86">
        <f>'jeziora 2022'!CQ172</f>
        <v>0</v>
      </c>
      <c r="AA173" s="86">
        <f>'jeziora 2022'!CR172</f>
        <v>0</v>
      </c>
      <c r="AB173" s="86">
        <f>'jeziora 2022'!CS172</f>
        <v>0</v>
      </c>
      <c r="AC173" s="86">
        <f>'jeziora 2022'!CV172</f>
        <v>0</v>
      </c>
      <c r="AD173" s="86">
        <f>'jeziora 2022'!CX172</f>
        <v>0</v>
      </c>
      <c r="AE173" s="86">
        <f>'jeziora 2022'!CZ172</f>
        <v>0</v>
      </c>
      <c r="AF173" s="86">
        <f>'jeziora 2022'!DA172</f>
        <v>0</v>
      </c>
      <c r="AG173" s="86">
        <f>'jeziora 2022'!DB172</f>
        <v>0</v>
      </c>
      <c r="AH173" s="42">
        <f>'jeziora 2022'!DC172</f>
        <v>0.05</v>
      </c>
      <c r="AI173" s="42">
        <f>'jeziora 2022'!DD172</f>
        <v>0.05</v>
      </c>
      <c r="AJ173" s="86">
        <f>'jeziora 2022'!DF172</f>
        <v>0</v>
      </c>
      <c r="AK173" s="86">
        <f>'jeziora 2022'!DG172</f>
        <v>0</v>
      </c>
      <c r="AL173" s="86">
        <f>'jeziora 2022'!DH172</f>
        <v>0</v>
      </c>
      <c r="AM173" s="86">
        <f>'jeziora 2022'!DI172</f>
        <v>0</v>
      </c>
      <c r="AN173" s="116">
        <f>'jeziora 2022'!DJ172</f>
        <v>0</v>
      </c>
      <c r="AO173" s="49" t="s">
        <v>167</v>
      </c>
    </row>
    <row r="174" spans="1:41" customFormat="1" x14ac:dyDescent="0.2">
      <c r="A174" s="4">
        <f>'jeziora 2022'!B173</f>
        <v>253</v>
      </c>
      <c r="B174" s="13" t="str">
        <f>'jeziora 2022'!D173</f>
        <v>jez. Lubowo - stan. 01</v>
      </c>
      <c r="C174" s="42">
        <f>'jeziora 2022'!I173</f>
        <v>0.11799999999999999</v>
      </c>
      <c r="D174" s="42">
        <f>'jeziora 2022'!J173</f>
        <v>12.9</v>
      </c>
      <c r="E174" s="42">
        <f>'jeziora 2022'!L173</f>
        <v>1.37</v>
      </c>
      <c r="F174" s="42">
        <f>'jeziora 2022'!N173</f>
        <v>8.82</v>
      </c>
      <c r="G174" s="42">
        <f>'jeziora 2022'!O173</f>
        <v>27.4</v>
      </c>
      <c r="H174" s="42">
        <f>'jeziora 2022'!S173</f>
        <v>6.85</v>
      </c>
      <c r="I174" s="42">
        <f>'jeziora 2022'!T173</f>
        <v>70.599999999999994</v>
      </c>
      <c r="J174" s="42">
        <f>'jeziora 2022'!X173</f>
        <v>108</v>
      </c>
      <c r="K174" s="42">
        <f>'jeziora 2022'!AH173</f>
        <v>55</v>
      </c>
      <c r="L174" s="42">
        <f>'jeziora 2022'!AJ173</f>
        <v>2.5</v>
      </c>
      <c r="M174" s="42">
        <f>'jeziora 2022'!BA173</f>
        <v>1646</v>
      </c>
      <c r="N174" s="42">
        <f>'jeziora 2022'!BI173</f>
        <v>0.5</v>
      </c>
      <c r="O174" s="42">
        <f>'jeziora 2022'!BJ173</f>
        <v>5.0000000000000001E-3</v>
      </c>
      <c r="P174" s="42">
        <f>'jeziora 2022'!BP173</f>
        <v>0.05</v>
      </c>
      <c r="Q174" s="42">
        <f>'jeziora 2022'!BR173</f>
        <v>0.05</v>
      </c>
      <c r="R174" s="42">
        <f>'jeziora 2022'!BS173</f>
        <v>0.05</v>
      </c>
      <c r="S174" s="42">
        <f>'jeziora 2022'!BT173</f>
        <v>0.05</v>
      </c>
      <c r="T174" s="42">
        <f>'jeziora 2022'!BX173</f>
        <v>0.15</v>
      </c>
      <c r="U174" s="86">
        <f>'jeziora 2022'!BZ173</f>
        <v>0</v>
      </c>
      <c r="V174" s="86">
        <f>'jeziora 2022'!CB173</f>
        <v>0</v>
      </c>
      <c r="W174" s="86">
        <f>'jeziora 2022'!CJ173</f>
        <v>0</v>
      </c>
      <c r="X174" s="86">
        <f>'jeziora 2022'!CO173</f>
        <v>0</v>
      </c>
      <c r="Y174" s="86">
        <f>'jeziora 2022'!CP173</f>
        <v>0</v>
      </c>
      <c r="Z174" s="86">
        <f>'jeziora 2022'!CQ173</f>
        <v>0</v>
      </c>
      <c r="AA174" s="86">
        <f>'jeziora 2022'!CR173</f>
        <v>0</v>
      </c>
      <c r="AB174" s="86">
        <f>'jeziora 2022'!CS173</f>
        <v>0</v>
      </c>
      <c r="AC174" s="86">
        <f>'jeziora 2022'!CV173</f>
        <v>0</v>
      </c>
      <c r="AD174" s="86">
        <f>'jeziora 2022'!CX173</f>
        <v>0</v>
      </c>
      <c r="AE174" s="86">
        <f>'jeziora 2022'!CZ173</f>
        <v>0</v>
      </c>
      <c r="AF174" s="86">
        <f>'jeziora 2022'!DA173</f>
        <v>0</v>
      </c>
      <c r="AG174" s="86">
        <f>'jeziora 2022'!DB173</f>
        <v>0</v>
      </c>
      <c r="AH174" s="42">
        <f>'jeziora 2022'!DC173</f>
        <v>0.05</v>
      </c>
      <c r="AI174" s="42">
        <f>'jeziora 2022'!DD173</f>
        <v>0.05</v>
      </c>
      <c r="AJ174" s="86">
        <f>'jeziora 2022'!DF173</f>
        <v>0</v>
      </c>
      <c r="AK174" s="86">
        <f>'jeziora 2022'!DG173</f>
        <v>0</v>
      </c>
      <c r="AL174" s="86">
        <f>'jeziora 2022'!DH173</f>
        <v>0</v>
      </c>
      <c r="AM174" s="86">
        <f>'jeziora 2022'!DI173</f>
        <v>0</v>
      </c>
      <c r="AN174" s="116">
        <f>'jeziora 2022'!DJ173</f>
        <v>0</v>
      </c>
      <c r="AO174" s="52" t="s">
        <v>166</v>
      </c>
    </row>
    <row r="175" spans="1:41" customFormat="1" x14ac:dyDescent="0.2">
      <c r="A175" s="4">
        <f>'jeziora 2022'!B174</f>
        <v>256</v>
      </c>
      <c r="B175" s="13" t="str">
        <f>'jeziora 2022'!D174</f>
        <v>jez. Lutowskie - stanowisko 01</v>
      </c>
      <c r="C175" s="42">
        <f>'jeziora 2022'!I174</f>
        <v>0.55500000000000005</v>
      </c>
      <c r="D175" s="42">
        <f>'jeziora 2022'!J174</f>
        <v>5.41</v>
      </c>
      <c r="E175" s="42">
        <f>'jeziora 2022'!L174</f>
        <v>0.28199999999999997</v>
      </c>
      <c r="F175" s="42">
        <f>'jeziora 2022'!N174</f>
        <v>5.96</v>
      </c>
      <c r="G175" s="42">
        <f>'jeziora 2022'!O174</f>
        <v>13.2</v>
      </c>
      <c r="H175" s="42">
        <f>'jeziora 2022'!S174</f>
        <v>4.8600000000000003</v>
      </c>
      <c r="I175" s="42">
        <f>'jeziora 2022'!T174</f>
        <v>14.7</v>
      </c>
      <c r="J175" s="42">
        <f>'jeziora 2022'!X174</f>
        <v>40.5</v>
      </c>
      <c r="K175" s="42">
        <f>'jeziora 2022'!AH174</f>
        <v>190</v>
      </c>
      <c r="L175" s="42">
        <f>'jeziora 2022'!AJ174</f>
        <v>2.5</v>
      </c>
      <c r="M175" s="42">
        <f>'jeziora 2022'!BA174</f>
        <v>1505</v>
      </c>
      <c r="N175" s="42">
        <f>'jeziora 2022'!BI174</f>
        <v>0.5</v>
      </c>
      <c r="O175" s="42">
        <f>'jeziora 2022'!BJ174</f>
        <v>5.0000000000000001E-3</v>
      </c>
      <c r="P175" s="42">
        <f>'jeziora 2022'!BP174</f>
        <v>0.05</v>
      </c>
      <c r="Q175" s="42">
        <f>'jeziora 2022'!BR174</f>
        <v>0.05</v>
      </c>
      <c r="R175" s="42">
        <f>'jeziora 2022'!BS174</f>
        <v>0.05</v>
      </c>
      <c r="S175" s="42">
        <f>'jeziora 2022'!BT174</f>
        <v>0.05</v>
      </c>
      <c r="T175" s="42">
        <f>'jeziora 2022'!BX174</f>
        <v>0.15</v>
      </c>
      <c r="U175" s="86">
        <f>'jeziora 2022'!BZ174</f>
        <v>0</v>
      </c>
      <c r="V175" s="86">
        <f>'jeziora 2022'!CB174</f>
        <v>0</v>
      </c>
      <c r="W175" s="86">
        <f>'jeziora 2022'!CJ174</f>
        <v>0</v>
      </c>
      <c r="X175" s="86">
        <f>'jeziora 2022'!CO174</f>
        <v>0</v>
      </c>
      <c r="Y175" s="86">
        <f>'jeziora 2022'!CP174</f>
        <v>0</v>
      </c>
      <c r="Z175" s="86">
        <f>'jeziora 2022'!CQ174</f>
        <v>0</v>
      </c>
      <c r="AA175" s="86">
        <f>'jeziora 2022'!CR174</f>
        <v>0</v>
      </c>
      <c r="AB175" s="86">
        <f>'jeziora 2022'!CS174</f>
        <v>0</v>
      </c>
      <c r="AC175" s="86">
        <f>'jeziora 2022'!CV174</f>
        <v>0</v>
      </c>
      <c r="AD175" s="86">
        <f>'jeziora 2022'!CX174</f>
        <v>0</v>
      </c>
      <c r="AE175" s="86">
        <f>'jeziora 2022'!CZ174</f>
        <v>0</v>
      </c>
      <c r="AF175" s="86">
        <f>'jeziora 2022'!DA174</f>
        <v>0</v>
      </c>
      <c r="AG175" s="86">
        <f>'jeziora 2022'!DB174</f>
        <v>0</v>
      </c>
      <c r="AH175" s="42">
        <f>'jeziora 2022'!DC174</f>
        <v>0.05</v>
      </c>
      <c r="AI175" s="42">
        <f>'jeziora 2022'!DD174</f>
        <v>0.05</v>
      </c>
      <c r="AJ175" s="86">
        <f>'jeziora 2022'!DF174</f>
        <v>0</v>
      </c>
      <c r="AK175" s="86">
        <f>'jeziora 2022'!DG174</f>
        <v>0</v>
      </c>
      <c r="AL175" s="86">
        <f>'jeziora 2022'!DH174</f>
        <v>0</v>
      </c>
      <c r="AM175" s="86">
        <f>'jeziora 2022'!DI174</f>
        <v>0</v>
      </c>
      <c r="AN175" s="116">
        <f>'jeziora 2022'!DJ174</f>
        <v>0</v>
      </c>
      <c r="AO175" s="52" t="s">
        <v>166</v>
      </c>
    </row>
    <row r="176" spans="1:41" customFormat="1" x14ac:dyDescent="0.2">
      <c r="A176" s="4">
        <f>'jeziora 2022'!B175</f>
        <v>257</v>
      </c>
      <c r="B176" s="13" t="str">
        <f>'jeziora 2022'!D175</f>
        <v>Łabędź</v>
      </c>
      <c r="C176" s="42">
        <f>'jeziora 2022'!I175</f>
        <v>0.05</v>
      </c>
      <c r="D176" s="42">
        <f>'jeziora 2022'!J175</f>
        <v>5.48</v>
      </c>
      <c r="E176" s="42">
        <f>'jeziora 2022'!L175</f>
        <v>1.08</v>
      </c>
      <c r="F176" s="42">
        <f>'jeziora 2022'!N175</f>
        <v>25.3</v>
      </c>
      <c r="G176" s="42">
        <f>'jeziora 2022'!O175</f>
        <v>24.2</v>
      </c>
      <c r="H176" s="42">
        <f>'jeziora 2022'!S175</f>
        <v>20.6</v>
      </c>
      <c r="I176" s="42">
        <f>'jeziora 2022'!T175</f>
        <v>67.599999999999994</v>
      </c>
      <c r="J176" s="42">
        <f>'jeziora 2022'!X175</f>
        <v>156</v>
      </c>
      <c r="K176" s="42">
        <f>'jeziora 2022'!AH175</f>
        <v>180</v>
      </c>
      <c r="L176" s="42">
        <f>'jeziora 2022'!AJ175</f>
        <v>117</v>
      </c>
      <c r="M176" s="42">
        <f>'jeziora 2022'!BA175</f>
        <v>5317</v>
      </c>
      <c r="N176" s="42">
        <f>'jeziora 2022'!BI175</f>
        <v>0.5</v>
      </c>
      <c r="O176" s="42">
        <f>'jeziora 2022'!BJ175</f>
        <v>5.0000000000000001E-3</v>
      </c>
      <c r="P176" s="42">
        <f>'jeziora 2022'!BP175</f>
        <v>0.05</v>
      </c>
      <c r="Q176" s="42">
        <f>'jeziora 2022'!BR175</f>
        <v>0.05</v>
      </c>
      <c r="R176" s="42">
        <f>'jeziora 2022'!BS175</f>
        <v>0.05</v>
      </c>
      <c r="S176" s="42">
        <f>'jeziora 2022'!BT175</f>
        <v>0.05</v>
      </c>
      <c r="T176" s="42">
        <f>'jeziora 2022'!BX175</f>
        <v>0.15</v>
      </c>
      <c r="U176" s="86">
        <f>'jeziora 2022'!BZ175</f>
        <v>0</v>
      </c>
      <c r="V176" s="86">
        <f>'jeziora 2022'!CB175</f>
        <v>0</v>
      </c>
      <c r="W176" s="86">
        <f>'jeziora 2022'!CJ175</f>
        <v>0</v>
      </c>
      <c r="X176" s="86">
        <f>'jeziora 2022'!CO175</f>
        <v>0</v>
      </c>
      <c r="Y176" s="86">
        <f>'jeziora 2022'!CP175</f>
        <v>0</v>
      </c>
      <c r="Z176" s="86">
        <f>'jeziora 2022'!CQ175</f>
        <v>0</v>
      </c>
      <c r="AA176" s="86">
        <f>'jeziora 2022'!CR175</f>
        <v>0</v>
      </c>
      <c r="AB176" s="86">
        <f>'jeziora 2022'!CS175</f>
        <v>0</v>
      </c>
      <c r="AC176" s="86">
        <f>'jeziora 2022'!CV175</f>
        <v>0</v>
      </c>
      <c r="AD176" s="86">
        <f>'jeziora 2022'!CX175</f>
        <v>0</v>
      </c>
      <c r="AE176" s="86">
        <f>'jeziora 2022'!CZ175</f>
        <v>0</v>
      </c>
      <c r="AF176" s="86">
        <f>'jeziora 2022'!DA175</f>
        <v>0</v>
      </c>
      <c r="AG176" s="86">
        <f>'jeziora 2022'!DB175</f>
        <v>0</v>
      </c>
      <c r="AH176" s="42">
        <f>'jeziora 2022'!DC175</f>
        <v>0.05</v>
      </c>
      <c r="AI176" s="42">
        <f>'jeziora 2022'!DD175</f>
        <v>0.05</v>
      </c>
      <c r="AJ176" s="86">
        <f>'jeziora 2022'!DF175</f>
        <v>0</v>
      </c>
      <c r="AK176" s="86">
        <f>'jeziora 2022'!DG175</f>
        <v>0</v>
      </c>
      <c r="AL176" s="86">
        <f>'jeziora 2022'!DH175</f>
        <v>0</v>
      </c>
      <c r="AM176" s="86">
        <f>'jeziora 2022'!DI175</f>
        <v>0</v>
      </c>
      <c r="AN176" s="116">
        <f>'jeziora 2022'!DJ175</f>
        <v>0</v>
      </c>
      <c r="AO176" s="52" t="s">
        <v>166</v>
      </c>
    </row>
    <row r="177" spans="1:41" customFormat="1" x14ac:dyDescent="0.2">
      <c r="A177" s="4">
        <f>'jeziora 2022'!B176</f>
        <v>259</v>
      </c>
      <c r="B177" s="13" t="str">
        <f>'jeziora 2022'!D176</f>
        <v>Jez. Łęgowo - stan. 01</v>
      </c>
      <c r="C177" s="42">
        <f>'jeziora 2022'!I176</f>
        <v>0.40799999999999997</v>
      </c>
      <c r="D177" s="42">
        <f>'jeziora 2022'!J176</f>
        <v>8.6</v>
      </c>
      <c r="E177" s="42">
        <f>'jeziora 2022'!L176</f>
        <v>0.996</v>
      </c>
      <c r="F177" s="42">
        <f>'jeziora 2022'!N176</f>
        <v>65.3</v>
      </c>
      <c r="G177" s="42">
        <f>'jeziora 2022'!O176</f>
        <v>65.400000000000006</v>
      </c>
      <c r="H177" s="42">
        <f>'jeziora 2022'!S176</f>
        <v>15.7</v>
      </c>
      <c r="I177" s="42">
        <f>'jeziora 2022'!T176</f>
        <v>45.8</v>
      </c>
      <c r="J177" s="42">
        <f>'jeziora 2022'!X176</f>
        <v>329</v>
      </c>
      <c r="K177" s="42">
        <f>'jeziora 2022'!AH176</f>
        <v>490</v>
      </c>
      <c r="L177" s="42">
        <f>'jeziora 2022'!AJ176</f>
        <v>97</v>
      </c>
      <c r="M177" s="42">
        <f>'jeziora 2022'!BA176</f>
        <v>7848.5</v>
      </c>
      <c r="N177" s="42">
        <f>'jeziora 2022'!BI176</f>
        <v>0.5</v>
      </c>
      <c r="O177" s="42">
        <f>'jeziora 2022'!BJ176</f>
        <v>5.0000000000000001E-3</v>
      </c>
      <c r="P177" s="42">
        <f>'jeziora 2022'!BP176</f>
        <v>0.05</v>
      </c>
      <c r="Q177" s="42">
        <f>'jeziora 2022'!BR176</f>
        <v>0.05</v>
      </c>
      <c r="R177" s="42">
        <f>'jeziora 2022'!BS176</f>
        <v>0.05</v>
      </c>
      <c r="S177" s="42">
        <f>'jeziora 2022'!BT176</f>
        <v>0.05</v>
      </c>
      <c r="T177" s="42">
        <f>'jeziora 2022'!BX176</f>
        <v>0.15</v>
      </c>
      <c r="U177" s="95">
        <f>'jeziora 2022'!BZ176</f>
        <v>50</v>
      </c>
      <c r="V177" s="95">
        <f>'jeziora 2022'!CB176</f>
        <v>0.01</v>
      </c>
      <c r="W177" s="95">
        <f>'jeziora 2022'!CJ176</f>
        <v>5.0000000000000001E-3</v>
      </c>
      <c r="X177" s="95">
        <f>'jeziora 2022'!CO176</f>
        <v>1.5</v>
      </c>
      <c r="Y177" s="95">
        <f>'jeziora 2022'!CP176</f>
        <v>0.3</v>
      </c>
      <c r="Z177" s="95">
        <f>'jeziora 2022'!CQ176</f>
        <v>5</v>
      </c>
      <c r="AA177" s="95">
        <f>'jeziora 2022'!CR176</f>
        <v>0.5</v>
      </c>
      <c r="AB177" s="95">
        <f>'jeziora 2022'!CS176</f>
        <v>0.5</v>
      </c>
      <c r="AC177" s="95">
        <f>'jeziora 2022'!CV176</f>
        <v>0.05</v>
      </c>
      <c r="AD177" s="95">
        <f>'jeziora 2022'!CX176</f>
        <v>0.05</v>
      </c>
      <c r="AE177" s="95">
        <f>'jeziora 2022'!CZ176</f>
        <v>0.05</v>
      </c>
      <c r="AF177" s="95">
        <f>'jeziora 2022'!DA176</f>
        <v>0.05</v>
      </c>
      <c r="AG177" s="95">
        <f>'jeziora 2022'!DB176</f>
        <v>0.05</v>
      </c>
      <c r="AH177" s="117">
        <f>'jeziora 2022'!DC176</f>
        <v>0.05</v>
      </c>
      <c r="AI177" s="117">
        <f>'jeziora 2022'!DD176</f>
        <v>0.05</v>
      </c>
      <c r="AJ177" s="95">
        <f>'jeziora 2022'!DF176</f>
        <v>0.5</v>
      </c>
      <c r="AK177" s="95">
        <f>'jeziora 2022'!DG176</f>
        <v>0.05</v>
      </c>
      <c r="AL177" s="95">
        <f>'jeziora 2022'!DH176</f>
        <v>2.5000000000000001E-2</v>
      </c>
      <c r="AM177" s="95">
        <f>'jeziora 2022'!DI176</f>
        <v>2.5000000000000001E-2</v>
      </c>
      <c r="AN177" s="96">
        <f>'jeziora 2022'!DJ176</f>
        <v>0.05</v>
      </c>
      <c r="AO177" s="52" t="s">
        <v>166</v>
      </c>
    </row>
    <row r="178" spans="1:41" customFormat="1" x14ac:dyDescent="0.2">
      <c r="A178" s="4">
        <f>'jeziora 2022'!B177</f>
        <v>260</v>
      </c>
      <c r="B178" s="13" t="str">
        <f>'jeziora 2022'!D177</f>
        <v>Łukcze - stanowisko 2</v>
      </c>
      <c r="C178" s="42">
        <f>'jeziora 2022'!I177</f>
        <v>0.05</v>
      </c>
      <c r="D178" s="42">
        <f>'jeziora 2022'!J177</f>
        <v>1.5</v>
      </c>
      <c r="E178" s="42">
        <f>'jeziora 2022'!L177</f>
        <v>2.5000000000000001E-2</v>
      </c>
      <c r="F178" s="42">
        <f>'jeziora 2022'!N177</f>
        <v>2.37</v>
      </c>
      <c r="G178" s="42">
        <f>'jeziora 2022'!O177</f>
        <v>5.64</v>
      </c>
      <c r="H178" s="42">
        <f>'jeziora 2022'!S177</f>
        <v>1.55</v>
      </c>
      <c r="I178" s="42">
        <f>'jeziora 2022'!T177</f>
        <v>3.41</v>
      </c>
      <c r="J178" s="42">
        <f>'jeziora 2022'!X177</f>
        <v>6.39</v>
      </c>
      <c r="K178" s="42">
        <f>'jeziora 2022'!AH177</f>
        <v>2.5</v>
      </c>
      <c r="L178" s="42">
        <f>'jeziora 2022'!AJ177</f>
        <v>2.5</v>
      </c>
      <c r="M178" s="42">
        <f>'jeziora 2022'!BA177</f>
        <v>31.5</v>
      </c>
      <c r="N178" s="42">
        <f>'jeziora 2022'!BI177</f>
        <v>0.5</v>
      </c>
      <c r="O178" s="42">
        <f>'jeziora 2022'!BJ177</f>
        <v>5.0000000000000001E-3</v>
      </c>
      <c r="P178" s="42">
        <f>'jeziora 2022'!BP177</f>
        <v>0.05</v>
      </c>
      <c r="Q178" s="42">
        <f>'jeziora 2022'!BR177</f>
        <v>0.05</v>
      </c>
      <c r="R178" s="42">
        <f>'jeziora 2022'!BS177</f>
        <v>0.05</v>
      </c>
      <c r="S178" s="42">
        <f>'jeziora 2022'!BT177</f>
        <v>0.05</v>
      </c>
      <c r="T178" s="42">
        <f>'jeziora 2022'!BX177</f>
        <v>0.15</v>
      </c>
      <c r="U178" s="86">
        <f>'jeziora 2022'!BZ177</f>
        <v>0</v>
      </c>
      <c r="V178" s="86">
        <f>'jeziora 2022'!CB177</f>
        <v>0</v>
      </c>
      <c r="W178" s="86">
        <f>'jeziora 2022'!CJ177</f>
        <v>0</v>
      </c>
      <c r="X178" s="86">
        <f>'jeziora 2022'!CO177</f>
        <v>0</v>
      </c>
      <c r="Y178" s="86">
        <f>'jeziora 2022'!CP177</f>
        <v>0</v>
      </c>
      <c r="Z178" s="86">
        <f>'jeziora 2022'!CQ177</f>
        <v>0</v>
      </c>
      <c r="AA178" s="86">
        <f>'jeziora 2022'!CR177</f>
        <v>0</v>
      </c>
      <c r="AB178" s="86">
        <f>'jeziora 2022'!CS177</f>
        <v>0</v>
      </c>
      <c r="AC178" s="86">
        <f>'jeziora 2022'!CV177</f>
        <v>0</v>
      </c>
      <c r="AD178" s="86">
        <f>'jeziora 2022'!CX177</f>
        <v>0</v>
      </c>
      <c r="AE178" s="86">
        <f>'jeziora 2022'!CZ177</f>
        <v>0</v>
      </c>
      <c r="AF178" s="86">
        <f>'jeziora 2022'!DA177</f>
        <v>0</v>
      </c>
      <c r="AG178" s="86">
        <f>'jeziora 2022'!DB177</f>
        <v>0</v>
      </c>
      <c r="AH178" s="42">
        <f>'jeziora 2022'!DC177</f>
        <v>0.05</v>
      </c>
      <c r="AI178" s="42">
        <f>'jeziora 2022'!DD177</f>
        <v>0.05</v>
      </c>
      <c r="AJ178" s="86">
        <f>'jeziora 2022'!DF177</f>
        <v>0</v>
      </c>
      <c r="AK178" s="86">
        <f>'jeziora 2022'!DG177</f>
        <v>0</v>
      </c>
      <c r="AL178" s="86">
        <f>'jeziora 2022'!DH177</f>
        <v>0</v>
      </c>
      <c r="AM178" s="86">
        <f>'jeziora 2022'!DI177</f>
        <v>0</v>
      </c>
      <c r="AN178" s="116">
        <f>'jeziora 2022'!DJ177</f>
        <v>0</v>
      </c>
      <c r="AO178" s="49" t="s">
        <v>167</v>
      </c>
    </row>
    <row r="179" spans="1:41" customFormat="1" x14ac:dyDescent="0.2">
      <c r="A179" s="4">
        <f>'jeziora 2022'!B178</f>
        <v>266</v>
      </c>
      <c r="B179" s="13" t="str">
        <f>'jeziora 2022'!D178</f>
        <v>Jez. Margonińskie - stan. 02</v>
      </c>
      <c r="C179" s="42">
        <f>'jeziora 2022'!I178</f>
        <v>0.05</v>
      </c>
      <c r="D179" s="42">
        <f>'jeziora 2022'!J178</f>
        <v>1.5</v>
      </c>
      <c r="E179" s="42">
        <f>'jeziora 2022'!L178</f>
        <v>0.40899999999999997</v>
      </c>
      <c r="F179" s="42">
        <f>'jeziora 2022'!N178</f>
        <v>4.67</v>
      </c>
      <c r="G179" s="42">
        <f>'jeziora 2022'!O178</f>
        <v>14.4</v>
      </c>
      <c r="H179" s="42">
        <f>'jeziora 2022'!S178</f>
        <v>4.51</v>
      </c>
      <c r="I179" s="42">
        <f>'jeziora 2022'!T178</f>
        <v>21.8</v>
      </c>
      <c r="J179" s="42">
        <f>'jeziora 2022'!X178</f>
        <v>49.6</v>
      </c>
      <c r="K179" s="42">
        <f>'jeziora 2022'!AH178</f>
        <v>1290</v>
      </c>
      <c r="L179" s="42">
        <f>'jeziora 2022'!AJ178</f>
        <v>25</v>
      </c>
      <c r="M179" s="42">
        <f>'jeziora 2022'!BA178</f>
        <v>3483</v>
      </c>
      <c r="N179" s="42">
        <f>'jeziora 2022'!BI178</f>
        <v>0.5</v>
      </c>
      <c r="O179" s="42">
        <f>'jeziora 2022'!BJ178</f>
        <v>5.0000000000000001E-3</v>
      </c>
      <c r="P179" s="42">
        <f>'jeziora 2022'!BP178</f>
        <v>0.05</v>
      </c>
      <c r="Q179" s="42">
        <f>'jeziora 2022'!BR178</f>
        <v>0.05</v>
      </c>
      <c r="R179" s="42">
        <f>'jeziora 2022'!BS178</f>
        <v>0.05</v>
      </c>
      <c r="S179" s="42">
        <f>'jeziora 2022'!BT178</f>
        <v>0.05</v>
      </c>
      <c r="T179" s="42">
        <f>'jeziora 2022'!BX178</f>
        <v>0.15</v>
      </c>
      <c r="U179" s="86">
        <f>'jeziora 2022'!BZ178</f>
        <v>0</v>
      </c>
      <c r="V179" s="86">
        <f>'jeziora 2022'!CB178</f>
        <v>0</v>
      </c>
      <c r="W179" s="86">
        <f>'jeziora 2022'!CJ178</f>
        <v>0</v>
      </c>
      <c r="X179" s="86">
        <f>'jeziora 2022'!CO178</f>
        <v>0</v>
      </c>
      <c r="Y179" s="86">
        <f>'jeziora 2022'!CP178</f>
        <v>0</v>
      </c>
      <c r="Z179" s="86">
        <f>'jeziora 2022'!CQ178</f>
        <v>0</v>
      </c>
      <c r="AA179" s="86">
        <f>'jeziora 2022'!CR178</f>
        <v>0</v>
      </c>
      <c r="AB179" s="86">
        <f>'jeziora 2022'!CS178</f>
        <v>0</v>
      </c>
      <c r="AC179" s="86">
        <f>'jeziora 2022'!CV178</f>
        <v>0</v>
      </c>
      <c r="AD179" s="86">
        <f>'jeziora 2022'!CX178</f>
        <v>0</v>
      </c>
      <c r="AE179" s="86">
        <f>'jeziora 2022'!CZ178</f>
        <v>0</v>
      </c>
      <c r="AF179" s="86">
        <f>'jeziora 2022'!DA178</f>
        <v>0</v>
      </c>
      <c r="AG179" s="86">
        <f>'jeziora 2022'!DB178</f>
        <v>0</v>
      </c>
      <c r="AH179" s="42">
        <f>'jeziora 2022'!DC178</f>
        <v>0.05</v>
      </c>
      <c r="AI179" s="42">
        <f>'jeziora 2022'!DD178</f>
        <v>0.05</v>
      </c>
      <c r="AJ179" s="86">
        <f>'jeziora 2022'!DF178</f>
        <v>0</v>
      </c>
      <c r="AK179" s="86">
        <f>'jeziora 2022'!DG178</f>
        <v>0</v>
      </c>
      <c r="AL179" s="86">
        <f>'jeziora 2022'!DH178</f>
        <v>0</v>
      </c>
      <c r="AM179" s="86">
        <f>'jeziora 2022'!DI178</f>
        <v>0</v>
      </c>
      <c r="AN179" s="116">
        <f>'jeziora 2022'!DJ178</f>
        <v>0</v>
      </c>
      <c r="AO179" s="52" t="s">
        <v>166</v>
      </c>
    </row>
    <row r="180" spans="1:41" customFormat="1" x14ac:dyDescent="0.2">
      <c r="A180" s="4">
        <f>'jeziora 2022'!B179</f>
        <v>268</v>
      </c>
      <c r="B180" s="13" t="str">
        <f>'jeziora 2022'!D179</f>
        <v>jez. Miedwie - ujęcie</v>
      </c>
      <c r="C180" s="42">
        <f>'jeziora 2022'!I179</f>
        <v>0.128</v>
      </c>
      <c r="D180" s="42">
        <f>'jeziora 2022'!J179</f>
        <v>1.5</v>
      </c>
      <c r="E180" s="42">
        <f>'jeziora 2022'!L179</f>
        <v>0.19700000000000001</v>
      </c>
      <c r="F180" s="42">
        <f>'jeziora 2022'!N179</f>
        <v>2.91</v>
      </c>
      <c r="G180" s="42">
        <f>'jeziora 2022'!O179</f>
        <v>10</v>
      </c>
      <c r="H180" s="42">
        <f>'jeziora 2022'!S179</f>
        <v>3.82</v>
      </c>
      <c r="I180" s="42">
        <f>'jeziora 2022'!T179</f>
        <v>13</v>
      </c>
      <c r="J180" s="42">
        <f>'jeziora 2022'!X179</f>
        <v>31.6</v>
      </c>
      <c r="K180" s="42">
        <f>'jeziora 2022'!AH179</f>
        <v>270</v>
      </c>
      <c r="L180" s="42">
        <f>'jeziora 2022'!AJ179</f>
        <v>2.5</v>
      </c>
      <c r="M180" s="42">
        <f>'jeziora 2022'!BA179</f>
        <v>1263.5</v>
      </c>
      <c r="N180" s="42">
        <f>'jeziora 2022'!BI179</f>
        <v>0.5</v>
      </c>
      <c r="O180" s="42">
        <f>'jeziora 2022'!BJ179</f>
        <v>5.0000000000000001E-3</v>
      </c>
      <c r="P180" s="42">
        <f>'jeziora 2022'!BP179</f>
        <v>0.05</v>
      </c>
      <c r="Q180" s="42">
        <f>'jeziora 2022'!BR179</f>
        <v>0.05</v>
      </c>
      <c r="R180" s="42">
        <f>'jeziora 2022'!BS179</f>
        <v>0.05</v>
      </c>
      <c r="S180" s="42">
        <f>'jeziora 2022'!BT179</f>
        <v>0.05</v>
      </c>
      <c r="T180" s="42">
        <f>'jeziora 2022'!BX179</f>
        <v>0.15</v>
      </c>
      <c r="U180" s="86">
        <f>'jeziora 2022'!BZ179</f>
        <v>0</v>
      </c>
      <c r="V180" s="86">
        <f>'jeziora 2022'!CB179</f>
        <v>0</v>
      </c>
      <c r="W180" s="86">
        <f>'jeziora 2022'!CJ179</f>
        <v>0</v>
      </c>
      <c r="X180" s="86">
        <f>'jeziora 2022'!CO179</f>
        <v>0</v>
      </c>
      <c r="Y180" s="86">
        <f>'jeziora 2022'!CP179</f>
        <v>0</v>
      </c>
      <c r="Z180" s="86">
        <f>'jeziora 2022'!CQ179</f>
        <v>0</v>
      </c>
      <c r="AA180" s="86">
        <f>'jeziora 2022'!CR179</f>
        <v>0</v>
      </c>
      <c r="AB180" s="86">
        <f>'jeziora 2022'!CS179</f>
        <v>0</v>
      </c>
      <c r="AC180" s="86">
        <f>'jeziora 2022'!CV179</f>
        <v>0</v>
      </c>
      <c r="AD180" s="86">
        <f>'jeziora 2022'!CX179</f>
        <v>0</v>
      </c>
      <c r="AE180" s="86">
        <f>'jeziora 2022'!CZ179</f>
        <v>0</v>
      </c>
      <c r="AF180" s="86">
        <f>'jeziora 2022'!DA179</f>
        <v>0</v>
      </c>
      <c r="AG180" s="86">
        <f>'jeziora 2022'!DB179</f>
        <v>0</v>
      </c>
      <c r="AH180" s="42">
        <f>'jeziora 2022'!DC179</f>
        <v>0.05</v>
      </c>
      <c r="AI180" s="42">
        <f>'jeziora 2022'!DD179</f>
        <v>0.05</v>
      </c>
      <c r="AJ180" s="86">
        <f>'jeziora 2022'!DF179</f>
        <v>0</v>
      </c>
      <c r="AK180" s="86">
        <f>'jeziora 2022'!DG179</f>
        <v>0</v>
      </c>
      <c r="AL180" s="86">
        <f>'jeziora 2022'!DH179</f>
        <v>0</v>
      </c>
      <c r="AM180" s="86">
        <f>'jeziora 2022'!DI179</f>
        <v>0</v>
      </c>
      <c r="AN180" s="116">
        <f>'jeziora 2022'!DJ179</f>
        <v>0</v>
      </c>
      <c r="AO180" s="52" t="s">
        <v>166</v>
      </c>
    </row>
    <row r="181" spans="1:41" customFormat="1" x14ac:dyDescent="0.2">
      <c r="A181" s="4">
        <f>'jeziora 2022'!B180</f>
        <v>275</v>
      </c>
      <c r="B181" s="13" t="str">
        <f>'jeziora 2022'!D180</f>
        <v>Jez. Niepruszewskie - stan. 01</v>
      </c>
      <c r="C181" s="42">
        <f>'jeziora 2022'!I180</f>
        <v>0.05</v>
      </c>
      <c r="D181" s="42">
        <f>'jeziora 2022'!J180</f>
        <v>7.9</v>
      </c>
      <c r="E181" s="42">
        <f>'jeziora 2022'!L180</f>
        <v>5.0999999999999997E-2</v>
      </c>
      <c r="F181" s="42">
        <f>'jeziora 2022'!N180</f>
        <v>4.2300000000000004</v>
      </c>
      <c r="G181" s="42">
        <f>'jeziora 2022'!O180</f>
        <v>11.3</v>
      </c>
      <c r="H181" s="42">
        <f>'jeziora 2022'!S180</f>
        <v>3.46</v>
      </c>
      <c r="I181" s="42">
        <f>'jeziora 2022'!T180</f>
        <v>23.6</v>
      </c>
      <c r="J181" s="42">
        <f>'jeziora 2022'!X180</f>
        <v>49.4</v>
      </c>
      <c r="K181" s="42">
        <f>'jeziora 2022'!AH180</f>
        <v>2.5</v>
      </c>
      <c r="L181" s="42">
        <f>'jeziora 2022'!AJ180</f>
        <v>12</v>
      </c>
      <c r="M181" s="42">
        <f>'jeziora 2022'!BA180</f>
        <v>1347.5</v>
      </c>
      <c r="N181" s="42">
        <f>'jeziora 2022'!BI180</f>
        <v>0.5</v>
      </c>
      <c r="O181" s="42">
        <f>'jeziora 2022'!BJ180</f>
        <v>5.0000000000000001E-3</v>
      </c>
      <c r="P181" s="42">
        <f>'jeziora 2022'!BP180</f>
        <v>0.05</v>
      </c>
      <c r="Q181" s="42">
        <f>'jeziora 2022'!BR180</f>
        <v>0.05</v>
      </c>
      <c r="R181" s="42">
        <f>'jeziora 2022'!BS180</f>
        <v>0.05</v>
      </c>
      <c r="S181" s="42">
        <f>'jeziora 2022'!BT180</f>
        <v>0.05</v>
      </c>
      <c r="T181" s="42">
        <f>'jeziora 2022'!BX180</f>
        <v>0.15</v>
      </c>
      <c r="U181" s="86">
        <f>'jeziora 2022'!BZ180</f>
        <v>0</v>
      </c>
      <c r="V181" s="86">
        <f>'jeziora 2022'!CB180</f>
        <v>0</v>
      </c>
      <c r="W181" s="86">
        <f>'jeziora 2022'!CJ180</f>
        <v>0</v>
      </c>
      <c r="X181" s="86">
        <f>'jeziora 2022'!CO180</f>
        <v>0</v>
      </c>
      <c r="Y181" s="86">
        <f>'jeziora 2022'!CP180</f>
        <v>0</v>
      </c>
      <c r="Z181" s="86">
        <f>'jeziora 2022'!CQ180</f>
        <v>0</v>
      </c>
      <c r="AA181" s="86">
        <f>'jeziora 2022'!CR180</f>
        <v>0</v>
      </c>
      <c r="AB181" s="86">
        <f>'jeziora 2022'!CS180</f>
        <v>0</v>
      </c>
      <c r="AC181" s="86">
        <f>'jeziora 2022'!CV180</f>
        <v>0</v>
      </c>
      <c r="AD181" s="86">
        <f>'jeziora 2022'!CX180</f>
        <v>0</v>
      </c>
      <c r="AE181" s="86">
        <f>'jeziora 2022'!CZ180</f>
        <v>0</v>
      </c>
      <c r="AF181" s="86">
        <f>'jeziora 2022'!DA180</f>
        <v>0</v>
      </c>
      <c r="AG181" s="86">
        <f>'jeziora 2022'!DB180</f>
        <v>0</v>
      </c>
      <c r="AH181" s="42">
        <f>'jeziora 2022'!DC180</f>
        <v>0.05</v>
      </c>
      <c r="AI181" s="42">
        <f>'jeziora 2022'!DD180</f>
        <v>0.05</v>
      </c>
      <c r="AJ181" s="86">
        <f>'jeziora 2022'!DF180</f>
        <v>0</v>
      </c>
      <c r="AK181" s="86">
        <f>'jeziora 2022'!DG180</f>
        <v>0</v>
      </c>
      <c r="AL181" s="86">
        <f>'jeziora 2022'!DH180</f>
        <v>0</v>
      </c>
      <c r="AM181" s="86">
        <f>'jeziora 2022'!DI180</f>
        <v>0</v>
      </c>
      <c r="AN181" s="116">
        <f>'jeziora 2022'!DJ180</f>
        <v>0</v>
      </c>
      <c r="AO181" s="49" t="s">
        <v>167</v>
      </c>
    </row>
    <row r="182" spans="1:41" customFormat="1" ht="25.5" x14ac:dyDescent="0.2">
      <c r="A182" s="4">
        <f>'jeziora 2022'!B181</f>
        <v>293</v>
      </c>
      <c r="B182" s="13" t="str">
        <f>'jeziora 2022'!D181</f>
        <v>jez. Oćwieckie Wsch. - stanowisko 01</v>
      </c>
      <c r="C182" s="42">
        <f>'jeziora 2022'!I181</f>
        <v>0.05</v>
      </c>
      <c r="D182" s="42">
        <f>'jeziora 2022'!J181</f>
        <v>1.5</v>
      </c>
      <c r="E182" s="42">
        <f>'jeziora 2022'!L181</f>
        <v>0.23100000000000001</v>
      </c>
      <c r="F182" s="42">
        <f>'jeziora 2022'!N181</f>
        <v>2.2000000000000002</v>
      </c>
      <c r="G182" s="42">
        <f>'jeziora 2022'!O181</f>
        <v>8.26</v>
      </c>
      <c r="H182" s="42">
        <f>'jeziora 2022'!S181</f>
        <v>3.05</v>
      </c>
      <c r="I182" s="42">
        <f>'jeziora 2022'!T181</f>
        <v>9.74</v>
      </c>
      <c r="J182" s="42">
        <f>'jeziora 2022'!X181</f>
        <v>21.7</v>
      </c>
      <c r="K182" s="42">
        <f>'jeziora 2022'!AH181</f>
        <v>74</v>
      </c>
      <c r="L182" s="42">
        <f>'jeziora 2022'!AJ181</f>
        <v>2.5</v>
      </c>
      <c r="M182" s="42">
        <f>'jeziora 2022'!BA181</f>
        <v>560.5</v>
      </c>
      <c r="N182" s="42">
        <f>'jeziora 2022'!BI181</f>
        <v>0.5</v>
      </c>
      <c r="O182" s="42">
        <f>'jeziora 2022'!BJ181</f>
        <v>5.0000000000000001E-3</v>
      </c>
      <c r="P182" s="42">
        <f>'jeziora 2022'!BP181</f>
        <v>0.05</v>
      </c>
      <c r="Q182" s="42">
        <f>'jeziora 2022'!BR181</f>
        <v>0.05</v>
      </c>
      <c r="R182" s="42">
        <f>'jeziora 2022'!BS181</f>
        <v>0.05</v>
      </c>
      <c r="S182" s="42">
        <f>'jeziora 2022'!BT181</f>
        <v>0.05</v>
      </c>
      <c r="T182" s="42">
        <f>'jeziora 2022'!BX181</f>
        <v>0.15</v>
      </c>
      <c r="U182" s="86">
        <f>'jeziora 2022'!BZ181</f>
        <v>0</v>
      </c>
      <c r="V182" s="86">
        <f>'jeziora 2022'!CB181</f>
        <v>0</v>
      </c>
      <c r="W182" s="86">
        <f>'jeziora 2022'!CJ181</f>
        <v>0</v>
      </c>
      <c r="X182" s="86">
        <f>'jeziora 2022'!CO181</f>
        <v>0</v>
      </c>
      <c r="Y182" s="86">
        <f>'jeziora 2022'!CP181</f>
        <v>0</v>
      </c>
      <c r="Z182" s="86">
        <f>'jeziora 2022'!CQ181</f>
        <v>0</v>
      </c>
      <c r="AA182" s="86">
        <f>'jeziora 2022'!CR181</f>
        <v>0</v>
      </c>
      <c r="AB182" s="86">
        <f>'jeziora 2022'!CS181</f>
        <v>0</v>
      </c>
      <c r="AC182" s="86">
        <f>'jeziora 2022'!CV181</f>
        <v>0</v>
      </c>
      <c r="AD182" s="86">
        <f>'jeziora 2022'!CX181</f>
        <v>0</v>
      </c>
      <c r="AE182" s="86">
        <f>'jeziora 2022'!CZ181</f>
        <v>0</v>
      </c>
      <c r="AF182" s="86">
        <f>'jeziora 2022'!DA181</f>
        <v>0</v>
      </c>
      <c r="AG182" s="86">
        <f>'jeziora 2022'!DB181</f>
        <v>0</v>
      </c>
      <c r="AH182" s="42">
        <f>'jeziora 2022'!DC181</f>
        <v>0.05</v>
      </c>
      <c r="AI182" s="42">
        <f>'jeziora 2022'!DD181</f>
        <v>0.05</v>
      </c>
      <c r="AJ182" s="86">
        <f>'jeziora 2022'!DF181</f>
        <v>0</v>
      </c>
      <c r="AK182" s="86">
        <f>'jeziora 2022'!DG181</f>
        <v>0</v>
      </c>
      <c r="AL182" s="86">
        <f>'jeziora 2022'!DH181</f>
        <v>0</v>
      </c>
      <c r="AM182" s="86">
        <f>'jeziora 2022'!DI181</f>
        <v>0</v>
      </c>
      <c r="AN182" s="116">
        <f>'jeziora 2022'!DJ181</f>
        <v>0</v>
      </c>
      <c r="AO182" s="49" t="s">
        <v>167</v>
      </c>
    </row>
    <row r="183" spans="1:41" ht="25.5" x14ac:dyDescent="0.2">
      <c r="A183" s="4">
        <f>'jeziora 2022'!B182</f>
        <v>294</v>
      </c>
      <c r="B183" s="13" t="str">
        <f>'jeziora 2022'!D182</f>
        <v>jez. Oćwieckie Zach. - stanowisko 02</v>
      </c>
      <c r="C183" s="42">
        <f>'jeziora 2022'!I182</f>
        <v>0.05</v>
      </c>
      <c r="D183" s="42">
        <f>'jeziora 2022'!J182</f>
        <v>1.5</v>
      </c>
      <c r="E183" s="42">
        <f>'jeziora 2022'!L182</f>
        <v>0.20599999999999999</v>
      </c>
      <c r="F183" s="42">
        <f>'jeziora 2022'!N182</f>
        <v>2.75</v>
      </c>
      <c r="G183" s="42">
        <f>'jeziora 2022'!O182</f>
        <v>12.5</v>
      </c>
      <c r="H183" s="42">
        <f>'jeziora 2022'!S182</f>
        <v>4.16</v>
      </c>
      <c r="I183" s="42">
        <f>'jeziora 2022'!T182</f>
        <v>8.31</v>
      </c>
      <c r="J183" s="42">
        <f>'jeziora 2022'!X182</f>
        <v>25</v>
      </c>
      <c r="K183" s="42">
        <f>'jeziora 2022'!AH182</f>
        <v>100</v>
      </c>
      <c r="L183" s="42">
        <f>'jeziora 2022'!AJ182</f>
        <v>2.5</v>
      </c>
      <c r="M183" s="42">
        <f>'jeziora 2022'!BA182</f>
        <v>635</v>
      </c>
      <c r="N183" s="42">
        <f>'jeziora 2022'!BI182</f>
        <v>0.5</v>
      </c>
      <c r="O183" s="42">
        <f>'jeziora 2022'!BJ182</f>
        <v>5.0000000000000001E-3</v>
      </c>
      <c r="P183" s="42">
        <f>'jeziora 2022'!BP182</f>
        <v>0.05</v>
      </c>
      <c r="Q183" s="42">
        <f>'jeziora 2022'!BR182</f>
        <v>0.05</v>
      </c>
      <c r="R183" s="42">
        <f>'jeziora 2022'!BS182</f>
        <v>0.05</v>
      </c>
      <c r="S183" s="42">
        <f>'jeziora 2022'!BT182</f>
        <v>0.05</v>
      </c>
      <c r="T183" s="42">
        <f>'jeziora 2022'!BX182</f>
        <v>0.15</v>
      </c>
      <c r="U183" s="86">
        <f>'jeziora 2022'!BZ182</f>
        <v>0</v>
      </c>
      <c r="V183" s="86">
        <f>'jeziora 2022'!CB182</f>
        <v>0</v>
      </c>
      <c r="W183" s="86">
        <f>'jeziora 2022'!CJ182</f>
        <v>0</v>
      </c>
      <c r="X183" s="86">
        <f>'jeziora 2022'!CO182</f>
        <v>0</v>
      </c>
      <c r="Y183" s="86">
        <f>'jeziora 2022'!CP182</f>
        <v>0</v>
      </c>
      <c r="Z183" s="86">
        <f>'jeziora 2022'!CQ182</f>
        <v>0</v>
      </c>
      <c r="AA183" s="86">
        <f>'jeziora 2022'!CR182</f>
        <v>0</v>
      </c>
      <c r="AB183" s="86">
        <f>'jeziora 2022'!CS182</f>
        <v>0</v>
      </c>
      <c r="AC183" s="86">
        <f>'jeziora 2022'!CV182</f>
        <v>0</v>
      </c>
      <c r="AD183" s="86">
        <f>'jeziora 2022'!CX182</f>
        <v>0</v>
      </c>
      <c r="AE183" s="86">
        <f>'jeziora 2022'!CZ182</f>
        <v>0</v>
      </c>
      <c r="AF183" s="86">
        <f>'jeziora 2022'!DA182</f>
        <v>0</v>
      </c>
      <c r="AG183" s="86">
        <f>'jeziora 2022'!DB182</f>
        <v>0</v>
      </c>
      <c r="AH183" s="42">
        <f>'jeziora 2022'!DC182</f>
        <v>0.05</v>
      </c>
      <c r="AI183" s="42">
        <f>'jeziora 2022'!DD182</f>
        <v>0.05</v>
      </c>
      <c r="AJ183" s="86">
        <f>'jeziora 2022'!DF182</f>
        <v>0</v>
      </c>
      <c r="AK183" s="86">
        <f>'jeziora 2022'!DG182</f>
        <v>0</v>
      </c>
      <c r="AL183" s="86">
        <f>'jeziora 2022'!DH182</f>
        <v>0</v>
      </c>
      <c r="AM183" s="86">
        <f>'jeziora 2022'!DI182</f>
        <v>0</v>
      </c>
      <c r="AN183" s="116">
        <f>'jeziora 2022'!DJ182</f>
        <v>0</v>
      </c>
      <c r="AO183" s="49" t="s">
        <v>167</v>
      </c>
    </row>
    <row r="184" spans="1:41" ht="25.5" x14ac:dyDescent="0.2">
      <c r="A184" s="4">
        <f>'jeziora 2022'!B183</f>
        <v>349</v>
      </c>
      <c r="B184" s="13" t="str">
        <f>'jeziora 2022'!D183</f>
        <v>jez. Sobiejuskie -stanowisko 01</v>
      </c>
      <c r="C184" s="42">
        <f>'jeziora 2022'!I183</f>
        <v>0.05</v>
      </c>
      <c r="D184" s="42">
        <f>'jeziora 2022'!J183</f>
        <v>1.5</v>
      </c>
      <c r="E184" s="42">
        <f>'jeziora 2022'!L183</f>
        <v>0.22600000000000001</v>
      </c>
      <c r="F184" s="42">
        <f>'jeziora 2022'!N183</f>
        <v>3.9</v>
      </c>
      <c r="G184" s="42">
        <f>'jeziora 2022'!O183</f>
        <v>13.8</v>
      </c>
      <c r="H184" s="42">
        <f>'jeziora 2022'!S183</f>
        <v>4.41</v>
      </c>
      <c r="I184" s="42">
        <f>'jeziora 2022'!T183</f>
        <v>10.6</v>
      </c>
      <c r="J184" s="42">
        <f>'jeziora 2022'!X183</f>
        <v>39</v>
      </c>
      <c r="K184" s="42">
        <f>'jeziora 2022'!AH183</f>
        <v>420</v>
      </c>
      <c r="L184" s="42">
        <f>'jeziora 2022'!AJ183</f>
        <v>2.5</v>
      </c>
      <c r="M184" s="42">
        <f>'jeziora 2022'!BA183</f>
        <v>1109.5</v>
      </c>
      <c r="N184" s="42">
        <f>'jeziora 2022'!BI183</f>
        <v>0.5</v>
      </c>
      <c r="O184" s="42">
        <f>'jeziora 2022'!BJ183</f>
        <v>5.0000000000000001E-3</v>
      </c>
      <c r="P184" s="42">
        <f>'jeziora 2022'!BP183</f>
        <v>0.05</v>
      </c>
      <c r="Q184" s="42">
        <f>'jeziora 2022'!BR183</f>
        <v>0.05</v>
      </c>
      <c r="R184" s="42">
        <f>'jeziora 2022'!BS183</f>
        <v>0.05</v>
      </c>
      <c r="S184" s="42">
        <f>'jeziora 2022'!BT183</f>
        <v>0.05</v>
      </c>
      <c r="T184" s="42">
        <f>'jeziora 2022'!BX183</f>
        <v>0.15</v>
      </c>
      <c r="U184" s="86">
        <f>'jeziora 2022'!BZ183</f>
        <v>0</v>
      </c>
      <c r="V184" s="86">
        <f>'jeziora 2022'!CB183</f>
        <v>0</v>
      </c>
      <c r="W184" s="86">
        <f>'jeziora 2022'!CJ183</f>
        <v>0</v>
      </c>
      <c r="X184" s="86">
        <f>'jeziora 2022'!CO183</f>
        <v>0</v>
      </c>
      <c r="Y184" s="86">
        <f>'jeziora 2022'!CP183</f>
        <v>0</v>
      </c>
      <c r="Z184" s="86">
        <f>'jeziora 2022'!CQ183</f>
        <v>0</v>
      </c>
      <c r="AA184" s="86">
        <f>'jeziora 2022'!CR183</f>
        <v>0</v>
      </c>
      <c r="AB184" s="86">
        <f>'jeziora 2022'!CS183</f>
        <v>0</v>
      </c>
      <c r="AC184" s="86">
        <f>'jeziora 2022'!CV183</f>
        <v>0</v>
      </c>
      <c r="AD184" s="86">
        <f>'jeziora 2022'!CX183</f>
        <v>0</v>
      </c>
      <c r="AE184" s="86">
        <f>'jeziora 2022'!CZ183</f>
        <v>0</v>
      </c>
      <c r="AF184" s="86">
        <f>'jeziora 2022'!DA183</f>
        <v>0</v>
      </c>
      <c r="AG184" s="86">
        <f>'jeziora 2022'!DB183</f>
        <v>0</v>
      </c>
      <c r="AH184" s="42">
        <f>'jeziora 2022'!DC183</f>
        <v>0.05</v>
      </c>
      <c r="AI184" s="42">
        <f>'jeziora 2022'!DD183</f>
        <v>0.05</v>
      </c>
      <c r="AJ184" s="86">
        <f>'jeziora 2022'!DF183</f>
        <v>0</v>
      </c>
      <c r="AK184" s="86">
        <f>'jeziora 2022'!DG183</f>
        <v>0</v>
      </c>
      <c r="AL184" s="86">
        <f>'jeziora 2022'!DH183</f>
        <v>0</v>
      </c>
      <c r="AM184" s="86">
        <f>'jeziora 2022'!DI183</f>
        <v>0</v>
      </c>
      <c r="AN184" s="116">
        <f>'jeziora 2022'!DJ183</f>
        <v>0</v>
      </c>
      <c r="AO184" s="52" t="s">
        <v>166</v>
      </c>
    </row>
    <row r="185" spans="1:41" ht="25.5" x14ac:dyDescent="0.2">
      <c r="A185" s="4">
        <f>'jeziora 2022'!B184</f>
        <v>353</v>
      </c>
      <c r="B185" s="13" t="str">
        <f>'jeziora 2022'!D184</f>
        <v>jez. Starzyc - głęboczek - 6,1m</v>
      </c>
      <c r="C185" s="42">
        <f>'jeziora 2022'!I184</f>
        <v>0.26600000000000001</v>
      </c>
      <c r="D185" s="42">
        <f>'jeziora 2022'!J184</f>
        <v>8.07</v>
      </c>
      <c r="E185" s="42">
        <f>'jeziora 2022'!L184</f>
        <v>0.95199999999999996</v>
      </c>
      <c r="F185" s="42">
        <f>'jeziora 2022'!N184</f>
        <v>18.8</v>
      </c>
      <c r="G185" s="42">
        <f>'jeziora 2022'!O184</f>
        <v>41.1</v>
      </c>
      <c r="H185" s="42">
        <f>'jeziora 2022'!S184</f>
        <v>13.5</v>
      </c>
      <c r="I185" s="42">
        <f>'jeziora 2022'!T184</f>
        <v>71.5</v>
      </c>
      <c r="J185" s="42">
        <f>'jeziora 2022'!X184</f>
        <v>165</v>
      </c>
      <c r="K185" s="42">
        <f>'jeziora 2022'!AH184</f>
        <v>110</v>
      </c>
      <c r="L185" s="42">
        <f>'jeziora 2022'!AJ184</f>
        <v>62</v>
      </c>
      <c r="M185" s="42">
        <f>'jeziora 2022'!BA184</f>
        <v>5283.5</v>
      </c>
      <c r="N185" s="42">
        <f>'jeziora 2022'!BI184</f>
        <v>0.5</v>
      </c>
      <c r="O185" s="42">
        <f>'jeziora 2022'!BJ184</f>
        <v>5.0000000000000001E-3</v>
      </c>
      <c r="P185" s="42">
        <f>'jeziora 2022'!BP184</f>
        <v>0.05</v>
      </c>
      <c r="Q185" s="42">
        <f>'jeziora 2022'!BR184</f>
        <v>0.05</v>
      </c>
      <c r="R185" s="42">
        <f>'jeziora 2022'!BS184</f>
        <v>0.05</v>
      </c>
      <c r="S185" s="42">
        <f>'jeziora 2022'!BT184</f>
        <v>0.05</v>
      </c>
      <c r="T185" s="42">
        <f>'jeziora 2022'!BX184</f>
        <v>0.15</v>
      </c>
      <c r="U185" s="86">
        <f>'jeziora 2022'!BZ184</f>
        <v>0</v>
      </c>
      <c r="V185" s="86">
        <f>'jeziora 2022'!CB184</f>
        <v>0</v>
      </c>
      <c r="W185" s="86">
        <f>'jeziora 2022'!CJ184</f>
        <v>0</v>
      </c>
      <c r="X185" s="86">
        <f>'jeziora 2022'!CO184</f>
        <v>0</v>
      </c>
      <c r="Y185" s="86">
        <f>'jeziora 2022'!CP184</f>
        <v>0</v>
      </c>
      <c r="Z185" s="86">
        <f>'jeziora 2022'!CQ184</f>
        <v>0</v>
      </c>
      <c r="AA185" s="86">
        <f>'jeziora 2022'!CR184</f>
        <v>0</v>
      </c>
      <c r="AB185" s="86">
        <f>'jeziora 2022'!CS184</f>
        <v>0</v>
      </c>
      <c r="AC185" s="86">
        <f>'jeziora 2022'!CV184</f>
        <v>0</v>
      </c>
      <c r="AD185" s="86">
        <f>'jeziora 2022'!CX184</f>
        <v>0</v>
      </c>
      <c r="AE185" s="86">
        <f>'jeziora 2022'!CZ184</f>
        <v>0</v>
      </c>
      <c r="AF185" s="86">
        <f>'jeziora 2022'!DA184</f>
        <v>0</v>
      </c>
      <c r="AG185" s="86">
        <f>'jeziora 2022'!DB184</f>
        <v>0</v>
      </c>
      <c r="AH185" s="42">
        <f>'jeziora 2022'!DC184</f>
        <v>0.05</v>
      </c>
      <c r="AI185" s="42">
        <f>'jeziora 2022'!DD184</f>
        <v>0.05</v>
      </c>
      <c r="AJ185" s="86">
        <f>'jeziora 2022'!DF184</f>
        <v>0</v>
      </c>
      <c r="AK185" s="86">
        <f>'jeziora 2022'!DG184</f>
        <v>0</v>
      </c>
      <c r="AL185" s="86">
        <f>'jeziora 2022'!DH184</f>
        <v>0</v>
      </c>
      <c r="AM185" s="86">
        <f>'jeziora 2022'!DI184</f>
        <v>0</v>
      </c>
      <c r="AN185" s="116">
        <f>'jeziora 2022'!DJ184</f>
        <v>0</v>
      </c>
      <c r="AO185" s="52" t="s">
        <v>166</v>
      </c>
    </row>
    <row r="186" spans="1:41" x14ac:dyDescent="0.2">
      <c r="A186" s="4">
        <f>'jeziora 2022'!B185</f>
        <v>354</v>
      </c>
      <c r="B186" s="13" t="str">
        <f>'jeziora 2022'!D185</f>
        <v>Jez. Stępuchowskie - stan. 01</v>
      </c>
      <c r="C186" s="42">
        <f>'jeziora 2022'!I185</f>
        <v>0.05</v>
      </c>
      <c r="D186" s="42">
        <f>'jeziora 2022'!J185</f>
        <v>4.8899999999999997</v>
      </c>
      <c r="E186" s="42">
        <f>'jeziora 2022'!L185</f>
        <v>0.68</v>
      </c>
      <c r="F186" s="42">
        <f>'jeziora 2022'!N185</f>
        <v>10.5</v>
      </c>
      <c r="G186" s="42">
        <f>'jeziora 2022'!O185</f>
        <v>21.7</v>
      </c>
      <c r="H186" s="42">
        <f>'jeziora 2022'!S185</f>
        <v>9.2899999999999991</v>
      </c>
      <c r="I186" s="42">
        <f>'jeziora 2022'!T185</f>
        <v>36.5</v>
      </c>
      <c r="J186" s="42">
        <f>'jeziora 2022'!X185</f>
        <v>82.9</v>
      </c>
      <c r="K186" s="42">
        <f>'jeziora 2022'!AH185</f>
        <v>330</v>
      </c>
      <c r="L186" s="42">
        <f>'jeziora 2022'!AJ185</f>
        <v>82</v>
      </c>
      <c r="M186" s="42">
        <f>'jeziora 2022'!BA185</f>
        <v>5899.5</v>
      </c>
      <c r="N186" s="42">
        <f>'jeziora 2022'!BI185</f>
        <v>0.5</v>
      </c>
      <c r="O186" s="42">
        <f>'jeziora 2022'!BJ185</f>
        <v>5.0000000000000001E-3</v>
      </c>
      <c r="P186" s="42">
        <f>'jeziora 2022'!BP185</f>
        <v>0.05</v>
      </c>
      <c r="Q186" s="42">
        <f>'jeziora 2022'!BR185</f>
        <v>0.05</v>
      </c>
      <c r="R186" s="42">
        <f>'jeziora 2022'!BS185</f>
        <v>0.05</v>
      </c>
      <c r="S186" s="42">
        <f>'jeziora 2022'!BT185</f>
        <v>0.05</v>
      </c>
      <c r="T186" s="42">
        <f>'jeziora 2022'!BX185</f>
        <v>0.15</v>
      </c>
      <c r="U186" s="95">
        <f>'jeziora 2022'!BZ185</f>
        <v>50</v>
      </c>
      <c r="V186" s="95">
        <f>'jeziora 2022'!CB185</f>
        <v>0.01</v>
      </c>
      <c r="W186" s="95">
        <f>'jeziora 2022'!CJ185</f>
        <v>5.0000000000000001E-3</v>
      </c>
      <c r="X186" s="95">
        <f>'jeziora 2022'!CO185</f>
        <v>1.5</v>
      </c>
      <c r="Y186" s="95">
        <f>'jeziora 2022'!CP185</f>
        <v>0.3</v>
      </c>
      <c r="Z186" s="95">
        <f>'jeziora 2022'!CQ185</f>
        <v>5</v>
      </c>
      <c r="AA186" s="95">
        <f>'jeziora 2022'!CR185</f>
        <v>0.5</v>
      </c>
      <c r="AB186" s="95">
        <f>'jeziora 2022'!CS185</f>
        <v>0.5</v>
      </c>
      <c r="AC186" s="95">
        <f>'jeziora 2022'!CV185</f>
        <v>0.05</v>
      </c>
      <c r="AD186" s="95">
        <f>'jeziora 2022'!CX185</f>
        <v>0.05</v>
      </c>
      <c r="AE186" s="95">
        <f>'jeziora 2022'!CZ185</f>
        <v>0.05</v>
      </c>
      <c r="AF186" s="95">
        <f>'jeziora 2022'!DA185</f>
        <v>0.05</v>
      </c>
      <c r="AG186" s="95">
        <f>'jeziora 2022'!DB185</f>
        <v>0.05</v>
      </c>
      <c r="AH186" s="117">
        <f>'jeziora 2022'!DC185</f>
        <v>0.05</v>
      </c>
      <c r="AI186" s="117">
        <f>'jeziora 2022'!DD185</f>
        <v>0.05</v>
      </c>
      <c r="AJ186" s="95">
        <f>'jeziora 2022'!DF185</f>
        <v>0.5</v>
      </c>
      <c r="AK186" s="95">
        <f>'jeziora 2022'!DG185</f>
        <v>0.05</v>
      </c>
      <c r="AL186" s="95">
        <f>'jeziora 2022'!DH185</f>
        <v>2.5000000000000001E-2</v>
      </c>
      <c r="AM186" s="95">
        <f>'jeziora 2022'!DI185</f>
        <v>2.5000000000000001E-2</v>
      </c>
      <c r="AN186" s="96">
        <f>'jeziora 2022'!DJ185</f>
        <v>0.05</v>
      </c>
      <c r="AO186" s="52" t="s">
        <v>166</v>
      </c>
    </row>
    <row r="187" spans="1:41" x14ac:dyDescent="0.2">
      <c r="A187" s="4">
        <f>'jeziora 2022'!B186</f>
        <v>357</v>
      </c>
      <c r="B187" s="13" t="str">
        <f>'jeziora 2022'!D186</f>
        <v>Jez. Stryjewo - stan. 01</v>
      </c>
      <c r="C187" s="42">
        <f>'jeziora 2022'!I186</f>
        <v>0.05</v>
      </c>
      <c r="D187" s="42">
        <f>'jeziora 2022'!J186</f>
        <v>5.05</v>
      </c>
      <c r="E187" s="42">
        <f>'jeziora 2022'!L186</f>
        <v>0.95699999999999996</v>
      </c>
      <c r="F187" s="42">
        <f>'jeziora 2022'!N186</f>
        <v>10.9</v>
      </c>
      <c r="G187" s="42">
        <f>'jeziora 2022'!O186</f>
        <v>14</v>
      </c>
      <c r="H187" s="42">
        <f>'jeziora 2022'!S186</f>
        <v>8.36</v>
      </c>
      <c r="I187" s="42">
        <f>'jeziora 2022'!T186</f>
        <v>41.2</v>
      </c>
      <c r="J187" s="42">
        <f>'jeziora 2022'!X186</f>
        <v>80.8</v>
      </c>
      <c r="K187" s="42">
        <f>'jeziora 2022'!AH186</f>
        <v>69</v>
      </c>
      <c r="L187" s="42">
        <f>'jeziora 2022'!AJ186</f>
        <v>21</v>
      </c>
      <c r="M187" s="42">
        <f>'jeziora 2022'!BA186</f>
        <v>1412</v>
      </c>
      <c r="N187" s="42">
        <f>'jeziora 2022'!BI186</f>
        <v>0.5</v>
      </c>
      <c r="O187" s="42">
        <f>'jeziora 2022'!BJ186</f>
        <v>5.0000000000000001E-3</v>
      </c>
      <c r="P187" s="42">
        <f>'jeziora 2022'!BP186</f>
        <v>0.05</v>
      </c>
      <c r="Q187" s="42">
        <f>'jeziora 2022'!BR186</f>
        <v>0.05</v>
      </c>
      <c r="R187" s="42">
        <f>'jeziora 2022'!BS186</f>
        <v>0.05</v>
      </c>
      <c r="S187" s="42">
        <f>'jeziora 2022'!BT186</f>
        <v>0.05</v>
      </c>
      <c r="T187" s="42">
        <f>'jeziora 2022'!BX186</f>
        <v>0.15</v>
      </c>
      <c r="U187" s="86">
        <f>'jeziora 2022'!BZ186</f>
        <v>0</v>
      </c>
      <c r="V187" s="86">
        <f>'jeziora 2022'!CB186</f>
        <v>0</v>
      </c>
      <c r="W187" s="86">
        <f>'jeziora 2022'!CJ186</f>
        <v>0</v>
      </c>
      <c r="X187" s="86">
        <f>'jeziora 2022'!CO186</f>
        <v>0</v>
      </c>
      <c r="Y187" s="86">
        <f>'jeziora 2022'!CP186</f>
        <v>0</v>
      </c>
      <c r="Z187" s="86">
        <f>'jeziora 2022'!CQ186</f>
        <v>0</v>
      </c>
      <c r="AA187" s="86">
        <f>'jeziora 2022'!CR186</f>
        <v>0</v>
      </c>
      <c r="AB187" s="86">
        <f>'jeziora 2022'!CS186</f>
        <v>0</v>
      </c>
      <c r="AC187" s="86">
        <f>'jeziora 2022'!CV186</f>
        <v>0</v>
      </c>
      <c r="AD187" s="86">
        <f>'jeziora 2022'!CX186</f>
        <v>0</v>
      </c>
      <c r="AE187" s="86">
        <f>'jeziora 2022'!CZ186</f>
        <v>0</v>
      </c>
      <c r="AF187" s="86">
        <f>'jeziora 2022'!DA186</f>
        <v>0</v>
      </c>
      <c r="AG187" s="86">
        <f>'jeziora 2022'!DB186</f>
        <v>0</v>
      </c>
      <c r="AH187" s="42">
        <f>'jeziora 2022'!DC186</f>
        <v>0.05</v>
      </c>
      <c r="AI187" s="42">
        <f>'jeziora 2022'!DD186</f>
        <v>0.05</v>
      </c>
      <c r="AJ187" s="86">
        <f>'jeziora 2022'!DF186</f>
        <v>0</v>
      </c>
      <c r="AK187" s="86">
        <f>'jeziora 2022'!DG186</f>
        <v>0</v>
      </c>
      <c r="AL187" s="86">
        <f>'jeziora 2022'!DH186</f>
        <v>0</v>
      </c>
      <c r="AM187" s="86">
        <f>'jeziora 2022'!DI186</f>
        <v>0</v>
      </c>
      <c r="AN187" s="116">
        <f>'jeziora 2022'!DJ186</f>
        <v>0</v>
      </c>
      <c r="AO187" s="52" t="s">
        <v>166</v>
      </c>
    </row>
    <row r="188" spans="1:41" x14ac:dyDescent="0.2">
      <c r="A188" s="4">
        <f>'jeziora 2022'!B187</f>
        <v>360</v>
      </c>
      <c r="B188" s="13" t="str">
        <f>'jeziora 2022'!D187</f>
        <v>jez. Suskie - stan. 02</v>
      </c>
      <c r="C188" s="42">
        <f>'jeziora 2022'!I187</f>
        <v>0.05</v>
      </c>
      <c r="D188" s="42">
        <f>'jeziora 2022'!J187</f>
        <v>6.93</v>
      </c>
      <c r="E188" s="42">
        <f>'jeziora 2022'!L187</f>
        <v>1.05</v>
      </c>
      <c r="F188" s="42">
        <f>'jeziora 2022'!N187</f>
        <v>21.9</v>
      </c>
      <c r="G188" s="42">
        <f>'jeziora 2022'!O187</f>
        <v>43</v>
      </c>
      <c r="H188" s="42">
        <f>'jeziora 2022'!S187</f>
        <v>16.2</v>
      </c>
      <c r="I188" s="42">
        <f>'jeziora 2022'!T187</f>
        <v>69.599999999999994</v>
      </c>
      <c r="J188" s="42">
        <f>'jeziora 2022'!X187</f>
        <v>273</v>
      </c>
      <c r="K188" s="42">
        <f>'jeziora 2022'!AH187</f>
        <v>250</v>
      </c>
      <c r="L188" s="42">
        <f>'jeziora 2022'!AJ187</f>
        <v>374</v>
      </c>
      <c r="M188" s="42">
        <f>'jeziora 2022'!BA187</f>
        <v>19545</v>
      </c>
      <c r="N188" s="42">
        <f>'jeziora 2022'!BI187</f>
        <v>0.5</v>
      </c>
      <c r="O188" s="42">
        <f>'jeziora 2022'!BJ187</f>
        <v>5.0000000000000001E-3</v>
      </c>
      <c r="P188" s="42">
        <f>'jeziora 2022'!BP187</f>
        <v>0.05</v>
      </c>
      <c r="Q188" s="42">
        <f>'jeziora 2022'!BR187</f>
        <v>0.05</v>
      </c>
      <c r="R188" s="42">
        <f>'jeziora 2022'!BS187</f>
        <v>0.05</v>
      </c>
      <c r="S188" s="42">
        <f>'jeziora 2022'!BT187</f>
        <v>0.05</v>
      </c>
      <c r="T188" s="42">
        <f>'jeziora 2022'!BX187</f>
        <v>0.15</v>
      </c>
      <c r="U188" s="86">
        <f>'jeziora 2022'!BZ187</f>
        <v>0</v>
      </c>
      <c r="V188" s="86">
        <f>'jeziora 2022'!CB187</f>
        <v>0</v>
      </c>
      <c r="W188" s="86">
        <f>'jeziora 2022'!CJ187</f>
        <v>0</v>
      </c>
      <c r="X188" s="86">
        <f>'jeziora 2022'!CO187</f>
        <v>0</v>
      </c>
      <c r="Y188" s="86">
        <f>'jeziora 2022'!CP187</f>
        <v>0</v>
      </c>
      <c r="Z188" s="86">
        <f>'jeziora 2022'!CQ187</f>
        <v>0</v>
      </c>
      <c r="AA188" s="86">
        <f>'jeziora 2022'!CR187</f>
        <v>0</v>
      </c>
      <c r="AB188" s="86">
        <f>'jeziora 2022'!CS187</f>
        <v>0</v>
      </c>
      <c r="AC188" s="86">
        <f>'jeziora 2022'!CV187</f>
        <v>0</v>
      </c>
      <c r="AD188" s="86">
        <f>'jeziora 2022'!CX187</f>
        <v>0</v>
      </c>
      <c r="AE188" s="86">
        <f>'jeziora 2022'!CZ187</f>
        <v>0</v>
      </c>
      <c r="AF188" s="86">
        <f>'jeziora 2022'!DA187</f>
        <v>0</v>
      </c>
      <c r="AG188" s="86">
        <f>'jeziora 2022'!DB187</f>
        <v>0</v>
      </c>
      <c r="AH188" s="42">
        <f>'jeziora 2022'!DC187</f>
        <v>0.05</v>
      </c>
      <c r="AI188" s="42">
        <f>'jeziora 2022'!DD187</f>
        <v>0.05</v>
      </c>
      <c r="AJ188" s="86">
        <f>'jeziora 2022'!DF187</f>
        <v>0</v>
      </c>
      <c r="AK188" s="86">
        <f>'jeziora 2022'!DG187</f>
        <v>0</v>
      </c>
      <c r="AL188" s="86">
        <f>'jeziora 2022'!DH187</f>
        <v>0</v>
      </c>
      <c r="AM188" s="86">
        <f>'jeziora 2022'!DI187</f>
        <v>0</v>
      </c>
      <c r="AN188" s="116">
        <f>'jeziora 2022'!DJ187</f>
        <v>0</v>
      </c>
      <c r="AO188" s="52" t="s">
        <v>166</v>
      </c>
    </row>
    <row r="189" spans="1:41" ht="25.5" x14ac:dyDescent="0.2">
      <c r="A189" s="4">
        <f>'jeziora 2022'!B188</f>
        <v>361</v>
      </c>
      <c r="B189" s="13" t="str">
        <f>'jeziora 2022'!D188</f>
        <v xml:space="preserve">Jez. Szczytnowskie - stanowisko 01  </v>
      </c>
      <c r="C189" s="42">
        <f>'jeziora 2022'!I188</f>
        <v>0.05</v>
      </c>
      <c r="D189" s="42">
        <f>'jeziora 2022'!J188</f>
        <v>1.5</v>
      </c>
      <c r="E189" s="42">
        <f>'jeziora 2022'!L188</f>
        <v>0.16300000000000001</v>
      </c>
      <c r="F189" s="42">
        <f>'jeziora 2022'!N188</f>
        <v>2.48</v>
      </c>
      <c r="G189" s="42">
        <f>'jeziora 2022'!O188</f>
        <v>6.97</v>
      </c>
      <c r="H189" s="42">
        <f>'jeziora 2022'!S188</f>
        <v>2.41</v>
      </c>
      <c r="I189" s="42">
        <f>'jeziora 2022'!T188</f>
        <v>8.52</v>
      </c>
      <c r="J189" s="42">
        <f>'jeziora 2022'!X188</f>
        <v>21.5</v>
      </c>
      <c r="K189" s="42">
        <f>'jeziora 2022'!AH188</f>
        <v>89</v>
      </c>
      <c r="L189" s="42">
        <f>'jeziora 2022'!AJ188</f>
        <v>2.5</v>
      </c>
      <c r="M189" s="42">
        <f>'jeziora 2022'!BA188</f>
        <v>512.5</v>
      </c>
      <c r="N189" s="42">
        <f>'jeziora 2022'!BI188</f>
        <v>0.5</v>
      </c>
      <c r="O189" s="42">
        <f>'jeziora 2022'!BJ188</f>
        <v>5.0000000000000001E-3</v>
      </c>
      <c r="P189" s="42">
        <f>'jeziora 2022'!BP188</f>
        <v>0.05</v>
      </c>
      <c r="Q189" s="42">
        <f>'jeziora 2022'!BR188</f>
        <v>0.05</v>
      </c>
      <c r="R189" s="42">
        <f>'jeziora 2022'!BS188</f>
        <v>0.05</v>
      </c>
      <c r="S189" s="42">
        <f>'jeziora 2022'!BT188</f>
        <v>0.05</v>
      </c>
      <c r="T189" s="42">
        <f>'jeziora 2022'!BX188</f>
        <v>0.15</v>
      </c>
      <c r="U189" s="86">
        <f>'jeziora 2022'!BZ188</f>
        <v>0</v>
      </c>
      <c r="V189" s="86">
        <f>'jeziora 2022'!CB188</f>
        <v>0</v>
      </c>
      <c r="W189" s="86">
        <f>'jeziora 2022'!CJ188</f>
        <v>0</v>
      </c>
      <c r="X189" s="86">
        <f>'jeziora 2022'!CO188</f>
        <v>0</v>
      </c>
      <c r="Y189" s="86">
        <f>'jeziora 2022'!CP188</f>
        <v>0</v>
      </c>
      <c r="Z189" s="86">
        <f>'jeziora 2022'!CQ188</f>
        <v>0</v>
      </c>
      <c r="AA189" s="86">
        <f>'jeziora 2022'!CR188</f>
        <v>0</v>
      </c>
      <c r="AB189" s="86">
        <f>'jeziora 2022'!CS188</f>
        <v>0</v>
      </c>
      <c r="AC189" s="86">
        <f>'jeziora 2022'!CV188</f>
        <v>0</v>
      </c>
      <c r="AD189" s="86">
        <f>'jeziora 2022'!CX188</f>
        <v>0</v>
      </c>
      <c r="AE189" s="86">
        <f>'jeziora 2022'!CZ188</f>
        <v>0</v>
      </c>
      <c r="AF189" s="86">
        <f>'jeziora 2022'!DA188</f>
        <v>0</v>
      </c>
      <c r="AG189" s="86">
        <f>'jeziora 2022'!DB188</f>
        <v>0</v>
      </c>
      <c r="AH189" s="42">
        <f>'jeziora 2022'!DC188</f>
        <v>0.05</v>
      </c>
      <c r="AI189" s="42">
        <f>'jeziora 2022'!DD188</f>
        <v>0.05</v>
      </c>
      <c r="AJ189" s="86">
        <f>'jeziora 2022'!DF188</f>
        <v>0</v>
      </c>
      <c r="AK189" s="86">
        <f>'jeziora 2022'!DG188</f>
        <v>0</v>
      </c>
      <c r="AL189" s="86">
        <f>'jeziora 2022'!DH188</f>
        <v>0</v>
      </c>
      <c r="AM189" s="86">
        <f>'jeziora 2022'!DI188</f>
        <v>0</v>
      </c>
      <c r="AN189" s="116">
        <f>'jeziora 2022'!DJ188</f>
        <v>0</v>
      </c>
      <c r="AO189" s="49" t="s">
        <v>167</v>
      </c>
    </row>
    <row r="190" spans="1:41" x14ac:dyDescent="0.2">
      <c r="A190" s="4">
        <f>'jeziora 2022'!B189</f>
        <v>362</v>
      </c>
      <c r="B190" s="13" t="str">
        <f>'jeziora 2022'!D189</f>
        <v>jez. Szurpiły - st.04</v>
      </c>
      <c r="C190" s="42">
        <f>'jeziora 2022'!I189</f>
        <v>0.05</v>
      </c>
      <c r="D190" s="42">
        <f>'jeziora 2022'!J189</f>
        <v>13.8</v>
      </c>
      <c r="E190" s="42">
        <f>'jeziora 2022'!L189</f>
        <v>2.5000000000000001E-2</v>
      </c>
      <c r="F190" s="42">
        <f>'jeziora 2022'!N189</f>
        <v>24.5</v>
      </c>
      <c r="G190" s="42">
        <f>'jeziora 2022'!O189</f>
        <v>7.74</v>
      </c>
      <c r="H190" s="42">
        <f>'jeziora 2022'!S189</f>
        <v>15.4</v>
      </c>
      <c r="I190" s="42">
        <f>'jeziora 2022'!T189</f>
        <v>36.5</v>
      </c>
      <c r="J190" s="42">
        <f>'jeziora 2022'!X189</f>
        <v>79.400000000000006</v>
      </c>
      <c r="K190" s="42">
        <f>'jeziora 2022'!AH189</f>
        <v>27</v>
      </c>
      <c r="L190" s="42">
        <f>'jeziora 2022'!AJ189</f>
        <v>2.5</v>
      </c>
      <c r="M190" s="42">
        <f>'jeziora 2022'!BA189</f>
        <v>712.5</v>
      </c>
      <c r="N190" s="42">
        <f>'jeziora 2022'!BI189</f>
        <v>0.5</v>
      </c>
      <c r="O190" s="42">
        <f>'jeziora 2022'!BJ189</f>
        <v>5.0000000000000001E-3</v>
      </c>
      <c r="P190" s="42">
        <f>'jeziora 2022'!BP189</f>
        <v>0.05</v>
      </c>
      <c r="Q190" s="42">
        <f>'jeziora 2022'!BR189</f>
        <v>0.05</v>
      </c>
      <c r="R190" s="42">
        <f>'jeziora 2022'!BS189</f>
        <v>0.05</v>
      </c>
      <c r="S190" s="42">
        <f>'jeziora 2022'!BT189</f>
        <v>0.05</v>
      </c>
      <c r="T190" s="42">
        <f>'jeziora 2022'!BX189</f>
        <v>0.15</v>
      </c>
      <c r="U190" s="86">
        <f>'jeziora 2022'!BZ189</f>
        <v>0</v>
      </c>
      <c r="V190" s="86">
        <f>'jeziora 2022'!CB189</f>
        <v>0</v>
      </c>
      <c r="W190" s="86">
        <f>'jeziora 2022'!CJ189</f>
        <v>0</v>
      </c>
      <c r="X190" s="86">
        <f>'jeziora 2022'!CO189</f>
        <v>0</v>
      </c>
      <c r="Y190" s="86">
        <f>'jeziora 2022'!CP189</f>
        <v>0</v>
      </c>
      <c r="Z190" s="86">
        <f>'jeziora 2022'!CQ189</f>
        <v>0</v>
      </c>
      <c r="AA190" s="86">
        <f>'jeziora 2022'!CR189</f>
        <v>0</v>
      </c>
      <c r="AB190" s="86">
        <f>'jeziora 2022'!CS189</f>
        <v>0</v>
      </c>
      <c r="AC190" s="86">
        <f>'jeziora 2022'!CV189</f>
        <v>0</v>
      </c>
      <c r="AD190" s="86">
        <f>'jeziora 2022'!CX189</f>
        <v>0</v>
      </c>
      <c r="AE190" s="86">
        <f>'jeziora 2022'!CZ189</f>
        <v>0</v>
      </c>
      <c r="AF190" s="86">
        <f>'jeziora 2022'!DA189</f>
        <v>0</v>
      </c>
      <c r="AG190" s="86">
        <f>'jeziora 2022'!DB189</f>
        <v>0</v>
      </c>
      <c r="AH190" s="42">
        <f>'jeziora 2022'!DC189</f>
        <v>0.05</v>
      </c>
      <c r="AI190" s="42">
        <f>'jeziora 2022'!DD189</f>
        <v>0.05</v>
      </c>
      <c r="AJ190" s="86">
        <f>'jeziora 2022'!DF189</f>
        <v>0</v>
      </c>
      <c r="AK190" s="86">
        <f>'jeziora 2022'!DG189</f>
        <v>0</v>
      </c>
      <c r="AL190" s="86">
        <f>'jeziora 2022'!DH189</f>
        <v>0</v>
      </c>
      <c r="AM190" s="86">
        <f>'jeziora 2022'!DI189</f>
        <v>0</v>
      </c>
      <c r="AN190" s="116">
        <f>'jeziora 2022'!DJ189</f>
        <v>0</v>
      </c>
      <c r="AO190" s="52" t="s">
        <v>166</v>
      </c>
    </row>
    <row r="191" spans="1:41" x14ac:dyDescent="0.2">
      <c r="A191" s="4">
        <f>'jeziora 2022'!B190</f>
        <v>369</v>
      </c>
      <c r="B191" s="13" t="str">
        <f>'jeziora 2022'!D190</f>
        <v>jez. Tauty - stan. 02</v>
      </c>
      <c r="C191" s="42">
        <f>'jeziora 2022'!I190</f>
        <v>0.05</v>
      </c>
      <c r="D191" s="42">
        <f>'jeziora 2022'!J190</f>
        <v>7.56</v>
      </c>
      <c r="E191" s="42">
        <f>'jeziora 2022'!L190</f>
        <v>2.5000000000000001E-2</v>
      </c>
      <c r="F191" s="42">
        <f>'jeziora 2022'!N190</f>
        <v>14.7</v>
      </c>
      <c r="G191" s="42">
        <f>'jeziora 2022'!O190</f>
        <v>15.3</v>
      </c>
      <c r="H191" s="42">
        <f>'jeziora 2022'!S190</f>
        <v>12.4</v>
      </c>
      <c r="I191" s="42">
        <f>'jeziora 2022'!T190</f>
        <v>56.5</v>
      </c>
      <c r="J191" s="42">
        <f>'jeziora 2022'!X190</f>
        <v>181</v>
      </c>
      <c r="K191" s="42">
        <f>'jeziora 2022'!AH190</f>
        <v>2.5</v>
      </c>
      <c r="L191" s="42">
        <f>'jeziora 2022'!AJ190</f>
        <v>48</v>
      </c>
      <c r="M191" s="42">
        <f>'jeziora 2022'!BA190</f>
        <v>2947</v>
      </c>
      <c r="N191" s="42">
        <f>'jeziora 2022'!BI190</f>
        <v>0.5</v>
      </c>
      <c r="O191" s="42">
        <f>'jeziora 2022'!BJ190</f>
        <v>5.0000000000000001E-3</v>
      </c>
      <c r="P191" s="42">
        <f>'jeziora 2022'!BP190</f>
        <v>0.05</v>
      </c>
      <c r="Q191" s="42">
        <f>'jeziora 2022'!BR190</f>
        <v>0.05</v>
      </c>
      <c r="R191" s="42">
        <f>'jeziora 2022'!BS190</f>
        <v>0.05</v>
      </c>
      <c r="S191" s="42">
        <f>'jeziora 2022'!BT190</f>
        <v>0.05</v>
      </c>
      <c r="T191" s="42">
        <f>'jeziora 2022'!BX190</f>
        <v>0.15</v>
      </c>
      <c r="U191" s="86">
        <f>'jeziora 2022'!BZ190</f>
        <v>0</v>
      </c>
      <c r="V191" s="86">
        <f>'jeziora 2022'!CB190</f>
        <v>0</v>
      </c>
      <c r="W191" s="86">
        <f>'jeziora 2022'!CJ190</f>
        <v>0</v>
      </c>
      <c r="X191" s="86">
        <f>'jeziora 2022'!CO190</f>
        <v>0</v>
      </c>
      <c r="Y191" s="86">
        <f>'jeziora 2022'!CP190</f>
        <v>0</v>
      </c>
      <c r="Z191" s="86">
        <f>'jeziora 2022'!CQ190</f>
        <v>0</v>
      </c>
      <c r="AA191" s="86">
        <f>'jeziora 2022'!CR190</f>
        <v>0</v>
      </c>
      <c r="AB191" s="86">
        <f>'jeziora 2022'!CS190</f>
        <v>0</v>
      </c>
      <c r="AC191" s="86">
        <f>'jeziora 2022'!CV190</f>
        <v>0</v>
      </c>
      <c r="AD191" s="86">
        <f>'jeziora 2022'!CX190</f>
        <v>0</v>
      </c>
      <c r="AE191" s="86">
        <f>'jeziora 2022'!CZ190</f>
        <v>0</v>
      </c>
      <c r="AF191" s="86">
        <f>'jeziora 2022'!DA190</f>
        <v>0</v>
      </c>
      <c r="AG191" s="86">
        <f>'jeziora 2022'!DB190</f>
        <v>0</v>
      </c>
      <c r="AH191" s="42">
        <f>'jeziora 2022'!DC190</f>
        <v>0.05</v>
      </c>
      <c r="AI191" s="42">
        <f>'jeziora 2022'!DD190</f>
        <v>0.05</v>
      </c>
      <c r="AJ191" s="86">
        <f>'jeziora 2022'!DF190</f>
        <v>0</v>
      </c>
      <c r="AK191" s="86">
        <f>'jeziora 2022'!DG190</f>
        <v>0</v>
      </c>
      <c r="AL191" s="86">
        <f>'jeziora 2022'!DH190</f>
        <v>0</v>
      </c>
      <c r="AM191" s="86">
        <f>'jeziora 2022'!DI190</f>
        <v>0</v>
      </c>
      <c r="AN191" s="116">
        <f>'jeziora 2022'!DJ190</f>
        <v>0</v>
      </c>
      <c r="AO191" s="52" t="s">
        <v>166</v>
      </c>
    </row>
    <row r="192" spans="1:41" ht="25.5" x14ac:dyDescent="0.2">
      <c r="A192" s="4">
        <f>'jeziora 2022'!B191</f>
        <v>385</v>
      </c>
      <c r="B192" s="13" t="str">
        <f>'jeziora 2022'!D191</f>
        <v>jez. Weneckie Wsch. - stanowisko 01</v>
      </c>
      <c r="C192" s="42">
        <f>'jeziora 2022'!I191</f>
        <v>0.05</v>
      </c>
      <c r="D192" s="42">
        <f>'jeziora 2022'!J191</f>
        <v>1.5</v>
      </c>
      <c r="E192" s="42">
        <f>'jeziora 2022'!L191</f>
        <v>0.41799999999999998</v>
      </c>
      <c r="F192" s="42">
        <f>'jeziora 2022'!N191</f>
        <v>3.88</v>
      </c>
      <c r="G192" s="42">
        <f>'jeziora 2022'!O191</f>
        <v>14.1</v>
      </c>
      <c r="H192" s="42">
        <f>'jeziora 2022'!S191</f>
        <v>4.37</v>
      </c>
      <c r="I192" s="42">
        <f>'jeziora 2022'!T191</f>
        <v>20.100000000000001</v>
      </c>
      <c r="J192" s="42">
        <f>'jeziora 2022'!X191</f>
        <v>40.9</v>
      </c>
      <c r="K192" s="42">
        <f>'jeziora 2022'!AH191</f>
        <v>130</v>
      </c>
      <c r="L192" s="42">
        <f>'jeziora 2022'!AJ191</f>
        <v>2.5</v>
      </c>
      <c r="M192" s="42">
        <f>'jeziora 2022'!BA191</f>
        <v>1498</v>
      </c>
      <c r="N192" s="42">
        <f>'jeziora 2022'!BI191</f>
        <v>0.5</v>
      </c>
      <c r="O192" s="42">
        <f>'jeziora 2022'!BJ191</f>
        <v>5.0000000000000001E-3</v>
      </c>
      <c r="P192" s="42">
        <f>'jeziora 2022'!BP191</f>
        <v>0.05</v>
      </c>
      <c r="Q192" s="42">
        <f>'jeziora 2022'!BR191</f>
        <v>0.05</v>
      </c>
      <c r="R192" s="42">
        <f>'jeziora 2022'!BS191</f>
        <v>0.05</v>
      </c>
      <c r="S192" s="42">
        <f>'jeziora 2022'!BT191</f>
        <v>0.05</v>
      </c>
      <c r="T192" s="42">
        <f>'jeziora 2022'!BX191</f>
        <v>0.15</v>
      </c>
      <c r="U192" s="86">
        <f>'jeziora 2022'!BZ191</f>
        <v>0</v>
      </c>
      <c r="V192" s="86">
        <f>'jeziora 2022'!CB191</f>
        <v>0</v>
      </c>
      <c r="W192" s="86">
        <f>'jeziora 2022'!CJ191</f>
        <v>0</v>
      </c>
      <c r="X192" s="86">
        <f>'jeziora 2022'!CO191</f>
        <v>0</v>
      </c>
      <c r="Y192" s="86">
        <f>'jeziora 2022'!CP191</f>
        <v>0</v>
      </c>
      <c r="Z192" s="86">
        <f>'jeziora 2022'!CQ191</f>
        <v>0</v>
      </c>
      <c r="AA192" s="86">
        <f>'jeziora 2022'!CR191</f>
        <v>0</v>
      </c>
      <c r="AB192" s="86">
        <f>'jeziora 2022'!CS191</f>
        <v>0</v>
      </c>
      <c r="AC192" s="86">
        <f>'jeziora 2022'!CV191</f>
        <v>0</v>
      </c>
      <c r="AD192" s="86">
        <f>'jeziora 2022'!CX191</f>
        <v>0</v>
      </c>
      <c r="AE192" s="86">
        <f>'jeziora 2022'!CZ191</f>
        <v>0</v>
      </c>
      <c r="AF192" s="86">
        <f>'jeziora 2022'!DA191</f>
        <v>0</v>
      </c>
      <c r="AG192" s="86">
        <f>'jeziora 2022'!DB191</f>
        <v>0</v>
      </c>
      <c r="AH192" s="42">
        <f>'jeziora 2022'!DC191</f>
        <v>0.05</v>
      </c>
      <c r="AI192" s="42">
        <f>'jeziora 2022'!DD191</f>
        <v>0.05</v>
      </c>
      <c r="AJ192" s="86">
        <f>'jeziora 2022'!DF191</f>
        <v>0</v>
      </c>
      <c r="AK192" s="86">
        <f>'jeziora 2022'!DG191</f>
        <v>0</v>
      </c>
      <c r="AL192" s="86">
        <f>'jeziora 2022'!DH191</f>
        <v>0</v>
      </c>
      <c r="AM192" s="86">
        <f>'jeziora 2022'!DI191</f>
        <v>0</v>
      </c>
      <c r="AN192" s="116">
        <f>'jeziora 2022'!DJ191</f>
        <v>0</v>
      </c>
      <c r="AO192" s="49" t="s">
        <v>167</v>
      </c>
    </row>
    <row r="193" spans="1:41" ht="25.5" x14ac:dyDescent="0.2">
      <c r="A193" s="4">
        <f>'jeziora 2022'!B192</f>
        <v>386</v>
      </c>
      <c r="B193" s="13" t="str">
        <f>'jeziora 2022'!D192</f>
        <v>jez. Weneckie Zach. - stanowisko 01</v>
      </c>
      <c r="C193" s="42">
        <f>'jeziora 2022'!I192</f>
        <v>0.05</v>
      </c>
      <c r="D193" s="42">
        <f>'jeziora 2022'!J192</f>
        <v>1.5</v>
      </c>
      <c r="E193" s="42">
        <f>'jeziora 2022'!L192</f>
        <v>0.35899999999999999</v>
      </c>
      <c r="F193" s="42">
        <f>'jeziora 2022'!N192</f>
        <v>5.7</v>
      </c>
      <c r="G193" s="42">
        <f>'jeziora 2022'!O192</f>
        <v>12.2</v>
      </c>
      <c r="H193" s="42">
        <f>'jeziora 2022'!S192</f>
        <v>5.0599999999999996</v>
      </c>
      <c r="I193" s="42">
        <f>'jeziora 2022'!T192</f>
        <v>15.7</v>
      </c>
      <c r="J193" s="42">
        <f>'jeziora 2022'!X192</f>
        <v>35.6</v>
      </c>
      <c r="K193" s="42">
        <f>'jeziora 2022'!AH192</f>
        <v>79</v>
      </c>
      <c r="L193" s="42">
        <f>'jeziora 2022'!AJ192</f>
        <v>2.5</v>
      </c>
      <c r="M193" s="42">
        <f>'jeziora 2022'!BA192</f>
        <v>454</v>
      </c>
      <c r="N193" s="42">
        <f>'jeziora 2022'!BI192</f>
        <v>0.5</v>
      </c>
      <c r="O193" s="42">
        <f>'jeziora 2022'!BJ192</f>
        <v>5.0000000000000001E-3</v>
      </c>
      <c r="P193" s="42">
        <f>'jeziora 2022'!BP192</f>
        <v>0.05</v>
      </c>
      <c r="Q193" s="42">
        <f>'jeziora 2022'!BR192</f>
        <v>0.05</v>
      </c>
      <c r="R193" s="42">
        <f>'jeziora 2022'!BS192</f>
        <v>0.05</v>
      </c>
      <c r="S193" s="42">
        <f>'jeziora 2022'!BT192</f>
        <v>0.05</v>
      </c>
      <c r="T193" s="42">
        <f>'jeziora 2022'!BX192</f>
        <v>0.15</v>
      </c>
      <c r="U193" s="95">
        <f>'jeziora 2022'!BZ192</f>
        <v>50</v>
      </c>
      <c r="V193" s="95">
        <f>'jeziora 2022'!CB192</f>
        <v>0.01</v>
      </c>
      <c r="W193" s="95">
        <f>'jeziora 2022'!CJ192</f>
        <v>5.0000000000000001E-3</v>
      </c>
      <c r="X193" s="95">
        <f>'jeziora 2022'!CO192</f>
        <v>1.5</v>
      </c>
      <c r="Y193" s="95">
        <f>'jeziora 2022'!CP192</f>
        <v>0.3</v>
      </c>
      <c r="Z193" s="95">
        <f>'jeziora 2022'!CQ192</f>
        <v>5</v>
      </c>
      <c r="AA193" s="95">
        <f>'jeziora 2022'!CR192</f>
        <v>0.5</v>
      </c>
      <c r="AB193" s="95">
        <f>'jeziora 2022'!CS192</f>
        <v>0.5</v>
      </c>
      <c r="AC193" s="95">
        <f>'jeziora 2022'!CV192</f>
        <v>0.05</v>
      </c>
      <c r="AD193" s="95">
        <f>'jeziora 2022'!CX192</f>
        <v>0.05</v>
      </c>
      <c r="AE193" s="95">
        <f>'jeziora 2022'!CZ192</f>
        <v>0.05</v>
      </c>
      <c r="AF193" s="95">
        <f>'jeziora 2022'!DA192</f>
        <v>0.05</v>
      </c>
      <c r="AG193" s="95">
        <f>'jeziora 2022'!DB192</f>
        <v>0.05</v>
      </c>
      <c r="AH193" s="117">
        <f>'jeziora 2022'!DC192</f>
        <v>0.05</v>
      </c>
      <c r="AI193" s="117">
        <f>'jeziora 2022'!DD192</f>
        <v>0.05</v>
      </c>
      <c r="AJ193" s="95">
        <f>'jeziora 2022'!DF192</f>
        <v>0.5</v>
      </c>
      <c r="AK193" s="95">
        <f>'jeziora 2022'!DG192</f>
        <v>0.05</v>
      </c>
      <c r="AL193" s="95">
        <f>'jeziora 2022'!DH192</f>
        <v>2.5000000000000001E-2</v>
      </c>
      <c r="AM193" s="95">
        <f>'jeziora 2022'!DI192</f>
        <v>2.5000000000000001E-2</v>
      </c>
      <c r="AN193" s="96">
        <f>'jeziora 2022'!DJ192</f>
        <v>0.05</v>
      </c>
      <c r="AO193" s="49" t="s">
        <v>167</v>
      </c>
    </row>
    <row r="194" spans="1:41" x14ac:dyDescent="0.2">
      <c r="A194" s="4">
        <f>'jeziora 2022'!B193</f>
        <v>390</v>
      </c>
      <c r="B194" s="13" t="str">
        <f>'jeziora 2022'!D193</f>
        <v>jez. Wiele -stanowisko 01</v>
      </c>
      <c r="C194" s="42">
        <f>'jeziora 2022'!I193</f>
        <v>0.05</v>
      </c>
      <c r="D194" s="42">
        <f>'jeziora 2022'!J193</f>
        <v>1.5</v>
      </c>
      <c r="E194" s="42">
        <f>'jeziora 2022'!L193</f>
        <v>0.06</v>
      </c>
      <c r="F194" s="42">
        <f>'jeziora 2022'!N193</f>
        <v>0.33600000000000002</v>
      </c>
      <c r="G194" s="42">
        <f>'jeziora 2022'!O193</f>
        <v>1.78</v>
      </c>
      <c r="H194" s="42">
        <f>'jeziora 2022'!S193</f>
        <v>0.2</v>
      </c>
      <c r="I194" s="42">
        <f>'jeziora 2022'!T193</f>
        <v>2.2000000000000002</v>
      </c>
      <c r="J194" s="42">
        <f>'jeziora 2022'!X193</f>
        <v>6.76</v>
      </c>
      <c r="K194" s="42">
        <f>'jeziora 2022'!AH193</f>
        <v>45</v>
      </c>
      <c r="L194" s="42">
        <f>'jeziora 2022'!AJ193</f>
        <v>2.5</v>
      </c>
      <c r="M194" s="42">
        <f>'jeziora 2022'!BA193</f>
        <v>179.5</v>
      </c>
      <c r="N194" s="42">
        <f>'jeziora 2022'!BI193</f>
        <v>0.5</v>
      </c>
      <c r="O194" s="42">
        <f>'jeziora 2022'!BJ193</f>
        <v>5.0000000000000001E-3</v>
      </c>
      <c r="P194" s="42">
        <f>'jeziora 2022'!BP193</f>
        <v>0.05</v>
      </c>
      <c r="Q194" s="42">
        <f>'jeziora 2022'!BR193</f>
        <v>0.05</v>
      </c>
      <c r="R194" s="42">
        <f>'jeziora 2022'!BS193</f>
        <v>0.05</v>
      </c>
      <c r="S194" s="42">
        <f>'jeziora 2022'!BT193</f>
        <v>0.05</v>
      </c>
      <c r="T194" s="42">
        <f>'jeziora 2022'!BX193</f>
        <v>0.15</v>
      </c>
      <c r="U194" s="86">
        <f>'jeziora 2022'!BZ193</f>
        <v>0</v>
      </c>
      <c r="V194" s="86">
        <f>'jeziora 2022'!CB193</f>
        <v>0</v>
      </c>
      <c r="W194" s="86">
        <f>'jeziora 2022'!CJ193</f>
        <v>0</v>
      </c>
      <c r="X194" s="86">
        <f>'jeziora 2022'!CO193</f>
        <v>0</v>
      </c>
      <c r="Y194" s="86">
        <f>'jeziora 2022'!CP193</f>
        <v>0</v>
      </c>
      <c r="Z194" s="86">
        <f>'jeziora 2022'!CQ193</f>
        <v>0</v>
      </c>
      <c r="AA194" s="86">
        <f>'jeziora 2022'!CR193</f>
        <v>0</v>
      </c>
      <c r="AB194" s="86">
        <f>'jeziora 2022'!CS193</f>
        <v>0</v>
      </c>
      <c r="AC194" s="86">
        <f>'jeziora 2022'!CV193</f>
        <v>0</v>
      </c>
      <c r="AD194" s="86">
        <f>'jeziora 2022'!CX193</f>
        <v>0</v>
      </c>
      <c r="AE194" s="86">
        <f>'jeziora 2022'!CZ193</f>
        <v>0</v>
      </c>
      <c r="AF194" s="86">
        <f>'jeziora 2022'!DA193</f>
        <v>0</v>
      </c>
      <c r="AG194" s="86">
        <f>'jeziora 2022'!DB193</f>
        <v>0</v>
      </c>
      <c r="AH194" s="42">
        <f>'jeziora 2022'!DC193</f>
        <v>0.05</v>
      </c>
      <c r="AI194" s="42">
        <f>'jeziora 2022'!DD193</f>
        <v>0.05</v>
      </c>
      <c r="AJ194" s="86">
        <f>'jeziora 2022'!DF193</f>
        <v>0</v>
      </c>
      <c r="AK194" s="86">
        <f>'jeziora 2022'!DG193</f>
        <v>0</v>
      </c>
      <c r="AL194" s="86">
        <f>'jeziora 2022'!DH193</f>
        <v>0</v>
      </c>
      <c r="AM194" s="86">
        <f>'jeziora 2022'!DI193</f>
        <v>0</v>
      </c>
      <c r="AN194" s="116">
        <f>'jeziora 2022'!DJ193</f>
        <v>0</v>
      </c>
      <c r="AO194" s="49" t="s">
        <v>167</v>
      </c>
    </row>
    <row r="195" spans="1:41" ht="25.5" x14ac:dyDescent="0.2">
      <c r="A195" s="4">
        <f>'jeziora 2022'!B194</f>
        <v>391</v>
      </c>
      <c r="B195" s="13" t="str">
        <f>'jeziora 2022'!D194</f>
        <v>jez. Wielgie (Dobiegniewskie) - stan. 01</v>
      </c>
      <c r="C195" s="42">
        <f>'jeziora 2022'!I194</f>
        <v>0.05</v>
      </c>
      <c r="D195" s="42">
        <f>'jeziora 2022'!J194</f>
        <v>5.23</v>
      </c>
      <c r="E195" s="42">
        <f>'jeziora 2022'!L194</f>
        <v>0.33500000000000002</v>
      </c>
      <c r="F195" s="42">
        <f>'jeziora 2022'!N194</f>
        <v>16.5</v>
      </c>
      <c r="G195" s="42">
        <f>'jeziora 2022'!O194</f>
        <v>29.3</v>
      </c>
      <c r="H195" s="42">
        <f>'jeziora 2022'!S194</f>
        <v>12.4</v>
      </c>
      <c r="I195" s="42">
        <f>'jeziora 2022'!T194</f>
        <v>21.1</v>
      </c>
      <c r="J195" s="42">
        <f>'jeziora 2022'!X194</f>
        <v>72.900000000000006</v>
      </c>
      <c r="K195" s="42">
        <f>'jeziora 2022'!AH194</f>
        <v>54</v>
      </c>
      <c r="L195" s="42">
        <f>'jeziora 2022'!AJ194</f>
        <v>2.5</v>
      </c>
      <c r="M195" s="42">
        <f>'jeziora 2022'!BA194</f>
        <v>1871.5</v>
      </c>
      <c r="N195" s="42">
        <f>'jeziora 2022'!BI194</f>
        <v>0.5</v>
      </c>
      <c r="O195" s="42">
        <f>'jeziora 2022'!BJ194</f>
        <v>5.0000000000000001E-3</v>
      </c>
      <c r="P195" s="42">
        <f>'jeziora 2022'!BP194</f>
        <v>0.05</v>
      </c>
      <c r="Q195" s="42">
        <f>'jeziora 2022'!BR194</f>
        <v>0.05</v>
      </c>
      <c r="R195" s="42">
        <f>'jeziora 2022'!BS194</f>
        <v>0.05</v>
      </c>
      <c r="S195" s="42">
        <f>'jeziora 2022'!BT194</f>
        <v>0.05</v>
      </c>
      <c r="T195" s="42">
        <f>'jeziora 2022'!BX194</f>
        <v>0.15</v>
      </c>
      <c r="U195" s="86">
        <f>'jeziora 2022'!BZ194</f>
        <v>0</v>
      </c>
      <c r="V195" s="86">
        <f>'jeziora 2022'!CB194</f>
        <v>0</v>
      </c>
      <c r="W195" s="86">
        <f>'jeziora 2022'!CJ194</f>
        <v>0</v>
      </c>
      <c r="X195" s="86">
        <f>'jeziora 2022'!CO194</f>
        <v>0</v>
      </c>
      <c r="Y195" s="86">
        <f>'jeziora 2022'!CP194</f>
        <v>0</v>
      </c>
      <c r="Z195" s="86">
        <f>'jeziora 2022'!CQ194</f>
        <v>0</v>
      </c>
      <c r="AA195" s="86">
        <f>'jeziora 2022'!CR194</f>
        <v>0</v>
      </c>
      <c r="AB195" s="86">
        <f>'jeziora 2022'!CS194</f>
        <v>0</v>
      </c>
      <c r="AC195" s="86">
        <f>'jeziora 2022'!CV194</f>
        <v>0</v>
      </c>
      <c r="AD195" s="86">
        <f>'jeziora 2022'!CX194</f>
        <v>0</v>
      </c>
      <c r="AE195" s="86">
        <f>'jeziora 2022'!CZ194</f>
        <v>0</v>
      </c>
      <c r="AF195" s="86">
        <f>'jeziora 2022'!DA194</f>
        <v>0</v>
      </c>
      <c r="AG195" s="86">
        <f>'jeziora 2022'!DB194</f>
        <v>0</v>
      </c>
      <c r="AH195" s="42">
        <f>'jeziora 2022'!DC194</f>
        <v>0.05</v>
      </c>
      <c r="AI195" s="42">
        <f>'jeziora 2022'!DD194</f>
        <v>0.05</v>
      </c>
      <c r="AJ195" s="86">
        <f>'jeziora 2022'!DF194</f>
        <v>0</v>
      </c>
      <c r="AK195" s="86">
        <f>'jeziora 2022'!DG194</f>
        <v>0</v>
      </c>
      <c r="AL195" s="86">
        <f>'jeziora 2022'!DH194</f>
        <v>0</v>
      </c>
      <c r="AM195" s="86">
        <f>'jeziora 2022'!DI194</f>
        <v>0</v>
      </c>
      <c r="AN195" s="116">
        <f>'jeziora 2022'!DJ194</f>
        <v>0</v>
      </c>
      <c r="AO195" s="52" t="s">
        <v>166</v>
      </c>
    </row>
    <row r="196" spans="1:41" ht="25.5" x14ac:dyDescent="0.2">
      <c r="A196" s="4">
        <f>'jeziora 2022'!B195</f>
        <v>393</v>
      </c>
      <c r="B196" s="13" t="str">
        <f>'jeziora 2022'!D195</f>
        <v>jez. Wielkie Dąbie - głęboczek - 8,1m</v>
      </c>
      <c r="C196" s="42">
        <f>'jeziora 2022'!I195</f>
        <v>0.05</v>
      </c>
      <c r="D196" s="42">
        <f>'jeziora 2022'!J195</f>
        <v>5.59</v>
      </c>
      <c r="E196" s="42">
        <f>'jeziora 2022'!L195</f>
        <v>0.67100000000000004</v>
      </c>
      <c r="F196" s="42">
        <f>'jeziora 2022'!N195</f>
        <v>14.1</v>
      </c>
      <c r="G196" s="42">
        <f>'jeziora 2022'!O195</f>
        <v>28.4</v>
      </c>
      <c r="H196" s="42">
        <f>'jeziora 2022'!S195</f>
        <v>9.85</v>
      </c>
      <c r="I196" s="42">
        <f>'jeziora 2022'!T195</f>
        <v>31</v>
      </c>
      <c r="J196" s="42">
        <f>'jeziora 2022'!X195</f>
        <v>79</v>
      </c>
      <c r="K196" s="42">
        <f>'jeziora 2022'!AH195</f>
        <v>95</v>
      </c>
      <c r="L196" s="42">
        <f>'jeziora 2022'!AJ195</f>
        <v>2.5</v>
      </c>
      <c r="M196" s="42">
        <f>'jeziora 2022'!BA195</f>
        <v>1452.5</v>
      </c>
      <c r="N196" s="42">
        <f>'jeziora 2022'!BI195</f>
        <v>0.5</v>
      </c>
      <c r="O196" s="42">
        <f>'jeziora 2022'!BJ195</f>
        <v>5.0000000000000001E-3</v>
      </c>
      <c r="P196" s="42">
        <f>'jeziora 2022'!BP195</f>
        <v>0.05</v>
      </c>
      <c r="Q196" s="42">
        <f>'jeziora 2022'!BR195</f>
        <v>0.05</v>
      </c>
      <c r="R196" s="42">
        <f>'jeziora 2022'!BS195</f>
        <v>0.05</v>
      </c>
      <c r="S196" s="42">
        <f>'jeziora 2022'!BT195</f>
        <v>0.05</v>
      </c>
      <c r="T196" s="42">
        <f>'jeziora 2022'!BX195</f>
        <v>0.15</v>
      </c>
      <c r="U196" s="86">
        <f>'jeziora 2022'!BZ195</f>
        <v>0</v>
      </c>
      <c r="V196" s="86">
        <f>'jeziora 2022'!CB195</f>
        <v>0</v>
      </c>
      <c r="W196" s="86">
        <f>'jeziora 2022'!CJ195</f>
        <v>0</v>
      </c>
      <c r="X196" s="86">
        <f>'jeziora 2022'!CO195</f>
        <v>0</v>
      </c>
      <c r="Y196" s="86">
        <f>'jeziora 2022'!CP195</f>
        <v>0</v>
      </c>
      <c r="Z196" s="86">
        <f>'jeziora 2022'!CQ195</f>
        <v>0</v>
      </c>
      <c r="AA196" s="86">
        <f>'jeziora 2022'!CR195</f>
        <v>0</v>
      </c>
      <c r="AB196" s="86">
        <f>'jeziora 2022'!CS195</f>
        <v>0</v>
      </c>
      <c r="AC196" s="86">
        <f>'jeziora 2022'!CV195</f>
        <v>0</v>
      </c>
      <c r="AD196" s="86">
        <f>'jeziora 2022'!CX195</f>
        <v>0</v>
      </c>
      <c r="AE196" s="86">
        <f>'jeziora 2022'!CZ195</f>
        <v>0</v>
      </c>
      <c r="AF196" s="86">
        <f>'jeziora 2022'!DA195</f>
        <v>0</v>
      </c>
      <c r="AG196" s="86">
        <f>'jeziora 2022'!DB195</f>
        <v>0</v>
      </c>
      <c r="AH196" s="42">
        <f>'jeziora 2022'!DC195</f>
        <v>0.05</v>
      </c>
      <c r="AI196" s="42">
        <f>'jeziora 2022'!DD195</f>
        <v>0.05</v>
      </c>
      <c r="AJ196" s="86">
        <f>'jeziora 2022'!DF195</f>
        <v>0</v>
      </c>
      <c r="AK196" s="86">
        <f>'jeziora 2022'!DG195</f>
        <v>0</v>
      </c>
      <c r="AL196" s="86">
        <f>'jeziora 2022'!DH195</f>
        <v>0</v>
      </c>
      <c r="AM196" s="86">
        <f>'jeziora 2022'!DI195</f>
        <v>0</v>
      </c>
      <c r="AN196" s="116">
        <f>'jeziora 2022'!DJ195</f>
        <v>0</v>
      </c>
      <c r="AO196" s="49" t="s">
        <v>167</v>
      </c>
    </row>
    <row r="197" spans="1:41" x14ac:dyDescent="0.2">
      <c r="A197" s="4">
        <f>'jeziora 2022'!B196</f>
        <v>415</v>
      </c>
      <c r="B197" s="13" t="str">
        <f>'jeziora 2022'!D196</f>
        <v>Zagłębocze - stanowisko 1</v>
      </c>
      <c r="C197" s="42">
        <f>'jeziora 2022'!I196</f>
        <v>0.05</v>
      </c>
      <c r="D197" s="42">
        <f>'jeziora 2022'!J196</f>
        <v>1.5</v>
      </c>
      <c r="E197" s="42">
        <f>'jeziora 2022'!L196</f>
        <v>2.5000000000000001E-2</v>
      </c>
      <c r="F197" s="42">
        <f>'jeziora 2022'!N196</f>
        <v>0.46800000000000003</v>
      </c>
      <c r="G197" s="42">
        <f>'jeziora 2022'!O196</f>
        <v>2.5499999999999998</v>
      </c>
      <c r="H197" s="42">
        <f>'jeziora 2022'!S196</f>
        <v>0.2</v>
      </c>
      <c r="I197" s="42">
        <f>'jeziora 2022'!T196</f>
        <v>0.5</v>
      </c>
      <c r="J197" s="42">
        <f>'jeziora 2022'!X196</f>
        <v>2.62</v>
      </c>
      <c r="K197" s="42">
        <f>'jeziora 2022'!AH196</f>
        <v>2.5</v>
      </c>
      <c r="L197" s="42">
        <f>'jeziora 2022'!AJ196</f>
        <v>2.5</v>
      </c>
      <c r="M197" s="42">
        <f>'jeziora 2022'!BA196</f>
        <v>31.5</v>
      </c>
      <c r="N197" s="42">
        <f>'jeziora 2022'!BI196</f>
        <v>0.5</v>
      </c>
      <c r="O197" s="42">
        <f>'jeziora 2022'!BJ196</f>
        <v>5.0000000000000001E-3</v>
      </c>
      <c r="P197" s="42">
        <f>'jeziora 2022'!BP196</f>
        <v>0.05</v>
      </c>
      <c r="Q197" s="42">
        <f>'jeziora 2022'!BR196</f>
        <v>0.05</v>
      </c>
      <c r="R197" s="42">
        <f>'jeziora 2022'!BS196</f>
        <v>0.05</v>
      </c>
      <c r="S197" s="42">
        <f>'jeziora 2022'!BT196</f>
        <v>0.05</v>
      </c>
      <c r="T197" s="42">
        <f>'jeziora 2022'!BX196</f>
        <v>0.15</v>
      </c>
      <c r="U197" s="86">
        <f>'jeziora 2022'!BZ196</f>
        <v>0</v>
      </c>
      <c r="V197" s="86">
        <f>'jeziora 2022'!CB196</f>
        <v>0</v>
      </c>
      <c r="W197" s="86">
        <f>'jeziora 2022'!CJ196</f>
        <v>0</v>
      </c>
      <c r="X197" s="86">
        <f>'jeziora 2022'!CO196</f>
        <v>0</v>
      </c>
      <c r="Y197" s="86">
        <f>'jeziora 2022'!CP196</f>
        <v>0</v>
      </c>
      <c r="Z197" s="86">
        <f>'jeziora 2022'!CQ196</f>
        <v>0</v>
      </c>
      <c r="AA197" s="86">
        <f>'jeziora 2022'!CR196</f>
        <v>0</v>
      </c>
      <c r="AB197" s="86">
        <f>'jeziora 2022'!CS196</f>
        <v>0</v>
      </c>
      <c r="AC197" s="86">
        <f>'jeziora 2022'!CV196</f>
        <v>0</v>
      </c>
      <c r="AD197" s="86">
        <f>'jeziora 2022'!CX196</f>
        <v>0</v>
      </c>
      <c r="AE197" s="86">
        <f>'jeziora 2022'!CZ196</f>
        <v>0</v>
      </c>
      <c r="AF197" s="86">
        <f>'jeziora 2022'!DA196</f>
        <v>0</v>
      </c>
      <c r="AG197" s="86">
        <f>'jeziora 2022'!DB196</f>
        <v>0</v>
      </c>
      <c r="AH197" s="42">
        <f>'jeziora 2022'!DC196</f>
        <v>0.05</v>
      </c>
      <c r="AI197" s="42">
        <f>'jeziora 2022'!DD196</f>
        <v>0.05</v>
      </c>
      <c r="AJ197" s="86">
        <f>'jeziora 2022'!DF196</f>
        <v>0</v>
      </c>
      <c r="AK197" s="86">
        <f>'jeziora 2022'!DG196</f>
        <v>0</v>
      </c>
      <c r="AL197" s="86">
        <f>'jeziora 2022'!DH196</f>
        <v>0</v>
      </c>
      <c r="AM197" s="86">
        <f>'jeziora 2022'!DI196</f>
        <v>0</v>
      </c>
      <c r="AN197" s="116">
        <f>'jeziora 2022'!DJ196</f>
        <v>0</v>
      </c>
      <c r="AO197" s="49" t="s">
        <v>167</v>
      </c>
    </row>
    <row r="198" spans="1:41" ht="25.5" x14ac:dyDescent="0.2">
      <c r="A198" s="4">
        <f>'jeziora 2022'!B197</f>
        <v>435</v>
      </c>
      <c r="B198" s="13" t="str">
        <f>'jeziora 2022'!D197</f>
        <v>jez. Żnińskie Małe - stanowisko 01</v>
      </c>
      <c r="C198" s="42">
        <f>'jeziora 2022'!I197</f>
        <v>0.17899999999999999</v>
      </c>
      <c r="D198" s="42">
        <f>'jeziora 2022'!J197</f>
        <v>1.5</v>
      </c>
      <c r="E198" s="42">
        <f>'jeziora 2022'!L197</f>
        <v>0.41099999999999998</v>
      </c>
      <c r="F198" s="42">
        <f>'jeziora 2022'!N197</f>
        <v>8.0500000000000007</v>
      </c>
      <c r="G198" s="42">
        <f>'jeziora 2022'!O197</f>
        <v>17.2</v>
      </c>
      <c r="H198" s="42">
        <f>'jeziora 2022'!S197</f>
        <v>6.73</v>
      </c>
      <c r="I198" s="42">
        <f>'jeziora 2022'!T197</f>
        <v>15.9</v>
      </c>
      <c r="J198" s="42">
        <f>'jeziora 2022'!X197</f>
        <v>50.8</v>
      </c>
      <c r="K198" s="42">
        <f>'jeziora 2022'!AH197</f>
        <v>160</v>
      </c>
      <c r="L198" s="42">
        <f>'jeziora 2022'!AJ197</f>
        <v>2.5</v>
      </c>
      <c r="M198" s="42">
        <f>'jeziora 2022'!BA197</f>
        <v>1228.5</v>
      </c>
      <c r="N198" s="42">
        <f>'jeziora 2022'!BI197</f>
        <v>0.5</v>
      </c>
      <c r="O198" s="42">
        <f>'jeziora 2022'!BJ197</f>
        <v>5.0000000000000001E-3</v>
      </c>
      <c r="P198" s="42">
        <f>'jeziora 2022'!BP197</f>
        <v>0.05</v>
      </c>
      <c r="Q198" s="42">
        <f>'jeziora 2022'!BR197</f>
        <v>0.05</v>
      </c>
      <c r="R198" s="42">
        <f>'jeziora 2022'!BS197</f>
        <v>0.05</v>
      </c>
      <c r="S198" s="42">
        <f>'jeziora 2022'!BT197</f>
        <v>0.05</v>
      </c>
      <c r="T198" s="42">
        <f>'jeziora 2022'!BX197</f>
        <v>0.15</v>
      </c>
      <c r="U198" s="86">
        <f>'jeziora 2022'!BZ197</f>
        <v>0</v>
      </c>
      <c r="V198" s="86">
        <f>'jeziora 2022'!CB197</f>
        <v>0</v>
      </c>
      <c r="W198" s="86">
        <f>'jeziora 2022'!CJ197</f>
        <v>0</v>
      </c>
      <c r="X198" s="86">
        <f>'jeziora 2022'!CO197</f>
        <v>0</v>
      </c>
      <c r="Y198" s="86">
        <f>'jeziora 2022'!CP197</f>
        <v>0</v>
      </c>
      <c r="Z198" s="86">
        <f>'jeziora 2022'!CQ197</f>
        <v>0</v>
      </c>
      <c r="AA198" s="86">
        <f>'jeziora 2022'!CR197</f>
        <v>0</v>
      </c>
      <c r="AB198" s="86">
        <f>'jeziora 2022'!CS197</f>
        <v>0</v>
      </c>
      <c r="AC198" s="86">
        <f>'jeziora 2022'!CV197</f>
        <v>0</v>
      </c>
      <c r="AD198" s="86">
        <f>'jeziora 2022'!CX197</f>
        <v>0</v>
      </c>
      <c r="AE198" s="86">
        <f>'jeziora 2022'!CZ197</f>
        <v>0</v>
      </c>
      <c r="AF198" s="86">
        <f>'jeziora 2022'!DA197</f>
        <v>0</v>
      </c>
      <c r="AG198" s="86">
        <f>'jeziora 2022'!DB197</f>
        <v>0</v>
      </c>
      <c r="AH198" s="42">
        <f>'jeziora 2022'!DC197</f>
        <v>0.05</v>
      </c>
      <c r="AI198" s="42">
        <f>'jeziora 2022'!DD197</f>
        <v>0.05</v>
      </c>
      <c r="AJ198" s="86">
        <f>'jeziora 2022'!DF197</f>
        <v>0</v>
      </c>
      <c r="AK198" s="86">
        <f>'jeziora 2022'!DG197</f>
        <v>0</v>
      </c>
      <c r="AL198" s="86">
        <f>'jeziora 2022'!DH197</f>
        <v>0</v>
      </c>
      <c r="AM198" s="86">
        <f>'jeziora 2022'!DI197</f>
        <v>0</v>
      </c>
      <c r="AN198" s="116">
        <f>'jeziora 2022'!DJ197</f>
        <v>0</v>
      </c>
      <c r="AO198" s="52" t="s">
        <v>166</v>
      </c>
    </row>
  </sheetData>
  <sheetProtection formatColumns="0" formatRows="0" sort="0" autoFilter="0" pivotTables="0"/>
  <autoFilter ref="A4:AO198" xr:uid="{00000000-0009-0000-0000-000003000000}"/>
  <customSheetViews>
    <customSheetView guid="{FB1470F3-388A-4235-BFB8-43234B719E27}">
      <pane xSplit="2" ySplit="4" topLeftCell="C5" activePane="bottomRight" state="frozen"/>
      <selection pane="bottomRight" activeCell="C5" sqref="C5"/>
      <pageMargins left="0.78749999999999998" right="0.78749999999999998" top="1.05277777777778" bottom="1.05277777777778" header="0.78749999999999998" footer="0.78749999999999998"/>
      <pageSetup paperSize="9" orientation="portrait" useFirstPageNumber="1" r:id="rId1"/>
      <headerFooter>
        <oddHeader>&amp;C&amp;"Times New Roman,Normalny"&amp;12&amp;A</oddHeader>
        <oddFooter>&amp;C&amp;"Times New Roman,Normalny"&amp;12Strona &amp;P</oddFooter>
      </headerFooter>
    </customSheetView>
  </customSheetViews>
  <conditionalFormatting sqref="C7:C198">
    <cfRule type="cellIs" dxfId="237" priority="167" operator="lessThan">
      <formula>1</formula>
    </cfRule>
    <cfRule type="cellIs" dxfId="236" priority="168" operator="greaterThanOrEqual">
      <formula>1</formula>
    </cfRule>
  </conditionalFormatting>
  <conditionalFormatting sqref="E7:E198">
    <cfRule type="cellIs" dxfId="235" priority="159" operator="lessThan">
      <formula>$E$6</formula>
    </cfRule>
    <cfRule type="cellIs" dxfId="234" priority="160" operator="greaterThanOrEqual">
      <formula>$E$6</formula>
    </cfRule>
  </conditionalFormatting>
  <conditionalFormatting sqref="F7:F198">
    <cfRule type="cellIs" dxfId="233" priority="155" operator="lessThan">
      <formula>F$6</formula>
    </cfRule>
    <cfRule type="cellIs" dxfId="232" priority="156" operator="greaterThanOrEqual">
      <formula>F$6</formula>
    </cfRule>
  </conditionalFormatting>
  <conditionalFormatting sqref="G7:G198">
    <cfRule type="cellIs" dxfId="231" priority="151" operator="lessThan">
      <formula>$G$6</formula>
    </cfRule>
    <cfRule type="cellIs" dxfId="230" priority="152" operator="greaterThanOrEqual">
      <formula>$G$6</formula>
    </cfRule>
  </conditionalFormatting>
  <conditionalFormatting sqref="H7:H198">
    <cfRule type="cellIs" dxfId="229" priority="147" operator="lessThan">
      <formula>$H$6</formula>
    </cfRule>
    <cfRule type="cellIs" dxfId="228" priority="148" operator="greaterThanOrEqual">
      <formula>$H$6</formula>
    </cfRule>
  </conditionalFormatting>
  <conditionalFormatting sqref="I7:I198">
    <cfRule type="cellIs" dxfId="227" priority="143" operator="lessThan">
      <formula>$I$6</formula>
    </cfRule>
    <cfRule type="cellIs" dxfId="226" priority="144" operator="greaterThanOrEqual">
      <formula>$I$6</formula>
    </cfRule>
  </conditionalFormatting>
  <conditionalFormatting sqref="J7:J198">
    <cfRule type="cellIs" dxfId="225" priority="139" operator="lessThan">
      <formula>$J$6</formula>
    </cfRule>
    <cfRule type="cellIs" dxfId="224" priority="140" operator="greaterThanOrEqual">
      <formula>$J$6</formula>
    </cfRule>
  </conditionalFormatting>
  <conditionalFormatting sqref="K7:K198">
    <cfRule type="cellIs" dxfId="223" priority="135" operator="lessThan">
      <formula>$K$6</formula>
    </cfRule>
    <cfRule type="cellIs" dxfId="222" priority="136" operator="greaterThanOrEqual">
      <formula>$K$6</formula>
    </cfRule>
  </conditionalFormatting>
  <conditionalFormatting sqref="L7:L198">
    <cfRule type="cellIs" dxfId="221" priority="129" operator="lessThan">
      <formula>$L$6</formula>
    </cfRule>
    <cfRule type="cellIs" dxfId="220" priority="130" operator="greaterThanOrEqual">
      <formula>$L$6</formula>
    </cfRule>
  </conditionalFormatting>
  <conditionalFormatting sqref="M7:M198">
    <cfRule type="cellIs" dxfId="219" priority="125" operator="lessThan">
      <formula>$M$6</formula>
    </cfRule>
    <cfRule type="cellIs" dxfId="218" priority="126" operator="greaterThanOrEqual">
      <formula>$M$6</formula>
    </cfRule>
  </conditionalFormatting>
  <conditionalFormatting sqref="N7:N198">
    <cfRule type="cellIs" dxfId="217" priority="123" operator="lessThan">
      <formula>N$6</formula>
    </cfRule>
    <cfRule type="cellIs" dxfId="216" priority="124" operator="greaterThanOrEqual">
      <formula>N$6</formula>
    </cfRule>
  </conditionalFormatting>
  <conditionalFormatting sqref="O7:O198">
    <cfRule type="cellIs" dxfId="215" priority="121" operator="lessThan">
      <formula>O$6</formula>
    </cfRule>
    <cfRule type="cellIs" dxfId="214" priority="122" operator="greaterThanOrEqual">
      <formula>O$6</formula>
    </cfRule>
  </conditionalFormatting>
  <conditionalFormatting sqref="P7:P198">
    <cfRule type="cellIs" dxfId="213" priority="119" operator="lessThanOrEqual">
      <formula>1</formula>
    </cfRule>
  </conditionalFormatting>
  <conditionalFormatting sqref="Q7:Q198">
    <cfRule type="cellIs" dxfId="212" priority="117" operator="lessThan">
      <formula>Q$6</formula>
    </cfRule>
    <cfRule type="cellIs" dxfId="211" priority="118" operator="greaterThanOrEqual">
      <formula>Q$6</formula>
    </cfRule>
  </conditionalFormatting>
  <conditionalFormatting sqref="R7:R198">
    <cfRule type="cellIs" dxfId="210" priority="113" operator="lessThan">
      <formula>R$6</formula>
    </cfRule>
    <cfRule type="cellIs" dxfId="209" priority="114" operator="greaterThanOrEqual">
      <formula>R$6</formula>
    </cfRule>
  </conditionalFormatting>
  <conditionalFormatting sqref="S7:S198">
    <cfRule type="cellIs" dxfId="208" priority="109" operator="lessThan">
      <formula>S$6</formula>
    </cfRule>
    <cfRule type="cellIs" dxfId="207" priority="110" operator="greaterThanOrEqual">
      <formula>S$6</formula>
    </cfRule>
  </conditionalFormatting>
  <conditionalFormatting sqref="T7:T198">
    <cfRule type="cellIs" dxfId="206" priority="107" operator="lessThan">
      <formula>T$6</formula>
    </cfRule>
    <cfRule type="cellIs" dxfId="205" priority="108" operator="greaterThanOrEqual">
      <formula>T$6</formula>
    </cfRule>
  </conditionalFormatting>
  <conditionalFormatting sqref="AH7:AH198">
    <cfRule type="cellIs" dxfId="204" priority="79" operator="lessThan">
      <formula>AH$6</formula>
    </cfRule>
    <cfRule type="cellIs" dxfId="203" priority="80" operator="greaterThanOrEqual">
      <formula>AH$6</formula>
    </cfRule>
  </conditionalFormatting>
  <conditionalFormatting sqref="AI7:AI198">
    <cfRule type="cellIs" dxfId="202" priority="75" operator="lessThan">
      <formula>AI$6</formula>
    </cfRule>
    <cfRule type="cellIs" dxfId="201" priority="76" operator="greaterThanOrEqual">
      <formula>AI$6</formula>
    </cfRule>
  </conditionalFormatting>
  <conditionalFormatting sqref="P7:P198">
    <cfRule type="cellIs" dxfId="200" priority="120" operator="greaterThanOrEqual">
      <formula>1</formula>
    </cfRule>
  </conditionalFormatting>
  <conditionalFormatting sqref="D7:D198">
    <cfRule type="cellIs" dxfId="199" priority="37" operator="lessThan">
      <formula>$D$6</formula>
    </cfRule>
    <cfRule type="cellIs" dxfId="198" priority="38" operator="greaterThanOrEqual">
      <formula>$D$6</formula>
    </cfRule>
  </conditionalFormatting>
  <pageMargins left="0.11811023622047245" right="0.11811023622047245" top="0.47244094488188981" bottom="0.47244094488188981" header="0.78740157480314965" footer="0.78740157480314965"/>
  <pageSetup paperSize="8" scale="44" fitToHeight="0" orientation="landscape" useFirstPageNumber="1" r:id="rId2"/>
  <headerFooter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tabColor theme="7" tint="0.79998168889431442"/>
    <pageSetUpPr fitToPage="1"/>
  </sheetPr>
  <dimension ref="A1:BB196"/>
  <sheetViews>
    <sheetView zoomScale="40" zoomScaleNormal="40" zoomScaleSheetLayoutView="40" workbookViewId="0">
      <pane xSplit="2" ySplit="4" topLeftCell="P5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defaultColWidth="18.42578125" defaultRowHeight="12.75" x14ac:dyDescent="0.2"/>
  <cols>
    <col min="1" max="1" width="5.28515625" style="5" customWidth="1"/>
    <col min="2" max="2" width="37.7109375" style="1" bestFit="1" customWidth="1"/>
    <col min="3" max="3" width="10.85546875" style="1" bestFit="1" customWidth="1"/>
    <col min="4" max="4" width="11.28515625" style="1" bestFit="1" customWidth="1"/>
    <col min="5" max="5" width="9" style="1" bestFit="1" customWidth="1"/>
    <col min="6" max="6" width="11.5703125" style="1" bestFit="1" customWidth="1"/>
    <col min="7" max="7" width="10.28515625" style="1" bestFit="1" customWidth="1"/>
    <col min="8" max="8" width="12.5703125" style="1" bestFit="1" customWidth="1"/>
    <col min="9" max="9" width="9.42578125" style="1" bestFit="1" customWidth="1"/>
    <col min="10" max="10" width="10.28515625" style="1" bestFit="1" customWidth="1"/>
    <col min="11" max="11" width="11.85546875" style="1" bestFit="1" customWidth="1"/>
    <col min="12" max="12" width="17.140625" style="1" bestFit="1" customWidth="1"/>
    <col min="13" max="13" width="12.7109375" style="1" bestFit="1" customWidth="1"/>
    <col min="14" max="14" width="11.85546875" style="1" customWidth="1"/>
    <col min="15" max="15" width="12.7109375" style="1" customWidth="1"/>
    <col min="16" max="16" width="12.42578125" style="1" customWidth="1"/>
    <col min="17" max="17" width="13.85546875" style="1" customWidth="1"/>
    <col min="18" max="18" width="12.7109375" style="1" customWidth="1"/>
    <col min="19" max="19" width="14.5703125" style="1" customWidth="1"/>
    <col min="20" max="20" width="12.7109375" style="1" customWidth="1"/>
    <col min="21" max="21" width="16.42578125" style="1" customWidth="1"/>
    <col min="22" max="22" width="10.7109375" style="1" customWidth="1"/>
    <col min="23" max="23" width="9.85546875" style="1" customWidth="1"/>
    <col min="24" max="24" width="12.42578125" style="1" customWidth="1"/>
    <col min="25" max="25" width="12.7109375" style="1" customWidth="1"/>
    <col min="26" max="26" width="16.140625" style="1" customWidth="1"/>
    <col min="27" max="27" width="16" style="1" customWidth="1"/>
    <col min="28" max="28" width="12.7109375" style="1" customWidth="1"/>
    <col min="29" max="29" width="13.7109375" style="1" customWidth="1"/>
    <col min="30" max="30" width="17.85546875" style="1" customWidth="1"/>
    <col min="31" max="31" width="16.28515625" style="1" customWidth="1"/>
    <col min="32" max="32" width="20" style="1" customWidth="1"/>
    <col min="33" max="33" width="16.42578125" style="1" customWidth="1"/>
    <col min="34" max="34" width="9.42578125" style="1" customWidth="1"/>
    <col min="35" max="35" width="10.28515625" style="1" customWidth="1"/>
    <col min="36" max="36" width="11" style="1" customWidth="1"/>
    <col min="37" max="37" width="10.5703125" style="1" customWidth="1"/>
    <col min="38" max="38" width="9.85546875" style="1" customWidth="1"/>
    <col min="39" max="39" width="16.28515625" style="1" customWidth="1"/>
    <col min="40" max="40" width="9.85546875" style="1" customWidth="1"/>
    <col min="41" max="41" width="11.28515625" style="1" customWidth="1"/>
    <col min="42" max="42" width="12.85546875" style="1" customWidth="1"/>
    <col min="43" max="43" width="15.42578125" style="1" customWidth="1"/>
    <col min="44" max="44" width="13.42578125" style="1" customWidth="1"/>
    <col min="45" max="45" width="13.5703125" style="1" customWidth="1"/>
    <col min="46" max="46" width="14.42578125" style="1" customWidth="1"/>
    <col min="47" max="47" width="15.42578125" style="1" customWidth="1"/>
    <col min="48" max="48" width="8.140625" style="1" customWidth="1"/>
    <col min="49" max="49" width="12.85546875" style="1" customWidth="1"/>
    <col min="50" max="50" width="8.5703125" style="1" customWidth="1"/>
    <col min="51" max="51" width="11.5703125" style="54" bestFit="1" customWidth="1"/>
    <col min="52" max="52" width="18.42578125" style="1"/>
    <col min="53" max="53" width="6.5703125" style="1" bestFit="1" customWidth="1"/>
    <col min="54" max="16384" width="18.42578125" style="1"/>
  </cols>
  <sheetData>
    <row r="1" spans="1:54" s="7" customFormat="1" x14ac:dyDescent="0.2">
      <c r="A1" s="6"/>
      <c r="B1" s="21" t="s">
        <v>150</v>
      </c>
      <c r="C1" s="6">
        <v>3</v>
      </c>
      <c r="D1" s="6">
        <v>4</v>
      </c>
      <c r="E1" s="6">
        <v>6</v>
      </c>
      <c r="F1" s="6">
        <v>8</v>
      </c>
      <c r="G1" s="6">
        <v>9</v>
      </c>
      <c r="H1" s="6">
        <v>10</v>
      </c>
      <c r="I1" s="6">
        <v>13</v>
      </c>
      <c r="J1" s="6">
        <v>14</v>
      </c>
      <c r="K1" s="6">
        <v>18</v>
      </c>
      <c r="L1" s="6">
        <v>21</v>
      </c>
      <c r="M1" s="6">
        <v>22</v>
      </c>
      <c r="N1" s="33">
        <v>28</v>
      </c>
      <c r="O1" s="34">
        <v>29</v>
      </c>
      <c r="P1" s="34">
        <v>30</v>
      </c>
      <c r="Q1" s="34">
        <v>31</v>
      </c>
      <c r="R1" s="34">
        <v>32</v>
      </c>
      <c r="S1" s="34">
        <v>33</v>
      </c>
      <c r="T1" s="34">
        <v>34</v>
      </c>
      <c r="U1" s="34">
        <v>36</v>
      </c>
      <c r="V1" s="34">
        <v>37</v>
      </c>
      <c r="W1" s="34">
        <v>38</v>
      </c>
      <c r="X1" s="34">
        <v>39</v>
      </c>
      <c r="Y1" s="34">
        <v>40</v>
      </c>
      <c r="Z1" s="34">
        <v>41</v>
      </c>
      <c r="AA1" s="34">
        <v>42</v>
      </c>
      <c r="AB1" s="34">
        <v>43</v>
      </c>
      <c r="AC1" s="34">
        <v>44</v>
      </c>
      <c r="AD1" s="34">
        <v>45</v>
      </c>
      <c r="AE1" s="35"/>
      <c r="AF1" s="36">
        <v>47</v>
      </c>
      <c r="AG1" s="6">
        <v>49</v>
      </c>
      <c r="AH1" s="6">
        <v>50</v>
      </c>
      <c r="AI1" s="6">
        <v>51</v>
      </c>
      <c r="AJ1" s="6">
        <v>52</v>
      </c>
      <c r="AK1" s="6">
        <v>54</v>
      </c>
      <c r="AL1" s="6">
        <v>55</v>
      </c>
      <c r="AM1" s="33">
        <v>57</v>
      </c>
      <c r="AN1" s="34">
        <v>58</v>
      </c>
      <c r="AO1" s="34">
        <v>59</v>
      </c>
      <c r="AP1" s="35"/>
      <c r="AQ1" s="6">
        <v>61</v>
      </c>
      <c r="AR1" s="6">
        <v>66</v>
      </c>
      <c r="AS1" s="6">
        <v>69</v>
      </c>
      <c r="AT1" s="6">
        <v>73</v>
      </c>
      <c r="AU1" s="32"/>
      <c r="AV1" s="6">
        <v>83</v>
      </c>
      <c r="AW1" s="6">
        <v>84</v>
      </c>
      <c r="AX1" s="17">
        <v>85</v>
      </c>
      <c r="AY1" s="79"/>
      <c r="BA1" s="49" t="s">
        <v>161</v>
      </c>
      <c r="BB1" s="1"/>
    </row>
    <row r="2" spans="1:54" s="7" customFormat="1" ht="51" x14ac:dyDescent="0.2">
      <c r="A2" s="18" t="s">
        <v>173</v>
      </c>
      <c r="B2" s="19" t="s">
        <v>177</v>
      </c>
      <c r="C2" s="18" t="s">
        <v>4</v>
      </c>
      <c r="D2" s="18" t="s">
        <v>5</v>
      </c>
      <c r="E2" s="18" t="s">
        <v>7</v>
      </c>
      <c r="F2" s="18" t="s">
        <v>9</v>
      </c>
      <c r="G2" s="18" t="s">
        <v>10</v>
      </c>
      <c r="H2" s="18" t="s">
        <v>11</v>
      </c>
      <c r="I2" s="18" t="s">
        <v>14</v>
      </c>
      <c r="J2" s="18" t="s">
        <v>15</v>
      </c>
      <c r="K2" s="18" t="s">
        <v>19</v>
      </c>
      <c r="L2" s="18" t="s">
        <v>22</v>
      </c>
      <c r="M2" s="18" t="s">
        <v>23</v>
      </c>
      <c r="N2" s="18" t="s">
        <v>29</v>
      </c>
      <c r="O2" s="18" t="s">
        <v>30</v>
      </c>
      <c r="P2" s="18" t="s">
        <v>31</v>
      </c>
      <c r="Q2" s="18" t="s">
        <v>32</v>
      </c>
      <c r="R2" s="18" t="s">
        <v>33</v>
      </c>
      <c r="S2" s="18" t="s">
        <v>34</v>
      </c>
      <c r="T2" s="18" t="s">
        <v>35</v>
      </c>
      <c r="U2" s="18" t="s">
        <v>37</v>
      </c>
      <c r="V2" s="18" t="s">
        <v>38</v>
      </c>
      <c r="W2" s="18" t="s">
        <v>39</v>
      </c>
      <c r="X2" s="18" t="s">
        <v>40</v>
      </c>
      <c r="Y2" s="18" t="s">
        <v>41</v>
      </c>
      <c r="Z2" s="18" t="s">
        <v>42</v>
      </c>
      <c r="AA2" s="18" t="s">
        <v>43</v>
      </c>
      <c r="AB2" s="18" t="s">
        <v>44</v>
      </c>
      <c r="AC2" s="18" t="s">
        <v>45</v>
      </c>
      <c r="AD2" s="18" t="s">
        <v>46</v>
      </c>
      <c r="AE2" s="18" t="s">
        <v>155</v>
      </c>
      <c r="AF2" s="18" t="s">
        <v>105</v>
      </c>
      <c r="AG2" s="18" t="s">
        <v>49</v>
      </c>
      <c r="AH2" s="18" t="s">
        <v>50</v>
      </c>
      <c r="AI2" s="18" t="s">
        <v>51</v>
      </c>
      <c r="AJ2" s="18" t="s">
        <v>52</v>
      </c>
      <c r="AK2" s="18" t="s">
        <v>54</v>
      </c>
      <c r="AL2" s="18" t="s">
        <v>55</v>
      </c>
      <c r="AM2" s="18" t="s">
        <v>57</v>
      </c>
      <c r="AN2" s="18" t="s">
        <v>58</v>
      </c>
      <c r="AO2" s="18" t="s">
        <v>59</v>
      </c>
      <c r="AP2" s="18" t="s">
        <v>159</v>
      </c>
      <c r="AQ2" s="18" t="s">
        <v>61</v>
      </c>
      <c r="AR2" s="18" t="s">
        <v>66</v>
      </c>
      <c r="AS2" s="18" t="s">
        <v>69</v>
      </c>
      <c r="AT2" s="18" t="s">
        <v>73</v>
      </c>
      <c r="AU2" s="18" t="s">
        <v>78</v>
      </c>
      <c r="AV2" s="18" t="s">
        <v>83</v>
      </c>
      <c r="AW2" s="18" t="s">
        <v>84</v>
      </c>
      <c r="AX2" s="29" t="s">
        <v>85</v>
      </c>
      <c r="AY2" s="76" t="s">
        <v>152</v>
      </c>
      <c r="BA2" s="50" t="s">
        <v>162</v>
      </c>
      <c r="BB2" s="1"/>
    </row>
    <row r="3" spans="1:54" s="7" customFormat="1" x14ac:dyDescent="0.2">
      <c r="A3" s="18"/>
      <c r="B3" s="19"/>
      <c r="C3" s="31" t="s">
        <v>117</v>
      </c>
      <c r="D3" s="20" t="s">
        <v>117</v>
      </c>
      <c r="E3" s="20" t="s">
        <v>117</v>
      </c>
      <c r="F3" s="20" t="s">
        <v>117</v>
      </c>
      <c r="G3" s="20" t="s">
        <v>117</v>
      </c>
      <c r="H3" s="20" t="s">
        <v>117</v>
      </c>
      <c r="I3" s="20" t="s">
        <v>117</v>
      </c>
      <c r="J3" s="20" t="s">
        <v>117</v>
      </c>
      <c r="K3" s="20" t="s">
        <v>117</v>
      </c>
      <c r="L3" s="20" t="s">
        <v>117</v>
      </c>
      <c r="M3" s="20" t="s">
        <v>117</v>
      </c>
      <c r="N3" s="20" t="s">
        <v>180</v>
      </c>
      <c r="O3" s="20" t="s">
        <v>180</v>
      </c>
      <c r="P3" s="20" t="s">
        <v>180</v>
      </c>
      <c r="Q3" s="20" t="s">
        <v>180</v>
      </c>
      <c r="R3" s="20" t="s">
        <v>180</v>
      </c>
      <c r="S3" s="20" t="s">
        <v>180</v>
      </c>
      <c r="T3" s="20" t="s">
        <v>180</v>
      </c>
      <c r="U3" s="20" t="s">
        <v>180</v>
      </c>
      <c r="V3" s="20" t="s">
        <v>180</v>
      </c>
      <c r="W3" s="20" t="s">
        <v>180</v>
      </c>
      <c r="X3" s="20" t="s">
        <v>180</v>
      </c>
      <c r="Y3" s="20" t="s">
        <v>180</v>
      </c>
      <c r="Z3" s="20" t="s">
        <v>180</v>
      </c>
      <c r="AA3" s="20" t="s">
        <v>180</v>
      </c>
      <c r="AB3" s="20" t="s">
        <v>180</v>
      </c>
      <c r="AC3" s="20" t="s">
        <v>180</v>
      </c>
      <c r="AD3" s="20" t="s">
        <v>180</v>
      </c>
      <c r="AE3" s="20" t="s">
        <v>180</v>
      </c>
      <c r="AF3" s="20" t="s">
        <v>180</v>
      </c>
      <c r="AG3" s="20" t="s">
        <v>180</v>
      </c>
      <c r="AH3" s="20" t="s">
        <v>180</v>
      </c>
      <c r="AI3" s="20" t="s">
        <v>180</v>
      </c>
      <c r="AJ3" s="20" t="s">
        <v>180</v>
      </c>
      <c r="AK3" s="20" t="s">
        <v>180</v>
      </c>
      <c r="AL3" s="20" t="s">
        <v>180</v>
      </c>
      <c r="AM3" s="20" t="s">
        <v>180</v>
      </c>
      <c r="AN3" s="20" t="s">
        <v>180</v>
      </c>
      <c r="AO3" s="20" t="s">
        <v>180</v>
      </c>
      <c r="AP3" s="20" t="s">
        <v>180</v>
      </c>
      <c r="AQ3" s="20" t="s">
        <v>180</v>
      </c>
      <c r="AR3" s="20" t="s">
        <v>180</v>
      </c>
      <c r="AS3" s="20" t="s">
        <v>180</v>
      </c>
      <c r="AT3" s="20" t="s">
        <v>180</v>
      </c>
      <c r="AU3" s="20" t="s">
        <v>180</v>
      </c>
      <c r="AV3" s="20" t="s">
        <v>180</v>
      </c>
      <c r="AW3" s="20" t="s">
        <v>180</v>
      </c>
      <c r="AX3" s="20" t="s">
        <v>180</v>
      </c>
      <c r="AY3" s="76"/>
      <c r="BA3" s="51" t="s">
        <v>163</v>
      </c>
      <c r="BB3" s="1"/>
    </row>
    <row r="4" spans="1:54" s="38" customFormat="1" x14ac:dyDescent="0.2">
      <c r="A4" s="37"/>
      <c r="B4" s="39" t="s">
        <v>165</v>
      </c>
      <c r="C4" s="40" t="s">
        <v>115</v>
      </c>
      <c r="D4" s="41" t="s">
        <v>106</v>
      </c>
      <c r="E4" s="41" t="s">
        <v>108</v>
      </c>
      <c r="F4" s="41" t="s">
        <v>109</v>
      </c>
      <c r="G4" s="41" t="s">
        <v>110</v>
      </c>
      <c r="H4" s="41" t="s">
        <v>114</v>
      </c>
      <c r="I4" s="41" t="s">
        <v>107</v>
      </c>
      <c r="J4" s="41" t="s">
        <v>112</v>
      </c>
      <c r="K4" s="41" t="s">
        <v>116</v>
      </c>
      <c r="L4" s="41" t="s">
        <v>111</v>
      </c>
      <c r="M4" s="41" t="s">
        <v>113</v>
      </c>
      <c r="N4" s="41" t="s">
        <v>122</v>
      </c>
      <c r="O4" s="41" t="s">
        <v>123</v>
      </c>
      <c r="P4" s="41" t="s">
        <v>120</v>
      </c>
      <c r="Q4" s="41" t="s">
        <v>130</v>
      </c>
      <c r="R4" s="41" t="s">
        <v>128</v>
      </c>
      <c r="S4" s="41" t="s">
        <v>124</v>
      </c>
      <c r="T4" s="41" t="s">
        <v>125</v>
      </c>
      <c r="U4" s="41" t="s">
        <v>127</v>
      </c>
      <c r="V4" s="41" t="s">
        <v>119</v>
      </c>
      <c r="W4" s="41" t="s">
        <v>118</v>
      </c>
      <c r="X4" s="41" t="s">
        <v>121</v>
      </c>
      <c r="Y4" s="41" t="s">
        <v>132</v>
      </c>
      <c r="Z4" s="41" t="s">
        <v>126</v>
      </c>
      <c r="AA4" s="41" t="s">
        <v>126</v>
      </c>
      <c r="AB4" s="41" t="s">
        <v>125</v>
      </c>
      <c r="AC4" s="41" t="s">
        <v>131</v>
      </c>
      <c r="AD4" s="41" t="s">
        <v>129</v>
      </c>
      <c r="AE4" s="41" t="s">
        <v>156</v>
      </c>
      <c r="AF4" s="41" t="s">
        <v>133</v>
      </c>
      <c r="AG4" s="41" t="s">
        <v>157</v>
      </c>
      <c r="AH4" s="41" t="s">
        <v>140</v>
      </c>
      <c r="AI4" s="41" t="s">
        <v>141</v>
      </c>
      <c r="AJ4" s="41" t="s">
        <v>142</v>
      </c>
      <c r="AK4" s="41" t="s">
        <v>146</v>
      </c>
      <c r="AL4" s="41" t="s">
        <v>135</v>
      </c>
      <c r="AM4" s="41" t="s">
        <v>145</v>
      </c>
      <c r="AN4" s="41" t="s">
        <v>144</v>
      </c>
      <c r="AO4" s="41" t="s">
        <v>143</v>
      </c>
      <c r="AP4" s="41" t="s">
        <v>158</v>
      </c>
      <c r="AQ4" s="41" t="s">
        <v>149</v>
      </c>
      <c r="AR4" s="41" t="s">
        <v>148</v>
      </c>
      <c r="AS4" s="41" t="s">
        <v>139</v>
      </c>
      <c r="AT4" s="41" t="s">
        <v>138</v>
      </c>
      <c r="AU4" s="41" t="s">
        <v>147</v>
      </c>
      <c r="AV4" s="41" t="s">
        <v>137</v>
      </c>
      <c r="AW4" s="41" t="s">
        <v>136</v>
      </c>
      <c r="AX4" s="78" t="s">
        <v>134</v>
      </c>
      <c r="AY4" s="80"/>
      <c r="BA4" s="52" t="s">
        <v>164</v>
      </c>
      <c r="BB4" s="1"/>
    </row>
    <row r="5" spans="1:54" x14ac:dyDescent="0.2">
      <c r="A5" s="4">
        <f>'jeziora 2022'!B6</f>
        <v>1</v>
      </c>
      <c r="B5" s="13" t="str">
        <f>'jeziora 2022'!D6</f>
        <v>jez. Barlineckie - głęboczek - 18,0m</v>
      </c>
      <c r="C5" s="42">
        <f>'jeziora 2022'!I6</f>
        <v>0.97899999999999998</v>
      </c>
      <c r="D5" s="42">
        <f>'jeziora 2022'!J6</f>
        <v>3.07</v>
      </c>
      <c r="E5" s="42">
        <f>'jeziora 2022'!L6</f>
        <v>0.50800000000000001</v>
      </c>
      <c r="F5" s="42">
        <f>'jeziora 2022'!N6</f>
        <v>6.9</v>
      </c>
      <c r="G5" s="42">
        <f>'jeziora 2022'!O6</f>
        <v>18</v>
      </c>
      <c r="H5" s="42">
        <f>'jeziora 2022'!P6</f>
        <v>3.7600000000000001E-2</v>
      </c>
      <c r="I5" s="42">
        <f>'jeziora 2022'!S6</f>
        <v>3.32</v>
      </c>
      <c r="J5" s="42">
        <f>'jeziora 2022'!T6</f>
        <v>34.6</v>
      </c>
      <c r="K5" s="42">
        <f>'jeziora 2022'!X6</f>
        <v>90.7</v>
      </c>
      <c r="L5" s="72">
        <f>'jeziora 2022'!AA6</f>
        <v>6300</v>
      </c>
      <c r="M5" s="72">
        <f>'jeziora 2022'!AB6</f>
        <v>560.89566298268301</v>
      </c>
      <c r="N5" s="55">
        <f>'jeziora 2022'!AH6</f>
        <v>150</v>
      </c>
      <c r="O5" s="55">
        <f>'jeziora 2022'!AI6</f>
        <v>145</v>
      </c>
      <c r="P5" s="55">
        <f>'jeziora 2022'!AJ6</f>
        <v>35</v>
      </c>
      <c r="Q5" s="55">
        <f>'jeziora 2022'!AK6</f>
        <v>511</v>
      </c>
      <c r="R5" s="55">
        <f>'jeziora 2022'!AL6</f>
        <v>220</v>
      </c>
      <c r="S5" s="55">
        <f>'jeziora 2022'!AM6</f>
        <v>157</v>
      </c>
      <c r="T5" s="55">
        <f>'jeziora 2022'!AN6</f>
        <v>207</v>
      </c>
      <c r="U5" s="55">
        <f>'jeziora 2022'!AP6</f>
        <v>201</v>
      </c>
      <c r="V5" s="55">
        <f>'jeziora 2022'!AQ6</f>
        <v>52</v>
      </c>
      <c r="W5" s="55">
        <f>'jeziora 2022'!AR6</f>
        <v>2.5</v>
      </c>
      <c r="X5" s="55">
        <f>'jeziora 2022'!AS6</f>
        <v>2.5</v>
      </c>
      <c r="Y5" s="55">
        <f>'jeziora 2022'!AT6</f>
        <v>453</v>
      </c>
      <c r="Z5" s="55">
        <f>'jeziora 2022'!AU6</f>
        <v>353</v>
      </c>
      <c r="AA5" s="55">
        <f>'jeziora 2022'!AV6</f>
        <v>135</v>
      </c>
      <c r="AB5" s="55">
        <f>'jeziora 2022'!AW6</f>
        <v>208</v>
      </c>
      <c r="AC5" s="55">
        <f>'jeziora 2022'!AX6</f>
        <v>290</v>
      </c>
      <c r="AD5" s="55">
        <f>'jeziora 2022'!AY6</f>
        <v>32</v>
      </c>
      <c r="AE5" s="55">
        <f>'jeziora 2022'!BA6</f>
        <v>2423</v>
      </c>
      <c r="AF5" s="55">
        <f>'jeziora 2022'!BI6</f>
        <v>0.5</v>
      </c>
      <c r="AG5" s="55">
        <f>'jeziora 2022'!BK6</f>
        <v>0.5</v>
      </c>
      <c r="AH5" s="55">
        <f>'jeziora 2022'!BL6</f>
        <v>0.05</v>
      </c>
      <c r="AI5" s="55">
        <f>'jeziora 2022'!BM6</f>
        <v>0.05</v>
      </c>
      <c r="AJ5" s="55">
        <f>'jeziora 2022'!BN6</f>
        <v>0.05</v>
      </c>
      <c r="AK5" s="55">
        <f>'jeziora 2022'!BQ6</f>
        <v>0.4</v>
      </c>
      <c r="AL5" s="55">
        <f>'jeziora 2022'!BR6</f>
        <v>0.05</v>
      </c>
      <c r="AM5" s="55">
        <f>'jeziora 2022'!BT6</f>
        <v>0.05</v>
      </c>
      <c r="AN5" s="55">
        <f>'jeziora 2022'!BU6</f>
        <v>0.05</v>
      </c>
      <c r="AO5" s="55">
        <f>'jeziora 2022'!BV6</f>
        <v>0.05</v>
      </c>
      <c r="AP5" s="55">
        <f>'jeziora 2022'!BW6</f>
        <v>0.1</v>
      </c>
      <c r="AQ5" s="55">
        <f>'jeziora 2022'!BY6</f>
        <v>0</v>
      </c>
      <c r="AR5" s="89">
        <f>'jeziora 2022'!CJ6</f>
        <v>0</v>
      </c>
      <c r="AS5" s="55">
        <f>'jeziora 2022'!CM6</f>
        <v>0</v>
      </c>
      <c r="AT5" s="55">
        <f>'jeziora 2022'!CR6</f>
        <v>0</v>
      </c>
      <c r="AU5" s="89">
        <f>'jeziora 2022'!CW6</f>
        <v>0</v>
      </c>
      <c r="AV5" s="42">
        <f>'jeziora 2022'!DB6</f>
        <v>0</v>
      </c>
      <c r="AW5" s="55">
        <f>'jeziora 2022'!DC6</f>
        <v>0.05</v>
      </c>
      <c r="AX5" s="77">
        <f>'jeziora 2022'!DD6</f>
        <v>0.05</v>
      </c>
      <c r="AY5" s="50" t="s">
        <v>162</v>
      </c>
    </row>
    <row r="6" spans="1:54" x14ac:dyDescent="0.2">
      <c r="A6" s="4">
        <f>'jeziora 2022'!B7</f>
        <v>5</v>
      </c>
      <c r="B6" s="13" t="str">
        <f>'jeziora 2022'!D7</f>
        <v>jez. Będzin - głęboczek - 15,4m</v>
      </c>
      <c r="C6" s="42">
        <f>'jeziora 2022'!I7</f>
        <v>0.17</v>
      </c>
      <c r="D6" s="42">
        <f>'jeziora 2022'!J7</f>
        <v>5.98</v>
      </c>
      <c r="E6" s="42">
        <f>'jeziora 2022'!L7</f>
        <v>0.40200000000000002</v>
      </c>
      <c r="F6" s="42">
        <f>'jeziora 2022'!N7</f>
        <v>10.1</v>
      </c>
      <c r="G6" s="42">
        <f>'jeziora 2022'!O7</f>
        <v>46.9</v>
      </c>
      <c r="H6" s="42">
        <f>'jeziora 2022'!P7</f>
        <v>7.5399999999999995E-2</v>
      </c>
      <c r="I6" s="42">
        <f>'jeziora 2022'!S7</f>
        <v>11</v>
      </c>
      <c r="J6" s="42">
        <f>'jeziora 2022'!T7</f>
        <v>23</v>
      </c>
      <c r="K6" s="42">
        <f>'jeziora 2022'!X7</f>
        <v>105</v>
      </c>
      <c r="L6" s="72">
        <f>'jeziora 2022'!AA7</f>
        <v>14800</v>
      </c>
      <c r="M6" s="72">
        <f>'jeziora 2022'!AB7</f>
        <v>2803.6787802395902</v>
      </c>
      <c r="N6" s="55">
        <f>'jeziora 2022'!AH7</f>
        <v>470</v>
      </c>
      <c r="O6" s="55">
        <f>'jeziora 2022'!AI7</f>
        <v>115</v>
      </c>
      <c r="P6" s="55">
        <f>'jeziora 2022'!AJ7</f>
        <v>2.5</v>
      </c>
      <c r="Q6" s="55">
        <f>'jeziora 2022'!AK7</f>
        <v>272</v>
      </c>
      <c r="R6" s="55">
        <f>'jeziora 2022'!AL7</f>
        <v>73</v>
      </c>
      <c r="S6" s="55">
        <f>'jeziora 2022'!AM7</f>
        <v>2.5</v>
      </c>
      <c r="T6" s="55">
        <f>'jeziora 2022'!AN7</f>
        <v>97</v>
      </c>
      <c r="U6" s="55">
        <f>'jeziora 2022'!AP7</f>
        <v>110</v>
      </c>
      <c r="V6" s="55">
        <f>'jeziora 2022'!AQ7</f>
        <v>1.5</v>
      </c>
      <c r="W6" s="55">
        <f>'jeziora 2022'!AR7</f>
        <v>2.5</v>
      </c>
      <c r="X6" s="55">
        <f>'jeziora 2022'!AS7</f>
        <v>88</v>
      </c>
      <c r="Y6" s="55">
        <f>'jeziora 2022'!AT7</f>
        <v>219</v>
      </c>
      <c r="Z6" s="55">
        <f>'jeziora 2022'!AU7</f>
        <v>167</v>
      </c>
      <c r="AA6" s="55">
        <f>'jeziora 2022'!AV7</f>
        <v>80</v>
      </c>
      <c r="AB6" s="55">
        <f>'jeziora 2022'!AW7</f>
        <v>96</v>
      </c>
      <c r="AC6" s="55">
        <f>'jeziora 2022'!AX7</f>
        <v>142</v>
      </c>
      <c r="AD6" s="55">
        <f>'jeziora 2022'!AY7</f>
        <v>2.5</v>
      </c>
      <c r="AE6" s="55">
        <f>'jeziora 2022'!BA7</f>
        <v>1590</v>
      </c>
      <c r="AF6" s="55">
        <f>'jeziora 2022'!BI7</f>
        <v>0.5</v>
      </c>
      <c r="AG6" s="55">
        <f>'jeziora 2022'!BK7</f>
        <v>0.5</v>
      </c>
      <c r="AH6" s="55">
        <f>'jeziora 2022'!BL7</f>
        <v>0.05</v>
      </c>
      <c r="AI6" s="55">
        <f>'jeziora 2022'!BM7</f>
        <v>0.05</v>
      </c>
      <c r="AJ6" s="55">
        <f>'jeziora 2022'!BN7</f>
        <v>0.05</v>
      </c>
      <c r="AK6" s="55">
        <f>'jeziora 2022'!BQ7</f>
        <v>0.4</v>
      </c>
      <c r="AL6" s="55">
        <f>'jeziora 2022'!BR7</f>
        <v>0.05</v>
      </c>
      <c r="AM6" s="55">
        <f>'jeziora 2022'!BT7</f>
        <v>0.05</v>
      </c>
      <c r="AN6" s="55">
        <f>'jeziora 2022'!BU7</f>
        <v>0.05</v>
      </c>
      <c r="AO6" s="55">
        <f>'jeziora 2022'!BV7</f>
        <v>0.05</v>
      </c>
      <c r="AP6" s="55">
        <f>'jeziora 2022'!BW7</f>
        <v>0.1</v>
      </c>
      <c r="AQ6" s="55">
        <f>'jeziora 2022'!BY7</f>
        <v>0</v>
      </c>
      <c r="AR6" s="89">
        <f>'jeziora 2022'!CJ7</f>
        <v>0</v>
      </c>
      <c r="AS6" s="55">
        <f>'jeziora 2022'!CM7</f>
        <v>0</v>
      </c>
      <c r="AT6" s="55">
        <f>'jeziora 2022'!CR7</f>
        <v>0</v>
      </c>
      <c r="AU6" s="89">
        <f>'jeziora 2022'!CW7</f>
        <v>0</v>
      </c>
      <c r="AV6" s="42">
        <f>'jeziora 2022'!DB7</f>
        <v>0</v>
      </c>
      <c r="AW6" s="55">
        <f>'jeziora 2022'!DC7</f>
        <v>0.05</v>
      </c>
      <c r="AX6" s="77">
        <f>'jeziora 2022'!DD7</f>
        <v>0.05</v>
      </c>
      <c r="AY6" s="52" t="s">
        <v>164</v>
      </c>
    </row>
    <row r="7" spans="1:54" x14ac:dyDescent="0.2">
      <c r="A7" s="4">
        <f>'jeziora 2022'!B8</f>
        <v>8</v>
      </c>
      <c r="B7" s="13" t="str">
        <f>'jeziora 2022'!D8</f>
        <v>Białe Sosnowickie - stanowisko 1</v>
      </c>
      <c r="C7" s="42">
        <f>'jeziora 2022'!I8</f>
        <v>0.05</v>
      </c>
      <c r="D7" s="42">
        <f>'jeziora 2022'!J8</f>
        <v>1.5</v>
      </c>
      <c r="E7" s="42">
        <f>'jeziora 2022'!L8</f>
        <v>2.5000000000000001E-2</v>
      </c>
      <c r="F7" s="42">
        <f>'jeziora 2022'!N8</f>
        <v>1.3</v>
      </c>
      <c r="G7" s="42">
        <f>'jeziora 2022'!O8</f>
        <v>2.6</v>
      </c>
      <c r="H7" s="42">
        <f>'jeziora 2022'!P8</f>
        <v>2.76E-2</v>
      </c>
      <c r="I7" s="42">
        <f>'jeziora 2022'!S8</f>
        <v>0.624</v>
      </c>
      <c r="J7" s="42">
        <f>'jeziora 2022'!T8</f>
        <v>1.82</v>
      </c>
      <c r="K7" s="42">
        <f>'jeziora 2022'!X8</f>
        <v>8.41</v>
      </c>
      <c r="L7" s="72">
        <f>'jeziora 2022'!AA8</f>
        <v>738</v>
      </c>
      <c r="M7" s="72">
        <f>'jeziora 2022'!AB8</f>
        <v>14.9</v>
      </c>
      <c r="N7" s="55">
        <f>'jeziora 2022'!AH8</f>
        <v>2.5</v>
      </c>
      <c r="O7" s="55">
        <f>'jeziora 2022'!AI8</f>
        <v>2.5</v>
      </c>
      <c r="P7" s="55">
        <f>'jeziora 2022'!AJ8</f>
        <v>2.5</v>
      </c>
      <c r="Q7" s="55">
        <f>'jeziora 2022'!AK8</f>
        <v>2.5</v>
      </c>
      <c r="R7" s="55">
        <f>'jeziora 2022'!AL8</f>
        <v>2.5</v>
      </c>
      <c r="S7" s="55">
        <f>'jeziora 2022'!AM8</f>
        <v>2.5</v>
      </c>
      <c r="T7" s="55">
        <f>'jeziora 2022'!AN8</f>
        <v>2.5</v>
      </c>
      <c r="U7" s="55">
        <f>'jeziora 2022'!AP8</f>
        <v>2.5</v>
      </c>
      <c r="V7" s="55">
        <f>'jeziora 2022'!AQ8</f>
        <v>1.5</v>
      </c>
      <c r="W7" s="55">
        <f>'jeziora 2022'!AR8</f>
        <v>2.5</v>
      </c>
      <c r="X7" s="55">
        <f>'jeziora 2022'!AS8</f>
        <v>12</v>
      </c>
      <c r="Y7" s="55">
        <f>'jeziora 2022'!AT8</f>
        <v>2.5</v>
      </c>
      <c r="Z7" s="55">
        <f>'jeziora 2022'!AU8</f>
        <v>2.5</v>
      </c>
      <c r="AA7" s="55">
        <f>'jeziora 2022'!AV8</f>
        <v>2.5</v>
      </c>
      <c r="AB7" s="55">
        <f>'jeziora 2022'!AW8</f>
        <v>2.5</v>
      </c>
      <c r="AC7" s="55">
        <f>'jeziora 2022'!AX8</f>
        <v>11</v>
      </c>
      <c r="AD7" s="55">
        <f>'jeziora 2022'!AY8</f>
        <v>2.5</v>
      </c>
      <c r="AE7" s="55">
        <f>'jeziora 2022'!BA8</f>
        <v>41</v>
      </c>
      <c r="AF7" s="55">
        <f>'jeziora 2022'!BI8</f>
        <v>0.5</v>
      </c>
      <c r="AG7" s="55">
        <f>'jeziora 2022'!BK8</f>
        <v>0.5</v>
      </c>
      <c r="AH7" s="55">
        <f>'jeziora 2022'!BL8</f>
        <v>0.05</v>
      </c>
      <c r="AI7" s="55">
        <f>'jeziora 2022'!BM8</f>
        <v>0.05</v>
      </c>
      <c r="AJ7" s="55">
        <f>'jeziora 2022'!BN8</f>
        <v>0.05</v>
      </c>
      <c r="AK7" s="55">
        <f>'jeziora 2022'!BQ8</f>
        <v>0.4</v>
      </c>
      <c r="AL7" s="55">
        <f>'jeziora 2022'!BR8</f>
        <v>0.05</v>
      </c>
      <c r="AM7" s="55">
        <f>'jeziora 2022'!BT8</f>
        <v>0.05</v>
      </c>
      <c r="AN7" s="55">
        <f>'jeziora 2022'!BU8</f>
        <v>0.05</v>
      </c>
      <c r="AO7" s="55">
        <f>'jeziora 2022'!BV8</f>
        <v>0.05</v>
      </c>
      <c r="AP7" s="55">
        <f>'jeziora 2022'!BW8</f>
        <v>0.1</v>
      </c>
      <c r="AQ7" s="55">
        <f>'jeziora 2022'!BY8</f>
        <v>0</v>
      </c>
      <c r="AR7" s="89">
        <f>'jeziora 2022'!CJ8</f>
        <v>0</v>
      </c>
      <c r="AS7" s="55">
        <f>'jeziora 2022'!CM8</f>
        <v>0</v>
      </c>
      <c r="AT7" s="55">
        <f>'jeziora 2022'!CR8</f>
        <v>0</v>
      </c>
      <c r="AU7" s="89">
        <f>'jeziora 2022'!CW8</f>
        <v>0</v>
      </c>
      <c r="AV7" s="42">
        <f>'jeziora 2022'!DB8</f>
        <v>0</v>
      </c>
      <c r="AW7" s="55">
        <f>'jeziora 2022'!DC8</f>
        <v>0.05</v>
      </c>
      <c r="AX7" s="77">
        <f>'jeziora 2022'!DD8</f>
        <v>0.05</v>
      </c>
      <c r="AY7" s="49" t="s">
        <v>161</v>
      </c>
    </row>
    <row r="8" spans="1:54" x14ac:dyDescent="0.2">
      <c r="A8" s="4">
        <f>'jeziora 2022'!B9</f>
        <v>12</v>
      </c>
      <c r="B8" s="13" t="str">
        <f>'jeziora 2022'!D9</f>
        <v>jez. Biskupińskie - stanowisko 01</v>
      </c>
      <c r="C8" s="42">
        <f>'jeziora 2022'!I9</f>
        <v>0.05</v>
      </c>
      <c r="D8" s="42">
        <f>'jeziora 2022'!J9</f>
        <v>1.5</v>
      </c>
      <c r="E8" s="42">
        <f>'jeziora 2022'!L9</f>
        <v>0.33700000000000002</v>
      </c>
      <c r="F8" s="42">
        <f>'jeziora 2022'!N9</f>
        <v>5.18</v>
      </c>
      <c r="G8" s="42">
        <f>'jeziora 2022'!O9</f>
        <v>10.9</v>
      </c>
      <c r="H8" s="42">
        <f>'jeziora 2022'!P9</f>
        <v>6.4899999999999999E-2</v>
      </c>
      <c r="I8" s="42">
        <f>'jeziora 2022'!S9</f>
        <v>4.67</v>
      </c>
      <c r="J8" s="42">
        <f>'jeziora 2022'!T9</f>
        <v>15.8</v>
      </c>
      <c r="K8" s="42">
        <f>'jeziora 2022'!X9</f>
        <v>36.9</v>
      </c>
      <c r="L8" s="72">
        <f>'jeziora 2022'!AA9</f>
        <v>3000</v>
      </c>
      <c r="M8" s="72">
        <f>'jeziora 2022'!AB9</f>
        <v>634.119196675279</v>
      </c>
      <c r="N8" s="55">
        <f>'jeziora 2022'!AH9</f>
        <v>100</v>
      </c>
      <c r="O8" s="55">
        <f>'jeziora 2022'!AI9</f>
        <v>137</v>
      </c>
      <c r="P8" s="55">
        <f>'jeziora 2022'!AJ9</f>
        <v>2.5</v>
      </c>
      <c r="Q8" s="55">
        <f>'jeziora 2022'!AK9</f>
        <v>353</v>
      </c>
      <c r="R8" s="55">
        <f>'jeziora 2022'!AL9</f>
        <v>87</v>
      </c>
      <c r="S8" s="55">
        <f>'jeziora 2022'!AM9</f>
        <v>87</v>
      </c>
      <c r="T8" s="55">
        <f>'jeziora 2022'!AN9</f>
        <v>106</v>
      </c>
      <c r="U8" s="55">
        <f>'jeziora 2022'!AP9</f>
        <v>69</v>
      </c>
      <c r="V8" s="55">
        <f>'jeziora 2022'!AQ9</f>
        <v>14</v>
      </c>
      <c r="W8" s="55">
        <f>'jeziora 2022'!AR9</f>
        <v>2.5</v>
      </c>
      <c r="X8" s="55">
        <f>'jeziora 2022'!AS9</f>
        <v>2.5</v>
      </c>
      <c r="Y8" s="55">
        <f>'jeziora 2022'!AT9</f>
        <v>253</v>
      </c>
      <c r="Z8" s="55">
        <f>'jeziora 2022'!AU9</f>
        <v>171</v>
      </c>
      <c r="AA8" s="55">
        <f>'jeziora 2022'!AV9</f>
        <v>64</v>
      </c>
      <c r="AB8" s="55">
        <f>'jeziora 2022'!AW9</f>
        <v>101</v>
      </c>
      <c r="AC8" s="55">
        <f>'jeziora 2022'!AX9</f>
        <v>122</v>
      </c>
      <c r="AD8" s="55">
        <f>'jeziora 2022'!AY9</f>
        <v>2.5</v>
      </c>
      <c r="AE8" s="55">
        <f>'jeziora 2022'!BA9</f>
        <v>1379.5</v>
      </c>
      <c r="AF8" s="55">
        <f>'jeziora 2022'!BI9</f>
        <v>0.5</v>
      </c>
      <c r="AG8" s="55">
        <f>'jeziora 2022'!BK9</f>
        <v>0.5</v>
      </c>
      <c r="AH8" s="55">
        <f>'jeziora 2022'!BL9</f>
        <v>0.05</v>
      </c>
      <c r="AI8" s="55">
        <f>'jeziora 2022'!BM9</f>
        <v>0.05</v>
      </c>
      <c r="AJ8" s="55">
        <f>'jeziora 2022'!BN9</f>
        <v>0.05</v>
      </c>
      <c r="AK8" s="55">
        <f>'jeziora 2022'!BQ9</f>
        <v>0.4</v>
      </c>
      <c r="AL8" s="55">
        <f>'jeziora 2022'!BR9</f>
        <v>0.05</v>
      </c>
      <c r="AM8" s="55">
        <f>'jeziora 2022'!BT9</f>
        <v>0.05</v>
      </c>
      <c r="AN8" s="55">
        <f>'jeziora 2022'!BU9</f>
        <v>0.05</v>
      </c>
      <c r="AO8" s="55">
        <f>'jeziora 2022'!BV9</f>
        <v>0.05</v>
      </c>
      <c r="AP8" s="55">
        <f>'jeziora 2022'!BW9</f>
        <v>0.1</v>
      </c>
      <c r="AQ8" s="55">
        <f>'jeziora 2022'!BY9</f>
        <v>0</v>
      </c>
      <c r="AR8" s="89">
        <f>'jeziora 2022'!CJ9</f>
        <v>0</v>
      </c>
      <c r="AS8" s="55">
        <f>'jeziora 2022'!CM9</f>
        <v>0</v>
      </c>
      <c r="AT8" s="55">
        <f>'jeziora 2022'!CR9</f>
        <v>0</v>
      </c>
      <c r="AU8" s="89">
        <f>'jeziora 2022'!CW9</f>
        <v>0</v>
      </c>
      <c r="AV8" s="42">
        <f>'jeziora 2022'!DB9</f>
        <v>0</v>
      </c>
      <c r="AW8" s="55">
        <f>'jeziora 2022'!DC9</f>
        <v>0.05</v>
      </c>
      <c r="AX8" s="77">
        <f>'jeziora 2022'!DD9</f>
        <v>0.05</v>
      </c>
      <c r="AY8" s="50" t="s">
        <v>162</v>
      </c>
    </row>
    <row r="9" spans="1:54" x14ac:dyDescent="0.2">
      <c r="A9" s="4">
        <f>'jeziora 2022'!B10</f>
        <v>13</v>
      </c>
      <c r="B9" s="13" t="str">
        <f>'jeziora 2022'!D10</f>
        <v>jez. Błeszno (Bronków) - stan. 01</v>
      </c>
      <c r="C9" s="42">
        <f>'jeziora 2022'!I10</f>
        <v>0.05</v>
      </c>
      <c r="D9" s="42">
        <f>'jeziora 2022'!J10</f>
        <v>1.5</v>
      </c>
      <c r="E9" s="42">
        <f>'jeziora 2022'!L10</f>
        <v>0.26500000000000001</v>
      </c>
      <c r="F9" s="42">
        <f>'jeziora 2022'!N10</f>
        <v>2.76</v>
      </c>
      <c r="G9" s="42">
        <f>'jeziora 2022'!O10</f>
        <v>11.7</v>
      </c>
      <c r="H9" s="42">
        <f>'jeziora 2022'!P10</f>
        <v>5.5100000000000003E-2</v>
      </c>
      <c r="I9" s="42">
        <f>'jeziora 2022'!S10</f>
        <v>3.76</v>
      </c>
      <c r="J9" s="42">
        <f>'jeziora 2022'!T10</f>
        <v>6.87</v>
      </c>
      <c r="K9" s="42">
        <f>'jeziora 2022'!X10</f>
        <v>52.2</v>
      </c>
      <c r="L9" s="72">
        <f>'jeziora 2022'!AA10</f>
        <v>5890</v>
      </c>
      <c r="M9" s="72">
        <f>'jeziora 2022'!AB10</f>
        <v>576</v>
      </c>
      <c r="N9" s="55">
        <f>'jeziora 2022'!AH10</f>
        <v>9</v>
      </c>
      <c r="O9" s="55">
        <f>'jeziora 2022'!AI10</f>
        <v>16</v>
      </c>
      <c r="P9" s="55">
        <f>'jeziora 2022'!AJ10</f>
        <v>2.5</v>
      </c>
      <c r="Q9" s="55">
        <f>'jeziora 2022'!AK10</f>
        <v>11</v>
      </c>
      <c r="R9" s="55">
        <f>'jeziora 2022'!AL10</f>
        <v>13</v>
      </c>
      <c r="S9" s="55">
        <f>'jeziora 2022'!AM10</f>
        <v>7</v>
      </c>
      <c r="T9" s="55">
        <f>'jeziora 2022'!AN10</f>
        <v>2.5</v>
      </c>
      <c r="U9" s="55">
        <f>'jeziora 2022'!AP10</f>
        <v>17</v>
      </c>
      <c r="V9" s="55">
        <f>'jeziora 2022'!AQ10</f>
        <v>1.5</v>
      </c>
      <c r="W9" s="55">
        <f>'jeziora 2022'!AR10</f>
        <v>2.5</v>
      </c>
      <c r="X9" s="55">
        <f>'jeziora 2022'!AS10</f>
        <v>8</v>
      </c>
      <c r="Y9" s="55">
        <f>'jeziora 2022'!AT10</f>
        <v>11</v>
      </c>
      <c r="Z9" s="55">
        <f>'jeziora 2022'!AU10</f>
        <v>8</v>
      </c>
      <c r="AA9" s="55">
        <f>'jeziora 2022'!AV10</f>
        <v>5</v>
      </c>
      <c r="AB9" s="55">
        <f>'jeziora 2022'!AW10</f>
        <v>12</v>
      </c>
      <c r="AC9" s="55">
        <f>'jeziora 2022'!AX10</f>
        <v>7</v>
      </c>
      <c r="AD9" s="55">
        <f>'jeziora 2022'!AY10</f>
        <v>23</v>
      </c>
      <c r="AE9" s="55">
        <f>'jeziora 2022'!BA10</f>
        <v>97</v>
      </c>
      <c r="AF9" s="55">
        <f>'jeziora 2022'!BI10</f>
        <v>0.5</v>
      </c>
      <c r="AG9" s="55">
        <f>'jeziora 2022'!BK10</f>
        <v>0.5</v>
      </c>
      <c r="AH9" s="55">
        <f>'jeziora 2022'!BL10</f>
        <v>0.05</v>
      </c>
      <c r="AI9" s="55">
        <f>'jeziora 2022'!BM10</f>
        <v>0.05</v>
      </c>
      <c r="AJ9" s="55">
        <f>'jeziora 2022'!BN10</f>
        <v>0.05</v>
      </c>
      <c r="AK9" s="55">
        <f>'jeziora 2022'!BQ10</f>
        <v>0.4</v>
      </c>
      <c r="AL9" s="55">
        <f>'jeziora 2022'!BR10</f>
        <v>0.05</v>
      </c>
      <c r="AM9" s="55">
        <f>'jeziora 2022'!BT10</f>
        <v>0.05</v>
      </c>
      <c r="AN9" s="55">
        <f>'jeziora 2022'!BU10</f>
        <v>0.05</v>
      </c>
      <c r="AO9" s="55">
        <f>'jeziora 2022'!BV10</f>
        <v>0.05</v>
      </c>
      <c r="AP9" s="55">
        <f>'jeziora 2022'!BW10</f>
        <v>0.1</v>
      </c>
      <c r="AQ9" s="55">
        <f>'jeziora 2022'!BY10</f>
        <v>0</v>
      </c>
      <c r="AR9" s="89">
        <f>'jeziora 2022'!CJ10</f>
        <v>0</v>
      </c>
      <c r="AS9" s="55">
        <f>'jeziora 2022'!CM10</f>
        <v>0</v>
      </c>
      <c r="AT9" s="55">
        <f>'jeziora 2022'!CR10</f>
        <v>0</v>
      </c>
      <c r="AU9" s="89">
        <f>'jeziora 2022'!CW10</f>
        <v>0</v>
      </c>
      <c r="AV9" s="42">
        <f>'jeziora 2022'!DB10</f>
        <v>0</v>
      </c>
      <c r="AW9" s="55">
        <f>'jeziora 2022'!DC10</f>
        <v>0.05</v>
      </c>
      <c r="AX9" s="77">
        <f>'jeziora 2022'!DD10</f>
        <v>0.05</v>
      </c>
      <c r="AY9" s="50" t="s">
        <v>162</v>
      </c>
    </row>
    <row r="10" spans="1:54" x14ac:dyDescent="0.2">
      <c r="A10" s="4">
        <f>'jeziora 2022'!B11</f>
        <v>22</v>
      </c>
      <c r="B10" s="13" t="str">
        <f>'jeziora 2022'!D11</f>
        <v>Jez. Budziszewskie - stan. 01</v>
      </c>
      <c r="C10" s="42">
        <f>'jeziora 2022'!I11</f>
        <v>0.17</v>
      </c>
      <c r="D10" s="42">
        <f>'jeziora 2022'!J11</f>
        <v>4.74</v>
      </c>
      <c r="E10" s="42">
        <f>'jeziora 2022'!L11</f>
        <v>0.53100000000000003</v>
      </c>
      <c r="F10" s="42">
        <f>'jeziora 2022'!N11</f>
        <v>29.2</v>
      </c>
      <c r="G10" s="42">
        <f>'jeziora 2022'!O11</f>
        <v>1270</v>
      </c>
      <c r="H10" s="42">
        <f>'jeziora 2022'!P11</f>
        <v>0.42599999999999999</v>
      </c>
      <c r="I10" s="42">
        <f>'jeziora 2022'!S11</f>
        <v>67.099999999999994</v>
      </c>
      <c r="J10" s="42">
        <f>'jeziora 2022'!T11</f>
        <v>34.200000000000003</v>
      </c>
      <c r="K10" s="42">
        <f>'jeziora 2022'!X11</f>
        <v>246</v>
      </c>
      <c r="L10" s="72">
        <f>'jeziora 2022'!AA11</f>
        <v>19630.631924428399</v>
      </c>
      <c r="M10" s="72">
        <f>'jeziora 2022'!AB11</f>
        <v>1336.8351534887599</v>
      </c>
      <c r="N10" s="55">
        <f>'jeziora 2022'!AH11</f>
        <v>760</v>
      </c>
      <c r="O10" s="55">
        <f>'jeziora 2022'!AI11</f>
        <v>78</v>
      </c>
      <c r="P10" s="55">
        <f>'jeziora 2022'!AJ11</f>
        <v>2.5</v>
      </c>
      <c r="Q10" s="55">
        <f>'jeziora 2022'!AK11</f>
        <v>210</v>
      </c>
      <c r="R10" s="55">
        <f>'jeziora 2022'!AL11</f>
        <v>49</v>
      </c>
      <c r="S10" s="55">
        <f>'jeziora 2022'!AM11</f>
        <v>2.5</v>
      </c>
      <c r="T10" s="55">
        <f>'jeziora 2022'!AN11</f>
        <v>43</v>
      </c>
      <c r="U10" s="55">
        <f>'jeziora 2022'!AP11</f>
        <v>48</v>
      </c>
      <c r="V10" s="55">
        <f>'jeziora 2022'!AQ11</f>
        <v>1.5</v>
      </c>
      <c r="W10" s="55">
        <f>'jeziora 2022'!AR11</f>
        <v>2.5</v>
      </c>
      <c r="X10" s="55">
        <f>'jeziora 2022'!AS11</f>
        <v>95</v>
      </c>
      <c r="Y10" s="55">
        <f>'jeziora 2022'!AT11</f>
        <v>105</v>
      </c>
      <c r="Z10" s="55">
        <f>'jeziora 2022'!AU11</f>
        <v>94</v>
      </c>
      <c r="AA10" s="55">
        <f>'jeziora 2022'!AV11</f>
        <v>2.5</v>
      </c>
      <c r="AB10" s="55">
        <f>'jeziora 2022'!AW11</f>
        <v>59</v>
      </c>
      <c r="AC10" s="55">
        <f>'jeziora 2022'!AX11</f>
        <v>86</v>
      </c>
      <c r="AD10" s="55">
        <f>'jeziora 2022'!AY11</f>
        <v>2.5</v>
      </c>
      <c r="AE10" s="55">
        <f>'jeziora 2022'!BA11</f>
        <v>1445.5</v>
      </c>
      <c r="AF10" s="55">
        <f>'jeziora 2022'!BI11</f>
        <v>0.5</v>
      </c>
      <c r="AG10" s="55">
        <f>'jeziora 2022'!BK11</f>
        <v>0.5</v>
      </c>
      <c r="AH10" s="55">
        <f>'jeziora 2022'!BL11</f>
        <v>0.05</v>
      </c>
      <c r="AI10" s="55">
        <f>'jeziora 2022'!BM11</f>
        <v>0.05</v>
      </c>
      <c r="AJ10" s="55">
        <f>'jeziora 2022'!BN11</f>
        <v>0.05</v>
      </c>
      <c r="AK10" s="55">
        <f>'jeziora 2022'!BQ11</f>
        <v>0.4</v>
      </c>
      <c r="AL10" s="55">
        <f>'jeziora 2022'!BR11</f>
        <v>0.05</v>
      </c>
      <c r="AM10" s="55">
        <f>'jeziora 2022'!BT11</f>
        <v>0.05</v>
      </c>
      <c r="AN10" s="55">
        <f>'jeziora 2022'!BU11</f>
        <v>0.05</v>
      </c>
      <c r="AO10" s="55">
        <f>'jeziora 2022'!BV11</f>
        <v>0.05</v>
      </c>
      <c r="AP10" s="55">
        <f>'jeziora 2022'!BW11</f>
        <v>0.1</v>
      </c>
      <c r="AQ10" s="55">
        <f>'jeziora 2022'!BY11</f>
        <v>0</v>
      </c>
      <c r="AR10" s="89">
        <f>'jeziora 2022'!CJ11</f>
        <v>0</v>
      </c>
      <c r="AS10" s="55">
        <f>'jeziora 2022'!CM11</f>
        <v>0</v>
      </c>
      <c r="AT10" s="55">
        <f>'jeziora 2022'!CR11</f>
        <v>0</v>
      </c>
      <c r="AU10" s="89">
        <f>'jeziora 2022'!CW11</f>
        <v>0</v>
      </c>
      <c r="AV10" s="42">
        <f>'jeziora 2022'!DB11</f>
        <v>0</v>
      </c>
      <c r="AW10" s="55">
        <f>'jeziora 2022'!DC11</f>
        <v>0.05</v>
      </c>
      <c r="AX10" s="77">
        <f>'jeziora 2022'!DD11</f>
        <v>0.05</v>
      </c>
      <c r="AY10" s="52" t="s">
        <v>164</v>
      </c>
      <c r="BA10" s="7"/>
    </row>
    <row r="11" spans="1:54" ht="12" customHeight="1" x14ac:dyDescent="0.2">
      <c r="A11" s="4">
        <f>'jeziora 2022'!B12</f>
        <v>36</v>
      </c>
      <c r="B11" s="13" t="str">
        <f>'jeziora 2022'!D12</f>
        <v>jez. Bytnickie (Środkowe) - stan. 01</v>
      </c>
      <c r="C11" s="42">
        <f>'jeziora 2022'!I12</f>
        <v>0.05</v>
      </c>
      <c r="D11" s="42">
        <f>'jeziora 2022'!J12</f>
        <v>1.5</v>
      </c>
      <c r="E11" s="42">
        <f>'jeziora 2022'!L12</f>
        <v>0.38800000000000001</v>
      </c>
      <c r="F11" s="42">
        <f>'jeziora 2022'!N12</f>
        <v>3.03</v>
      </c>
      <c r="G11" s="42">
        <f>'jeziora 2022'!O12</f>
        <v>16.899999999999999</v>
      </c>
      <c r="H11" s="42">
        <f>'jeziora 2022'!P12</f>
        <v>7.2599999999999998E-2</v>
      </c>
      <c r="I11" s="42">
        <f>'jeziora 2022'!S12</f>
        <v>2.61</v>
      </c>
      <c r="J11" s="42">
        <f>'jeziora 2022'!T12</f>
        <v>22.8</v>
      </c>
      <c r="K11" s="42">
        <f>'jeziora 2022'!X12</f>
        <v>49.9</v>
      </c>
      <c r="L11" s="72">
        <f>'jeziora 2022'!AA12</f>
        <v>8960</v>
      </c>
      <c r="M11" s="72">
        <f>'jeziora 2022'!AB12</f>
        <v>259</v>
      </c>
      <c r="N11" s="55">
        <f>'jeziora 2022'!AH12</f>
        <v>47</v>
      </c>
      <c r="O11" s="55">
        <f>'jeziora 2022'!AI12</f>
        <v>94</v>
      </c>
      <c r="P11" s="55">
        <f>'jeziora 2022'!AJ12</f>
        <v>46</v>
      </c>
      <c r="Q11" s="55">
        <f>'jeziora 2022'!AK12</f>
        <v>248</v>
      </c>
      <c r="R11" s="55">
        <f>'jeziora 2022'!AL12</f>
        <v>110</v>
      </c>
      <c r="S11" s="55">
        <f>'jeziora 2022'!AM12</f>
        <v>64</v>
      </c>
      <c r="T11" s="55">
        <f>'jeziora 2022'!AN12</f>
        <v>77</v>
      </c>
      <c r="U11" s="55">
        <f>'jeziora 2022'!AP12</f>
        <v>2.5</v>
      </c>
      <c r="V11" s="55">
        <f>'jeziora 2022'!AQ12</f>
        <v>8</v>
      </c>
      <c r="W11" s="55">
        <f>'jeziora 2022'!AR12</f>
        <v>2.5</v>
      </c>
      <c r="X11" s="55">
        <f>'jeziora 2022'!AS12</f>
        <v>2.5</v>
      </c>
      <c r="Y11" s="55">
        <f>'jeziora 2022'!AT12</f>
        <v>200</v>
      </c>
      <c r="Z11" s="55">
        <f>'jeziora 2022'!AU12</f>
        <v>176</v>
      </c>
      <c r="AA11" s="55">
        <f>'jeziora 2022'!AV12</f>
        <v>63</v>
      </c>
      <c r="AB11" s="55">
        <f>'jeziora 2022'!AW12</f>
        <v>113</v>
      </c>
      <c r="AC11" s="55">
        <f>'jeziora 2022'!AX12</f>
        <v>112</v>
      </c>
      <c r="AD11" s="55">
        <f>'jeziora 2022'!AY12</f>
        <v>2.5</v>
      </c>
      <c r="AE11" s="55">
        <f>'jeziora 2022'!BA12</f>
        <v>1138</v>
      </c>
      <c r="AF11" s="55">
        <f>'jeziora 2022'!BI12</f>
        <v>0.5</v>
      </c>
      <c r="AG11" s="55">
        <f>'jeziora 2022'!BK12</f>
        <v>0.5</v>
      </c>
      <c r="AH11" s="55">
        <f>'jeziora 2022'!BL12</f>
        <v>0.05</v>
      </c>
      <c r="AI11" s="55">
        <f>'jeziora 2022'!BM12</f>
        <v>0.05</v>
      </c>
      <c r="AJ11" s="55">
        <f>'jeziora 2022'!BN12</f>
        <v>0.05</v>
      </c>
      <c r="AK11" s="55">
        <f>'jeziora 2022'!BQ12</f>
        <v>0.4</v>
      </c>
      <c r="AL11" s="55">
        <f>'jeziora 2022'!BR12</f>
        <v>0.05</v>
      </c>
      <c r="AM11" s="55">
        <f>'jeziora 2022'!BT12</f>
        <v>0.05</v>
      </c>
      <c r="AN11" s="55">
        <f>'jeziora 2022'!BU12</f>
        <v>0.05</v>
      </c>
      <c r="AO11" s="55">
        <f>'jeziora 2022'!BV12</f>
        <v>0.05</v>
      </c>
      <c r="AP11" s="55">
        <f>'jeziora 2022'!BW12</f>
        <v>0.1</v>
      </c>
      <c r="AQ11" s="55">
        <f>'jeziora 2022'!BY12</f>
        <v>0</v>
      </c>
      <c r="AR11" s="89">
        <f>'jeziora 2022'!CJ12</f>
        <v>0</v>
      </c>
      <c r="AS11" s="55">
        <f>'jeziora 2022'!CM12</f>
        <v>0</v>
      </c>
      <c r="AT11" s="55">
        <f>'jeziora 2022'!CR12</f>
        <v>0</v>
      </c>
      <c r="AU11" s="89">
        <f>'jeziora 2022'!CW12</f>
        <v>0</v>
      </c>
      <c r="AV11" s="42">
        <f>'jeziora 2022'!DB12</f>
        <v>0</v>
      </c>
      <c r="AW11" s="55">
        <f>'jeziora 2022'!DC12</f>
        <v>0.05</v>
      </c>
      <c r="AX11" s="77">
        <f>'jeziora 2022'!DD12</f>
        <v>0.05</v>
      </c>
      <c r="AY11" s="50" t="s">
        <v>162</v>
      </c>
      <c r="BA11" s="7"/>
    </row>
    <row r="12" spans="1:54" x14ac:dyDescent="0.2">
      <c r="A12" s="4">
        <f>'jeziora 2022'!B13</f>
        <v>38</v>
      </c>
      <c r="B12" s="13" t="str">
        <f>'jeziora 2022'!D13</f>
        <v>jez. Choczewskie - Choczewo</v>
      </c>
      <c r="C12" s="42">
        <f>'jeziora 2022'!I13</f>
        <v>0.05</v>
      </c>
      <c r="D12" s="42">
        <f>'jeziora 2022'!J13</f>
        <v>1.5</v>
      </c>
      <c r="E12" s="42">
        <f>'jeziora 2022'!L13</f>
        <v>0.45800000000000002</v>
      </c>
      <c r="F12" s="42">
        <f>'jeziora 2022'!N13</f>
        <v>13.4</v>
      </c>
      <c r="G12" s="42">
        <f>'jeziora 2022'!O13</f>
        <v>14.9</v>
      </c>
      <c r="H12" s="42">
        <f>'jeziora 2022'!P13</f>
        <v>5.1900000000000002E-2</v>
      </c>
      <c r="I12" s="42">
        <f>'jeziora 2022'!S13</f>
        <v>8.02</v>
      </c>
      <c r="J12" s="42">
        <f>'jeziora 2022'!T13</f>
        <v>43</v>
      </c>
      <c r="K12" s="42">
        <f>'jeziora 2022'!X13</f>
        <v>78.3</v>
      </c>
      <c r="L12" s="72">
        <f>'jeziora 2022'!AA13</f>
        <v>12200</v>
      </c>
      <c r="M12" s="72">
        <f>'jeziora 2022'!AB13</f>
        <v>293</v>
      </c>
      <c r="N12" s="55">
        <f>'jeziora 2022'!AH13</f>
        <v>63</v>
      </c>
      <c r="O12" s="55">
        <f>'jeziora 2022'!AI13</f>
        <v>57</v>
      </c>
      <c r="P12" s="55">
        <f>'jeziora 2022'!AJ13</f>
        <v>2.5</v>
      </c>
      <c r="Q12" s="55">
        <f>'jeziora 2022'!AK13</f>
        <v>82</v>
      </c>
      <c r="R12" s="55">
        <f>'jeziora 2022'!AL13</f>
        <v>17</v>
      </c>
      <c r="S12" s="55">
        <f>'jeziora 2022'!AM13</f>
        <v>2.5</v>
      </c>
      <c r="T12" s="55">
        <f>'jeziora 2022'!AN13</f>
        <v>32</v>
      </c>
      <c r="U12" s="55">
        <f>'jeziora 2022'!AP13</f>
        <v>2.5</v>
      </c>
      <c r="V12" s="55">
        <f>'jeziora 2022'!AQ13</f>
        <v>1.5</v>
      </c>
      <c r="W12" s="55">
        <f>'jeziora 2022'!AR13</f>
        <v>2.5</v>
      </c>
      <c r="X12" s="55">
        <f>'jeziora 2022'!AS13</f>
        <v>2.5</v>
      </c>
      <c r="Y12" s="55">
        <f>'jeziora 2022'!AT13</f>
        <v>21</v>
      </c>
      <c r="Z12" s="55">
        <f>'jeziora 2022'!AU13</f>
        <v>38</v>
      </c>
      <c r="AA12" s="55">
        <f>'jeziora 2022'!AV13</f>
        <v>49</v>
      </c>
      <c r="AB12" s="55">
        <f>'jeziora 2022'!AW13</f>
        <v>2.5</v>
      </c>
      <c r="AC12" s="55">
        <f>'jeziora 2022'!AX13</f>
        <v>94</v>
      </c>
      <c r="AD12" s="55">
        <f>'jeziora 2022'!AY13</f>
        <v>2.5</v>
      </c>
      <c r="AE12" s="55">
        <f>'jeziora 2022'!BA13</f>
        <v>370.5</v>
      </c>
      <c r="AF12" s="55">
        <f>'jeziora 2022'!BI13</f>
        <v>0.5</v>
      </c>
      <c r="AG12" s="55">
        <f>'jeziora 2022'!BK13</f>
        <v>0.5</v>
      </c>
      <c r="AH12" s="55">
        <f>'jeziora 2022'!BL13</f>
        <v>0.05</v>
      </c>
      <c r="AI12" s="55">
        <f>'jeziora 2022'!BM13</f>
        <v>0.05</v>
      </c>
      <c r="AJ12" s="55">
        <f>'jeziora 2022'!BN13</f>
        <v>0.05</v>
      </c>
      <c r="AK12" s="55">
        <f>'jeziora 2022'!BQ13</f>
        <v>0.4</v>
      </c>
      <c r="AL12" s="55">
        <f>'jeziora 2022'!BR13</f>
        <v>0.05</v>
      </c>
      <c r="AM12" s="55">
        <f>'jeziora 2022'!BT13</f>
        <v>0.05</v>
      </c>
      <c r="AN12" s="55">
        <f>'jeziora 2022'!BU13</f>
        <v>0.05</v>
      </c>
      <c r="AO12" s="55">
        <f>'jeziora 2022'!BV13</f>
        <v>0.05</v>
      </c>
      <c r="AP12" s="55">
        <f>'jeziora 2022'!BW13</f>
        <v>0.1</v>
      </c>
      <c r="AQ12" s="55">
        <f>'jeziora 2022'!BY13</f>
        <v>0</v>
      </c>
      <c r="AR12" s="89">
        <f>'jeziora 2022'!CJ13</f>
        <v>0</v>
      </c>
      <c r="AS12" s="55">
        <f>'jeziora 2022'!CM13</f>
        <v>0</v>
      </c>
      <c r="AT12" s="55">
        <f>'jeziora 2022'!CR13</f>
        <v>0</v>
      </c>
      <c r="AU12" s="89">
        <f>'jeziora 2022'!CW13</f>
        <v>0</v>
      </c>
      <c r="AV12" s="42">
        <f>'jeziora 2022'!DB13</f>
        <v>0</v>
      </c>
      <c r="AW12" s="55">
        <f>'jeziora 2022'!DC13</f>
        <v>0.05</v>
      </c>
      <c r="AX12" s="77">
        <f>'jeziora 2022'!DD13</f>
        <v>0.05</v>
      </c>
      <c r="AY12" s="50" t="s">
        <v>162</v>
      </c>
      <c r="BA12" s="7"/>
    </row>
    <row r="13" spans="1:54" x14ac:dyDescent="0.2">
      <c r="A13" s="4">
        <f>'jeziora 2022'!B14</f>
        <v>39</v>
      </c>
      <c r="B13" s="13" t="str">
        <f>'jeziora 2022'!D14</f>
        <v>Jez. Chodzieskie - stan. 02</v>
      </c>
      <c r="C13" s="42">
        <f>'jeziora 2022'!I14</f>
        <v>0.13800000000000001</v>
      </c>
      <c r="D13" s="42">
        <f>'jeziora 2022'!J14</f>
        <v>3.71</v>
      </c>
      <c r="E13" s="42">
        <f>'jeziora 2022'!L14</f>
        <v>0.63900000000000001</v>
      </c>
      <c r="F13" s="42">
        <f>'jeziora 2022'!N14</f>
        <v>8.86</v>
      </c>
      <c r="G13" s="42">
        <f>'jeziora 2022'!O14</f>
        <v>22.2</v>
      </c>
      <c r="H13" s="42">
        <f>'jeziora 2022'!P14</f>
        <v>0.109</v>
      </c>
      <c r="I13" s="42">
        <f>'jeziora 2022'!S14</f>
        <v>8.02</v>
      </c>
      <c r="J13" s="42">
        <f>'jeziora 2022'!T14</f>
        <v>47</v>
      </c>
      <c r="K13" s="42">
        <f>'jeziora 2022'!X14</f>
        <v>150</v>
      </c>
      <c r="L13" s="72">
        <f>'jeziora 2022'!AA14</f>
        <v>3010</v>
      </c>
      <c r="M13" s="72">
        <f>'jeziora 2022'!AB14</f>
        <v>787.04704421199403</v>
      </c>
      <c r="N13" s="55">
        <f>'jeziora 2022'!AH14</f>
        <v>170</v>
      </c>
      <c r="O13" s="55">
        <f>'jeziora 2022'!AI14</f>
        <v>220</v>
      </c>
      <c r="P13" s="55">
        <f>'jeziora 2022'!AJ14</f>
        <v>47</v>
      </c>
      <c r="Q13" s="55">
        <f>'jeziora 2022'!AK14</f>
        <v>843</v>
      </c>
      <c r="R13" s="55">
        <f>'jeziora 2022'!AL14</f>
        <v>380</v>
      </c>
      <c r="S13" s="55">
        <f>'jeziora 2022'!AM14</f>
        <v>300</v>
      </c>
      <c r="T13" s="55">
        <f>'jeziora 2022'!AN14</f>
        <v>391</v>
      </c>
      <c r="U13" s="55">
        <f>'jeziora 2022'!AP14</f>
        <v>300</v>
      </c>
      <c r="V13" s="55">
        <f>'jeziora 2022'!AQ14</f>
        <v>41</v>
      </c>
      <c r="W13" s="55">
        <f>'jeziora 2022'!AR14</f>
        <v>36</v>
      </c>
      <c r="X13" s="55">
        <f>'jeziora 2022'!AS14</f>
        <v>2.5</v>
      </c>
      <c r="Y13" s="55">
        <f>'jeziora 2022'!AT14</f>
        <v>730</v>
      </c>
      <c r="Z13" s="55">
        <f>'jeziora 2022'!AU14</f>
        <v>644</v>
      </c>
      <c r="AA13" s="55">
        <f>'jeziora 2022'!AV14</f>
        <v>256</v>
      </c>
      <c r="AB13" s="55">
        <f>'jeziora 2022'!AW14</f>
        <v>370</v>
      </c>
      <c r="AC13" s="55">
        <f>'jeziora 2022'!AX14</f>
        <v>401</v>
      </c>
      <c r="AD13" s="55">
        <f>'jeziora 2022'!AY14</f>
        <v>61</v>
      </c>
      <c r="AE13" s="55">
        <f>'jeziora 2022'!BA14</f>
        <v>4060.5</v>
      </c>
      <c r="AF13" s="55">
        <f>'jeziora 2022'!BI14</f>
        <v>0.5</v>
      </c>
      <c r="AG13" s="55">
        <f>'jeziora 2022'!BK14</f>
        <v>0.5</v>
      </c>
      <c r="AH13" s="55">
        <f>'jeziora 2022'!BL14</f>
        <v>0.05</v>
      </c>
      <c r="AI13" s="55">
        <f>'jeziora 2022'!BM14</f>
        <v>0.05</v>
      </c>
      <c r="AJ13" s="55">
        <f>'jeziora 2022'!BN14</f>
        <v>0.05</v>
      </c>
      <c r="AK13" s="55">
        <f>'jeziora 2022'!BQ14</f>
        <v>0.4</v>
      </c>
      <c r="AL13" s="55">
        <f>'jeziora 2022'!BR14</f>
        <v>0.05</v>
      </c>
      <c r="AM13" s="55">
        <f>'jeziora 2022'!BT14</f>
        <v>0.05</v>
      </c>
      <c r="AN13" s="55">
        <f>'jeziora 2022'!BU14</f>
        <v>0.05</v>
      </c>
      <c r="AO13" s="55">
        <f>'jeziora 2022'!BV14</f>
        <v>0.05</v>
      </c>
      <c r="AP13" s="55">
        <f>'jeziora 2022'!BW14</f>
        <v>0.1</v>
      </c>
      <c r="AQ13" s="55">
        <f>'jeziora 2022'!BY14</f>
        <v>0</v>
      </c>
      <c r="AR13" s="89">
        <f>'jeziora 2022'!CJ14</f>
        <v>0</v>
      </c>
      <c r="AS13" s="55">
        <f>'jeziora 2022'!CM14</f>
        <v>0</v>
      </c>
      <c r="AT13" s="55">
        <f>'jeziora 2022'!CR14</f>
        <v>0</v>
      </c>
      <c r="AU13" s="89">
        <f>'jeziora 2022'!CW14</f>
        <v>0</v>
      </c>
      <c r="AV13" s="42">
        <f>'jeziora 2022'!DB14</f>
        <v>0</v>
      </c>
      <c r="AW13" s="55">
        <f>'jeziora 2022'!DC14</f>
        <v>0.05</v>
      </c>
      <c r="AX13" s="77">
        <f>'jeziora 2022'!DD14</f>
        <v>0.05</v>
      </c>
      <c r="AY13" s="51" t="s">
        <v>163</v>
      </c>
      <c r="BA13" s="7"/>
    </row>
    <row r="14" spans="1:54" x14ac:dyDescent="0.2">
      <c r="A14" s="4">
        <f>'jeziora 2022'!B15</f>
        <v>50</v>
      </c>
      <c r="B14" s="13" t="str">
        <f>'jeziora 2022'!D15</f>
        <v>jez. Dargin - stan. 01</v>
      </c>
      <c r="C14" s="42">
        <f>'jeziora 2022'!I15</f>
        <v>0.05</v>
      </c>
      <c r="D14" s="42">
        <f>'jeziora 2022'!J15</f>
        <v>7.24</v>
      </c>
      <c r="E14" s="42">
        <f>'jeziora 2022'!L15</f>
        <v>1.1299999999999999</v>
      </c>
      <c r="F14" s="42">
        <f>'jeziora 2022'!N15</f>
        <v>20.399999999999999</v>
      </c>
      <c r="G14" s="42">
        <f>'jeziora 2022'!O15</f>
        <v>18.2</v>
      </c>
      <c r="H14" s="42">
        <f>'jeziora 2022'!P15</f>
        <v>8.1299999999999997E-2</v>
      </c>
      <c r="I14" s="42">
        <f>'jeziora 2022'!S15</f>
        <v>14.3</v>
      </c>
      <c r="J14" s="42">
        <f>'jeziora 2022'!T15</f>
        <v>36.9</v>
      </c>
      <c r="K14" s="42">
        <f>'jeziora 2022'!X15</f>
        <v>85.6</v>
      </c>
      <c r="L14" s="72">
        <f>'jeziora 2022'!AA15</f>
        <v>19400.7</v>
      </c>
      <c r="M14" s="72">
        <f>'jeziora 2022'!AB15</f>
        <v>3224.12</v>
      </c>
      <c r="N14" s="55">
        <f>'jeziora 2022'!AH15</f>
        <v>34</v>
      </c>
      <c r="O14" s="55">
        <f>'jeziora 2022'!AI15</f>
        <v>25</v>
      </c>
      <c r="P14" s="55">
        <f>'jeziora 2022'!AJ15</f>
        <v>2.5</v>
      </c>
      <c r="Q14" s="55">
        <f>'jeziora 2022'!AK15</f>
        <v>103</v>
      </c>
      <c r="R14" s="55">
        <f>'jeziora 2022'!AL15</f>
        <v>38</v>
      </c>
      <c r="S14" s="55">
        <f>'jeziora 2022'!AM15</f>
        <v>21</v>
      </c>
      <c r="T14" s="55">
        <f>'jeziora 2022'!AN15</f>
        <v>28</v>
      </c>
      <c r="U14" s="55">
        <f>'jeziora 2022'!AP15</f>
        <v>31</v>
      </c>
      <c r="V14" s="55">
        <f>'jeziora 2022'!AQ15</f>
        <v>5</v>
      </c>
      <c r="W14" s="55">
        <f>'jeziora 2022'!AR15</f>
        <v>2.5</v>
      </c>
      <c r="X14" s="55">
        <f>'jeziora 2022'!AS15</f>
        <v>44</v>
      </c>
      <c r="Y14" s="55">
        <f>'jeziora 2022'!AT15</f>
        <v>64</v>
      </c>
      <c r="Z14" s="55">
        <f>'jeziora 2022'!AU15</f>
        <v>69</v>
      </c>
      <c r="AA14" s="55">
        <f>'jeziora 2022'!AV15</f>
        <v>23</v>
      </c>
      <c r="AB14" s="55">
        <f>'jeziora 2022'!AW15</f>
        <v>30</v>
      </c>
      <c r="AC14" s="55">
        <f>'jeziora 2022'!AX15</f>
        <v>46</v>
      </c>
      <c r="AD14" s="55">
        <f>'jeziora 2022'!AY15</f>
        <v>16</v>
      </c>
      <c r="AE14" s="55">
        <f>'jeziora 2022'!BA15</f>
        <v>459</v>
      </c>
      <c r="AF14" s="55">
        <f>'jeziora 2022'!BI15</f>
        <v>0.5</v>
      </c>
      <c r="AG14" s="55">
        <f>'jeziora 2022'!BK15</f>
        <v>0.5</v>
      </c>
      <c r="AH14" s="55">
        <f>'jeziora 2022'!BL15</f>
        <v>0.05</v>
      </c>
      <c r="AI14" s="55">
        <f>'jeziora 2022'!BM15</f>
        <v>0.05</v>
      </c>
      <c r="AJ14" s="55">
        <f>'jeziora 2022'!BN15</f>
        <v>0.05</v>
      </c>
      <c r="AK14" s="55">
        <f>'jeziora 2022'!BQ15</f>
        <v>0.4</v>
      </c>
      <c r="AL14" s="55">
        <f>'jeziora 2022'!BR15</f>
        <v>0.05</v>
      </c>
      <c r="AM14" s="55">
        <f>'jeziora 2022'!BT15</f>
        <v>0.05</v>
      </c>
      <c r="AN14" s="55">
        <f>'jeziora 2022'!BU15</f>
        <v>0.05</v>
      </c>
      <c r="AO14" s="55">
        <f>'jeziora 2022'!BV15</f>
        <v>0.05</v>
      </c>
      <c r="AP14" s="55">
        <f>'jeziora 2022'!BW15</f>
        <v>0.1</v>
      </c>
      <c r="AQ14" s="55">
        <f>'jeziora 2022'!BY15</f>
        <v>0</v>
      </c>
      <c r="AR14" s="89">
        <f>'jeziora 2022'!CJ15</f>
        <v>0</v>
      </c>
      <c r="AS14" s="55">
        <f>'jeziora 2022'!CM15</f>
        <v>0</v>
      </c>
      <c r="AT14" s="55">
        <f>'jeziora 2022'!CR15</f>
        <v>0</v>
      </c>
      <c r="AU14" s="89">
        <f>'jeziora 2022'!CW15</f>
        <v>0</v>
      </c>
      <c r="AV14" s="42">
        <f>'jeziora 2022'!DB15</f>
        <v>0</v>
      </c>
      <c r="AW14" s="55">
        <f>'jeziora 2022'!DC15</f>
        <v>0.05</v>
      </c>
      <c r="AX14" s="77">
        <f>'jeziora 2022'!DD15</f>
        <v>0.05</v>
      </c>
      <c r="AY14" s="52" t="s">
        <v>164</v>
      </c>
    </row>
    <row r="15" spans="1:54" x14ac:dyDescent="0.2">
      <c r="A15" s="4">
        <f>'jeziora 2022'!B16</f>
        <v>51</v>
      </c>
      <c r="B15" s="13" t="str">
        <f>'jeziora 2022'!D16</f>
        <v>Jez. Dominickie - stan. 01</v>
      </c>
      <c r="C15" s="42">
        <f>'jeziora 2022'!I16</f>
        <v>0.05</v>
      </c>
      <c r="D15" s="42">
        <f>'jeziora 2022'!J16</f>
        <v>1.5</v>
      </c>
      <c r="E15" s="42">
        <f>'jeziora 2022'!L16</f>
        <v>0.36499999999999999</v>
      </c>
      <c r="F15" s="42">
        <f>'jeziora 2022'!N16</f>
        <v>4.45</v>
      </c>
      <c r="G15" s="42">
        <f>'jeziora 2022'!O16</f>
        <v>12.8</v>
      </c>
      <c r="H15" s="42">
        <f>'jeziora 2022'!P16</f>
        <v>3.8E-3</v>
      </c>
      <c r="I15" s="42">
        <f>'jeziora 2022'!S16</f>
        <v>1.1200000000000001</v>
      </c>
      <c r="J15" s="42">
        <f>'jeziora 2022'!T16</f>
        <v>4.8899999999999997</v>
      </c>
      <c r="K15" s="42">
        <f>'jeziora 2022'!X16</f>
        <v>79.900000000000006</v>
      </c>
      <c r="L15" s="72">
        <f>'jeziora 2022'!AA16</f>
        <v>12700</v>
      </c>
      <c r="M15" s="72">
        <f>'jeziora 2022'!AB16</f>
        <v>325</v>
      </c>
      <c r="N15" s="55">
        <f>'jeziora 2022'!AH16</f>
        <v>19</v>
      </c>
      <c r="O15" s="55">
        <f>'jeziora 2022'!AI16</f>
        <v>21</v>
      </c>
      <c r="P15" s="55">
        <f>'jeziora 2022'!AJ16</f>
        <v>2.5</v>
      </c>
      <c r="Q15" s="55">
        <f>'jeziora 2022'!AK16</f>
        <v>10</v>
      </c>
      <c r="R15" s="55">
        <f>'jeziora 2022'!AL16</f>
        <v>15</v>
      </c>
      <c r="S15" s="55">
        <f>'jeziora 2022'!AM16</f>
        <v>26</v>
      </c>
      <c r="T15" s="55">
        <f>'jeziora 2022'!AN16</f>
        <v>14</v>
      </c>
      <c r="U15" s="55">
        <f>'jeziora 2022'!AP16</f>
        <v>31</v>
      </c>
      <c r="V15" s="55">
        <f>'jeziora 2022'!AQ16</f>
        <v>1.5</v>
      </c>
      <c r="W15" s="55">
        <f>'jeziora 2022'!AR16</f>
        <v>2.5</v>
      </c>
      <c r="X15" s="55">
        <f>'jeziora 2022'!AS16</f>
        <v>28</v>
      </c>
      <c r="Y15" s="55">
        <f>'jeziora 2022'!AT16</f>
        <v>37</v>
      </c>
      <c r="Z15" s="55">
        <f>'jeziora 2022'!AU16</f>
        <v>28</v>
      </c>
      <c r="AA15" s="55">
        <f>'jeziora 2022'!AV16</f>
        <v>2.5</v>
      </c>
      <c r="AB15" s="55">
        <f>'jeziora 2022'!AW16</f>
        <v>24</v>
      </c>
      <c r="AC15" s="55">
        <f>'jeziora 2022'!AX16</f>
        <v>42</v>
      </c>
      <c r="AD15" s="55">
        <f>'jeziora 2022'!AY16</f>
        <v>8</v>
      </c>
      <c r="AE15" s="55">
        <f>'jeziora 2022'!BA16</f>
        <v>207</v>
      </c>
      <c r="AF15" s="55">
        <f>'jeziora 2022'!BI16</f>
        <v>0.5</v>
      </c>
      <c r="AG15" s="55">
        <f>'jeziora 2022'!BK16</f>
        <v>0.5</v>
      </c>
      <c r="AH15" s="55">
        <f>'jeziora 2022'!BL16</f>
        <v>0.05</v>
      </c>
      <c r="AI15" s="55">
        <f>'jeziora 2022'!BM16</f>
        <v>0.05</v>
      </c>
      <c r="AJ15" s="55">
        <f>'jeziora 2022'!BN16</f>
        <v>0.05</v>
      </c>
      <c r="AK15" s="55">
        <f>'jeziora 2022'!BQ16</f>
        <v>0.4</v>
      </c>
      <c r="AL15" s="55">
        <f>'jeziora 2022'!BR16</f>
        <v>0.05</v>
      </c>
      <c r="AM15" s="55">
        <f>'jeziora 2022'!BT16</f>
        <v>0.05</v>
      </c>
      <c r="AN15" s="55">
        <f>'jeziora 2022'!BU16</f>
        <v>0.05</v>
      </c>
      <c r="AO15" s="55">
        <f>'jeziora 2022'!BV16</f>
        <v>0.05</v>
      </c>
      <c r="AP15" s="55">
        <f>'jeziora 2022'!BW16</f>
        <v>0.1</v>
      </c>
      <c r="AQ15" s="55">
        <f>'jeziora 2022'!BY16</f>
        <v>25</v>
      </c>
      <c r="AR15" s="89">
        <f>'jeziora 2022'!CJ16</f>
        <v>5.0000000000000001E-3</v>
      </c>
      <c r="AS15" s="55">
        <f>'jeziora 2022'!CM16</f>
        <v>0.5</v>
      </c>
      <c r="AT15" s="55">
        <f>'jeziora 2022'!CR16</f>
        <v>0.5</v>
      </c>
      <c r="AU15" s="89">
        <f>'jeziora 2022'!CW16</f>
        <v>1.6000000000000001E-3</v>
      </c>
      <c r="AV15" s="42">
        <f>'jeziora 2022'!DB16</f>
        <v>0.05</v>
      </c>
      <c r="AW15" s="55">
        <f>'jeziora 2022'!DC16</f>
        <v>0.05</v>
      </c>
      <c r="AX15" s="77">
        <f>'jeziora 2022'!DD16</f>
        <v>0.05</v>
      </c>
      <c r="AY15" s="49" t="s">
        <v>161</v>
      </c>
    </row>
    <row r="16" spans="1:54" x14ac:dyDescent="0.2">
      <c r="A16" s="4">
        <f>'jeziora 2022'!B17</f>
        <v>56</v>
      </c>
      <c r="B16" s="13" t="str">
        <f>'jeziora 2022'!D17</f>
        <v>Jez. Durowo - stan. 01</v>
      </c>
      <c r="C16" s="42">
        <f>'jeziora 2022'!I17</f>
        <v>0.40799999999999997</v>
      </c>
      <c r="D16" s="42">
        <f>'jeziora 2022'!J17</f>
        <v>1.5</v>
      </c>
      <c r="E16" s="42">
        <f>'jeziora 2022'!L17</f>
        <v>0.54400000000000004</v>
      </c>
      <c r="F16" s="42">
        <f>'jeziora 2022'!N17</f>
        <v>3.06</v>
      </c>
      <c r="G16" s="42">
        <f>'jeziora 2022'!O17</f>
        <v>22.3</v>
      </c>
      <c r="H16" s="42">
        <f>'jeziora 2022'!P17</f>
        <v>0.12</v>
      </c>
      <c r="I16" s="42">
        <f>'jeziora 2022'!S17</f>
        <v>4.32</v>
      </c>
      <c r="J16" s="42">
        <f>'jeziora 2022'!T17</f>
        <v>32.5</v>
      </c>
      <c r="K16" s="42">
        <f>'jeziora 2022'!X17</f>
        <v>91</v>
      </c>
      <c r="L16" s="72">
        <f>'jeziora 2022'!AA17</f>
        <v>2300</v>
      </c>
      <c r="M16" s="72">
        <f>'jeziora 2022'!AB17</f>
        <v>729.92778705741705</v>
      </c>
      <c r="N16" s="55">
        <f>'jeziora 2022'!AH17</f>
        <v>260</v>
      </c>
      <c r="O16" s="55">
        <f>'jeziora 2022'!AI17</f>
        <v>231</v>
      </c>
      <c r="P16" s="55">
        <f>'jeziora 2022'!AJ17</f>
        <v>44</v>
      </c>
      <c r="Q16" s="55">
        <f>'jeziora 2022'!AK17</f>
        <v>609</v>
      </c>
      <c r="R16" s="55">
        <f>'jeziora 2022'!AL17</f>
        <v>260</v>
      </c>
      <c r="S16" s="55">
        <f>'jeziora 2022'!AM17</f>
        <v>194</v>
      </c>
      <c r="T16" s="55">
        <f>'jeziora 2022'!AN17</f>
        <v>218</v>
      </c>
      <c r="U16" s="55">
        <f>'jeziora 2022'!AP17</f>
        <v>157</v>
      </c>
      <c r="V16" s="55">
        <f>'jeziora 2022'!AQ17</f>
        <v>1.5</v>
      </c>
      <c r="W16" s="55">
        <f>'jeziora 2022'!AR17</f>
        <v>27</v>
      </c>
      <c r="X16" s="55">
        <f>'jeziora 2022'!AS17</f>
        <v>2.5</v>
      </c>
      <c r="Y16" s="55">
        <f>'jeziora 2022'!AT17</f>
        <v>482</v>
      </c>
      <c r="Z16" s="55">
        <f>'jeziora 2022'!AU17</f>
        <v>342</v>
      </c>
      <c r="AA16" s="55">
        <f>'jeziora 2022'!AV17</f>
        <v>132</v>
      </c>
      <c r="AB16" s="55">
        <f>'jeziora 2022'!AW17</f>
        <v>189</v>
      </c>
      <c r="AC16" s="55">
        <f>'jeziora 2022'!AX17</f>
        <v>211</v>
      </c>
      <c r="AD16" s="55">
        <f>'jeziora 2022'!AY17</f>
        <v>34</v>
      </c>
      <c r="AE16" s="55">
        <f>'jeziora 2022'!BA17</f>
        <v>2803</v>
      </c>
      <c r="AF16" s="55">
        <f>'jeziora 2022'!BI17</f>
        <v>0.5</v>
      </c>
      <c r="AG16" s="55">
        <f>'jeziora 2022'!BK17</f>
        <v>0.5</v>
      </c>
      <c r="AH16" s="55">
        <f>'jeziora 2022'!BL17</f>
        <v>0.05</v>
      </c>
      <c r="AI16" s="55">
        <f>'jeziora 2022'!BM17</f>
        <v>0.05</v>
      </c>
      <c r="AJ16" s="55">
        <f>'jeziora 2022'!BN17</f>
        <v>0.05</v>
      </c>
      <c r="AK16" s="55">
        <f>'jeziora 2022'!BQ17</f>
        <v>0.4</v>
      </c>
      <c r="AL16" s="55">
        <f>'jeziora 2022'!BR17</f>
        <v>0.05</v>
      </c>
      <c r="AM16" s="55">
        <f>'jeziora 2022'!BT17</f>
        <v>0.05</v>
      </c>
      <c r="AN16" s="55">
        <f>'jeziora 2022'!BU17</f>
        <v>0.05</v>
      </c>
      <c r="AO16" s="55">
        <f>'jeziora 2022'!BV17</f>
        <v>0.05</v>
      </c>
      <c r="AP16" s="55">
        <f>'jeziora 2022'!BW17</f>
        <v>0.1</v>
      </c>
      <c r="AQ16" s="55">
        <f>'jeziora 2022'!BY17</f>
        <v>25</v>
      </c>
      <c r="AR16" s="89">
        <f>'jeziora 2022'!CJ17</f>
        <v>5.0000000000000001E-3</v>
      </c>
      <c r="AS16" s="55">
        <f>'jeziora 2022'!CM17</f>
        <v>0.5</v>
      </c>
      <c r="AT16" s="55">
        <f>'jeziora 2022'!CR17</f>
        <v>0.5</v>
      </c>
      <c r="AU16" s="89">
        <f>'jeziora 2022'!CW17</f>
        <v>8.9999999999999998E-4</v>
      </c>
      <c r="AV16" s="42">
        <f>'jeziora 2022'!DB17</f>
        <v>0.05</v>
      </c>
      <c r="AW16" s="55">
        <f>'jeziora 2022'!DC17</f>
        <v>0.05</v>
      </c>
      <c r="AX16" s="77">
        <f>'jeziora 2022'!DD17</f>
        <v>0.05</v>
      </c>
      <c r="AY16" s="50" t="s">
        <v>162</v>
      </c>
    </row>
    <row r="17" spans="1:51" x14ac:dyDescent="0.2">
      <c r="A17" s="4">
        <f>'jeziora 2022'!B18</f>
        <v>60</v>
      </c>
      <c r="B17" s="13" t="str">
        <f>'jeziora 2022'!D18</f>
        <v>jez. Głębokie (na SE od Bytnicy) - stan. 01</v>
      </c>
      <c r="C17" s="42">
        <f>'jeziora 2022'!I18</f>
        <v>0.111</v>
      </c>
      <c r="D17" s="42">
        <f>'jeziora 2022'!J18</f>
        <v>1.5</v>
      </c>
      <c r="E17" s="42">
        <f>'jeziora 2022'!L18</f>
        <v>0.67800000000000005</v>
      </c>
      <c r="F17" s="42">
        <f>'jeziora 2022'!N18</f>
        <v>4.29</v>
      </c>
      <c r="G17" s="42">
        <f>'jeziora 2022'!O18</f>
        <v>22.5</v>
      </c>
      <c r="H17" s="42">
        <f>'jeziora 2022'!P18</f>
        <v>9.5299999999999996E-2</v>
      </c>
      <c r="I17" s="42">
        <f>'jeziora 2022'!S18</f>
        <v>3.57</v>
      </c>
      <c r="J17" s="42">
        <f>'jeziora 2022'!T18</f>
        <v>38.799999999999997</v>
      </c>
      <c r="K17" s="42">
        <f>'jeziora 2022'!X18</f>
        <v>75.400000000000006</v>
      </c>
      <c r="L17" s="72">
        <f>'jeziora 2022'!AA18</f>
        <v>12900</v>
      </c>
      <c r="M17" s="72">
        <f>'jeziora 2022'!AB18</f>
        <v>168</v>
      </c>
      <c r="N17" s="55">
        <f>'jeziora 2022'!AH18</f>
        <v>59</v>
      </c>
      <c r="O17" s="55">
        <f>'jeziora 2022'!AI18</f>
        <v>84</v>
      </c>
      <c r="P17" s="55">
        <f>'jeziora 2022'!AJ18</f>
        <v>2.5</v>
      </c>
      <c r="Q17" s="55">
        <f>'jeziora 2022'!AK18</f>
        <v>170</v>
      </c>
      <c r="R17" s="55">
        <f>'jeziora 2022'!AL18</f>
        <v>84</v>
      </c>
      <c r="S17" s="55">
        <f>'jeziora 2022'!AM18</f>
        <v>19</v>
      </c>
      <c r="T17" s="55">
        <f>'jeziora 2022'!AN18</f>
        <v>55</v>
      </c>
      <c r="U17" s="55">
        <f>'jeziora 2022'!AP18</f>
        <v>92</v>
      </c>
      <c r="V17" s="55">
        <f>'jeziora 2022'!AQ18</f>
        <v>8</v>
      </c>
      <c r="W17" s="55">
        <f>'jeziora 2022'!AR18</f>
        <v>2.5</v>
      </c>
      <c r="X17" s="55">
        <f>'jeziora 2022'!AS18</f>
        <v>2.5</v>
      </c>
      <c r="Y17" s="55">
        <f>'jeziora 2022'!AT18</f>
        <v>153</v>
      </c>
      <c r="Z17" s="55">
        <f>'jeziora 2022'!AU18</f>
        <v>132</v>
      </c>
      <c r="AA17" s="55">
        <f>'jeziora 2022'!AV18</f>
        <v>61</v>
      </c>
      <c r="AB17" s="55">
        <f>'jeziora 2022'!AW18</f>
        <v>85</v>
      </c>
      <c r="AC17" s="55">
        <f>'jeziora 2022'!AX18</f>
        <v>162</v>
      </c>
      <c r="AD17" s="55">
        <f>'jeziora 2022'!AY18</f>
        <v>2.5</v>
      </c>
      <c r="AE17" s="55">
        <f>'jeziora 2022'!BA18</f>
        <v>832.5</v>
      </c>
      <c r="AF17" s="55">
        <f>'jeziora 2022'!BI18</f>
        <v>0.5</v>
      </c>
      <c r="AG17" s="55">
        <f>'jeziora 2022'!BK18</f>
        <v>0.5</v>
      </c>
      <c r="AH17" s="55">
        <f>'jeziora 2022'!BL18</f>
        <v>0.05</v>
      </c>
      <c r="AI17" s="55">
        <f>'jeziora 2022'!BM18</f>
        <v>0.05</v>
      </c>
      <c r="AJ17" s="55">
        <f>'jeziora 2022'!BN18</f>
        <v>0.05</v>
      </c>
      <c r="AK17" s="55">
        <f>'jeziora 2022'!BQ18</f>
        <v>0.4</v>
      </c>
      <c r="AL17" s="55">
        <f>'jeziora 2022'!BR18</f>
        <v>0.05</v>
      </c>
      <c r="AM17" s="55">
        <f>'jeziora 2022'!BT18</f>
        <v>0.05</v>
      </c>
      <c r="AN17" s="55">
        <f>'jeziora 2022'!BU18</f>
        <v>0.05</v>
      </c>
      <c r="AO17" s="55">
        <f>'jeziora 2022'!BV18</f>
        <v>0.05</v>
      </c>
      <c r="AP17" s="55">
        <f>'jeziora 2022'!BW18</f>
        <v>0.1</v>
      </c>
      <c r="AQ17" s="55">
        <f>'jeziora 2022'!BY18</f>
        <v>0</v>
      </c>
      <c r="AR17" s="89">
        <f>'jeziora 2022'!CJ18</f>
        <v>0</v>
      </c>
      <c r="AS17" s="55">
        <f>'jeziora 2022'!CM18</f>
        <v>0</v>
      </c>
      <c r="AT17" s="55">
        <f>'jeziora 2022'!CR18</f>
        <v>0</v>
      </c>
      <c r="AU17" s="89">
        <f>'jeziora 2022'!CW18</f>
        <v>0</v>
      </c>
      <c r="AV17" s="42">
        <f>'jeziora 2022'!DB18</f>
        <v>0</v>
      </c>
      <c r="AW17" s="55">
        <f>'jeziora 2022'!DC18</f>
        <v>0.05</v>
      </c>
      <c r="AX17" s="77">
        <f>'jeziora 2022'!DD18</f>
        <v>0.05</v>
      </c>
      <c r="AY17" s="50" t="s">
        <v>162</v>
      </c>
    </row>
    <row r="18" spans="1:51" x14ac:dyDescent="0.2">
      <c r="A18" s="4">
        <f>'jeziora 2022'!B19</f>
        <v>63</v>
      </c>
      <c r="B18" s="13" t="str">
        <f>'jeziora 2022'!D19</f>
        <v>jez. Gopło - stanowisko 5</v>
      </c>
      <c r="C18" s="42">
        <f>'jeziora 2022'!I19</f>
        <v>0.05</v>
      </c>
      <c r="D18" s="42">
        <f>'jeziora 2022'!J19</f>
        <v>15.8</v>
      </c>
      <c r="E18" s="42">
        <f>'jeziora 2022'!L19</f>
        <v>0.622</v>
      </c>
      <c r="F18" s="42">
        <f>'jeziora 2022'!N19</f>
        <v>18.3</v>
      </c>
      <c r="G18" s="42">
        <f>'jeziora 2022'!O19</f>
        <v>26.6</v>
      </c>
      <c r="H18" s="42">
        <f>'jeziora 2022'!P19</f>
        <v>4.3200000000000002E-2</v>
      </c>
      <c r="I18" s="42">
        <f>'jeziora 2022'!S19</f>
        <v>13.7</v>
      </c>
      <c r="J18" s="42">
        <f>'jeziora 2022'!T19</f>
        <v>21.2</v>
      </c>
      <c r="K18" s="42">
        <f>'jeziora 2022'!X19</f>
        <v>95.1</v>
      </c>
      <c r="L18" s="72">
        <f>'jeziora 2022'!AA19</f>
        <v>39407.896169630301</v>
      </c>
      <c r="M18" s="72">
        <f>'jeziora 2022'!AB19</f>
        <v>1165.2867626898801</v>
      </c>
      <c r="N18" s="55">
        <f>'jeziora 2022'!AH19</f>
        <v>2.5</v>
      </c>
      <c r="O18" s="55">
        <f>'jeziora 2022'!AI19</f>
        <v>2.5</v>
      </c>
      <c r="P18" s="55">
        <f>'jeziora 2022'!AJ19</f>
        <v>2.5</v>
      </c>
      <c r="Q18" s="55">
        <f>'jeziora 2022'!AK19</f>
        <v>109</v>
      </c>
      <c r="R18" s="55">
        <f>'jeziora 2022'!AL19</f>
        <v>2.5</v>
      </c>
      <c r="S18" s="55">
        <f>'jeziora 2022'!AM19</f>
        <v>2.5</v>
      </c>
      <c r="T18" s="55">
        <f>'jeziora 2022'!AN19</f>
        <v>2.5</v>
      </c>
      <c r="U18" s="55">
        <f>'jeziora 2022'!AP19</f>
        <v>2.5</v>
      </c>
      <c r="V18" s="55">
        <f>'jeziora 2022'!AQ19</f>
        <v>1.5</v>
      </c>
      <c r="W18" s="55">
        <f>'jeziora 2022'!AR19</f>
        <v>2.5</v>
      </c>
      <c r="X18" s="55">
        <f>'jeziora 2022'!AS19</f>
        <v>2.5</v>
      </c>
      <c r="Y18" s="55">
        <f>'jeziora 2022'!AT19</f>
        <v>62</v>
      </c>
      <c r="Z18" s="55">
        <f>'jeziora 2022'!AU19</f>
        <v>2.5</v>
      </c>
      <c r="AA18" s="55">
        <f>'jeziora 2022'!AV19</f>
        <v>2.5</v>
      </c>
      <c r="AB18" s="55">
        <f>'jeziora 2022'!AW19</f>
        <v>51</v>
      </c>
      <c r="AC18" s="55">
        <f>'jeziora 2022'!AX19</f>
        <v>94</v>
      </c>
      <c r="AD18" s="55">
        <f>'jeziora 2022'!AY19</f>
        <v>2.5</v>
      </c>
      <c r="AE18" s="55">
        <f>'jeziora 2022'!BA19</f>
        <v>197.5</v>
      </c>
      <c r="AF18" s="55">
        <f>'jeziora 2022'!BI19</f>
        <v>0.5</v>
      </c>
      <c r="AG18" s="55">
        <f>'jeziora 2022'!BK19</f>
        <v>0.5</v>
      </c>
      <c r="AH18" s="55">
        <f>'jeziora 2022'!BL19</f>
        <v>0.05</v>
      </c>
      <c r="AI18" s="55">
        <f>'jeziora 2022'!BM19</f>
        <v>0.05</v>
      </c>
      <c r="AJ18" s="55">
        <f>'jeziora 2022'!BN19</f>
        <v>0.05</v>
      </c>
      <c r="AK18" s="55">
        <f>'jeziora 2022'!BQ19</f>
        <v>0.4</v>
      </c>
      <c r="AL18" s="55">
        <f>'jeziora 2022'!BR19</f>
        <v>0.05</v>
      </c>
      <c r="AM18" s="55">
        <f>'jeziora 2022'!BT19</f>
        <v>0.05</v>
      </c>
      <c r="AN18" s="55">
        <f>'jeziora 2022'!BU19</f>
        <v>0.05</v>
      </c>
      <c r="AO18" s="55">
        <f>'jeziora 2022'!BV19</f>
        <v>0.05</v>
      </c>
      <c r="AP18" s="55">
        <f>'jeziora 2022'!BW19</f>
        <v>0.1</v>
      </c>
      <c r="AQ18" s="55">
        <f>'jeziora 2022'!BY19</f>
        <v>0</v>
      </c>
      <c r="AR18" s="89">
        <f>'jeziora 2022'!CJ19</f>
        <v>0</v>
      </c>
      <c r="AS18" s="55">
        <f>'jeziora 2022'!CM19</f>
        <v>0</v>
      </c>
      <c r="AT18" s="55">
        <f>'jeziora 2022'!CR19</f>
        <v>0</v>
      </c>
      <c r="AU18" s="89">
        <f>'jeziora 2022'!CW19</f>
        <v>0</v>
      </c>
      <c r="AV18" s="42">
        <f>'jeziora 2022'!DB19</f>
        <v>0</v>
      </c>
      <c r="AW18" s="55">
        <f>'jeziora 2022'!DC19</f>
        <v>0.05</v>
      </c>
      <c r="AX18" s="77">
        <f>'jeziora 2022'!DD19</f>
        <v>0.05</v>
      </c>
      <c r="AY18" s="52" t="s">
        <v>164</v>
      </c>
    </row>
    <row r="19" spans="1:51" x14ac:dyDescent="0.2">
      <c r="A19" s="4">
        <f>'jeziora 2022'!B20</f>
        <v>64</v>
      </c>
      <c r="B19" s="13" t="str">
        <f>'jeziora 2022'!D20</f>
        <v>Goryńskie</v>
      </c>
      <c r="C19" s="42">
        <f>'jeziora 2022'!I20</f>
        <v>0.05</v>
      </c>
      <c r="D19" s="42">
        <f>'jeziora 2022'!J20</f>
        <v>1.5</v>
      </c>
      <c r="E19" s="42">
        <f>'jeziora 2022'!L20</f>
        <v>0.39700000000000002</v>
      </c>
      <c r="F19" s="42">
        <f>'jeziora 2022'!N20</f>
        <v>11.1</v>
      </c>
      <c r="G19" s="42">
        <f>'jeziora 2022'!O20</f>
        <v>10.9</v>
      </c>
      <c r="H19" s="42">
        <f>'jeziora 2022'!P20</f>
        <v>5.5100000000000003E-2</v>
      </c>
      <c r="I19" s="42">
        <f>'jeziora 2022'!S20</f>
        <v>11.7</v>
      </c>
      <c r="J19" s="42">
        <f>'jeziora 2022'!T20</f>
        <v>14.6</v>
      </c>
      <c r="K19" s="42">
        <f>'jeziora 2022'!X20</f>
        <v>84.2</v>
      </c>
      <c r="L19" s="72">
        <f>'jeziora 2022'!AA20</f>
        <v>2760</v>
      </c>
      <c r="M19" s="72">
        <f>'jeziora 2022'!AB20</f>
        <v>927.16040102139505</v>
      </c>
      <c r="N19" s="55">
        <f>'jeziora 2022'!AH20</f>
        <v>120</v>
      </c>
      <c r="O19" s="55">
        <f>'jeziora 2022'!AI20</f>
        <v>57</v>
      </c>
      <c r="P19" s="55">
        <f>'jeziora 2022'!AJ20</f>
        <v>473</v>
      </c>
      <c r="Q19" s="55">
        <f>'jeziora 2022'!AK20</f>
        <v>294</v>
      </c>
      <c r="R19" s="55">
        <f>'jeziora 2022'!AL20</f>
        <v>84</v>
      </c>
      <c r="S19" s="55">
        <f>'jeziora 2022'!AM20</f>
        <v>2.5</v>
      </c>
      <c r="T19" s="55">
        <f>'jeziora 2022'!AN20</f>
        <v>67</v>
      </c>
      <c r="U19" s="55">
        <f>'jeziora 2022'!AP20</f>
        <v>57</v>
      </c>
      <c r="V19" s="55">
        <f>'jeziora 2022'!AQ20</f>
        <v>1.5</v>
      </c>
      <c r="W19" s="55">
        <f>'jeziora 2022'!AR20</f>
        <v>2.5</v>
      </c>
      <c r="X19" s="55">
        <f>'jeziora 2022'!AS20</f>
        <v>171</v>
      </c>
      <c r="Y19" s="55">
        <f>'jeziora 2022'!AT20</f>
        <v>111</v>
      </c>
      <c r="Z19" s="55">
        <f>'jeziora 2022'!AU20</f>
        <v>108</v>
      </c>
      <c r="AA19" s="55">
        <f>'jeziora 2022'!AV20</f>
        <v>53</v>
      </c>
      <c r="AB19" s="55">
        <f>'jeziora 2022'!AW20</f>
        <v>2.5</v>
      </c>
      <c r="AC19" s="55">
        <f>'jeziora 2022'!AX20</f>
        <v>123</v>
      </c>
      <c r="AD19" s="55">
        <f>'jeziora 2022'!AY20</f>
        <v>2.5</v>
      </c>
      <c r="AE19" s="55">
        <f>'jeziora 2022'!BA20</f>
        <v>1544.5</v>
      </c>
      <c r="AF19" s="55">
        <f>'jeziora 2022'!BI20</f>
        <v>0.5</v>
      </c>
      <c r="AG19" s="55">
        <f>'jeziora 2022'!BK20</f>
        <v>0.5</v>
      </c>
      <c r="AH19" s="55">
        <f>'jeziora 2022'!BL20</f>
        <v>0.05</v>
      </c>
      <c r="AI19" s="55">
        <f>'jeziora 2022'!BM20</f>
        <v>0.05</v>
      </c>
      <c r="AJ19" s="55">
        <f>'jeziora 2022'!BN20</f>
        <v>0.05</v>
      </c>
      <c r="AK19" s="55">
        <f>'jeziora 2022'!BQ20</f>
        <v>0.4</v>
      </c>
      <c r="AL19" s="55">
        <f>'jeziora 2022'!BR20</f>
        <v>0.05</v>
      </c>
      <c r="AM19" s="55">
        <f>'jeziora 2022'!BT20</f>
        <v>0.05</v>
      </c>
      <c r="AN19" s="55">
        <f>'jeziora 2022'!BU20</f>
        <v>0.05</v>
      </c>
      <c r="AO19" s="55">
        <f>'jeziora 2022'!BV20</f>
        <v>0.05</v>
      </c>
      <c r="AP19" s="55">
        <f>'jeziora 2022'!BW20</f>
        <v>0.1</v>
      </c>
      <c r="AQ19" s="55">
        <f>'jeziora 2022'!BY20</f>
        <v>0</v>
      </c>
      <c r="AR19" s="89">
        <f>'jeziora 2022'!CJ20</f>
        <v>0</v>
      </c>
      <c r="AS19" s="55">
        <f>'jeziora 2022'!CM20</f>
        <v>0</v>
      </c>
      <c r="AT19" s="55">
        <f>'jeziora 2022'!CR20</f>
        <v>0</v>
      </c>
      <c r="AU19" s="89">
        <f>'jeziora 2022'!CW20</f>
        <v>0</v>
      </c>
      <c r="AV19" s="42">
        <f>'jeziora 2022'!DB20</f>
        <v>0</v>
      </c>
      <c r="AW19" s="55">
        <f>'jeziora 2022'!DC20</f>
        <v>0.05</v>
      </c>
      <c r="AX19" s="77">
        <f>'jeziora 2022'!DD20</f>
        <v>0.05</v>
      </c>
      <c r="AY19" s="51" t="s">
        <v>163</v>
      </c>
    </row>
    <row r="20" spans="1:51" x14ac:dyDescent="0.2">
      <c r="A20" s="4">
        <f>'jeziora 2022'!B21</f>
        <v>65</v>
      </c>
      <c r="B20" s="13" t="str">
        <f>'jeziora 2022'!D21</f>
        <v>Jez. Gosławskie - stan. 01</v>
      </c>
      <c r="C20" s="42">
        <f>'jeziora 2022'!I21</f>
        <v>0.05</v>
      </c>
      <c r="D20" s="42">
        <f>'jeziora 2022'!J21</f>
        <v>1.5</v>
      </c>
      <c r="E20" s="42">
        <f>'jeziora 2022'!L21</f>
        <v>9.1999999999999998E-2</v>
      </c>
      <c r="F20" s="42">
        <f>'jeziora 2022'!N21</f>
        <v>1.26</v>
      </c>
      <c r="G20" s="42">
        <f>'jeziora 2022'!O21</f>
        <v>11.1</v>
      </c>
      <c r="H20" s="42">
        <f>'jeziora 2022'!P21</f>
        <v>8.2699999999999996E-2</v>
      </c>
      <c r="I20" s="42">
        <f>'jeziora 2022'!S21</f>
        <v>2.4700000000000002</v>
      </c>
      <c r="J20" s="42">
        <f>'jeziora 2022'!T21</f>
        <v>4.24</v>
      </c>
      <c r="K20" s="42">
        <f>'jeziora 2022'!X21</f>
        <v>20</v>
      </c>
      <c r="L20" s="72">
        <f>'jeziora 2022'!AA21</f>
        <v>3370</v>
      </c>
      <c r="M20" s="72">
        <f>'jeziora 2022'!AB21</f>
        <v>473</v>
      </c>
      <c r="N20" s="55">
        <f>'jeziora 2022'!AH21</f>
        <v>2.5</v>
      </c>
      <c r="O20" s="55">
        <f>'jeziora 2022'!AI21</f>
        <v>64</v>
      </c>
      <c r="P20" s="55">
        <f>'jeziora 2022'!AJ21</f>
        <v>2.5</v>
      </c>
      <c r="Q20" s="55">
        <f>'jeziora 2022'!AK21</f>
        <v>138</v>
      </c>
      <c r="R20" s="55">
        <f>'jeziora 2022'!AL21</f>
        <v>73</v>
      </c>
      <c r="S20" s="55">
        <f>'jeziora 2022'!AM21</f>
        <v>30</v>
      </c>
      <c r="T20" s="55">
        <f>'jeziora 2022'!AN21</f>
        <v>38</v>
      </c>
      <c r="U20" s="55">
        <f>'jeziora 2022'!AP21</f>
        <v>43</v>
      </c>
      <c r="V20" s="55">
        <f>'jeziora 2022'!AQ21</f>
        <v>1.5</v>
      </c>
      <c r="W20" s="55">
        <f>'jeziora 2022'!AR21</f>
        <v>2.5</v>
      </c>
      <c r="X20" s="55">
        <f>'jeziora 2022'!AS21</f>
        <v>2.5</v>
      </c>
      <c r="Y20" s="55">
        <f>'jeziora 2022'!AT21</f>
        <v>112</v>
      </c>
      <c r="Z20" s="55">
        <f>'jeziora 2022'!AU21</f>
        <v>86</v>
      </c>
      <c r="AA20" s="55">
        <f>'jeziora 2022'!AV21</f>
        <v>39</v>
      </c>
      <c r="AB20" s="55">
        <f>'jeziora 2022'!AW21</f>
        <v>109</v>
      </c>
      <c r="AC20" s="55">
        <f>'jeziora 2022'!AX21</f>
        <v>54</v>
      </c>
      <c r="AD20" s="55">
        <f>'jeziora 2022'!AY21</f>
        <v>2.5</v>
      </c>
      <c r="AE20" s="55">
        <f>'jeziora 2022'!BA21</f>
        <v>591.5</v>
      </c>
      <c r="AF20" s="55">
        <f>'jeziora 2022'!BI21</f>
        <v>0.5</v>
      </c>
      <c r="AG20" s="55">
        <f>'jeziora 2022'!BK21</f>
        <v>0.5</v>
      </c>
      <c r="AH20" s="55">
        <f>'jeziora 2022'!BL21</f>
        <v>0.05</v>
      </c>
      <c r="AI20" s="55">
        <f>'jeziora 2022'!BM21</f>
        <v>0.05</v>
      </c>
      <c r="AJ20" s="55">
        <f>'jeziora 2022'!BN21</f>
        <v>0.05</v>
      </c>
      <c r="AK20" s="55">
        <f>'jeziora 2022'!BQ21</f>
        <v>0.4</v>
      </c>
      <c r="AL20" s="55">
        <f>'jeziora 2022'!BR21</f>
        <v>0.05</v>
      </c>
      <c r="AM20" s="55">
        <f>'jeziora 2022'!BT21</f>
        <v>0.05</v>
      </c>
      <c r="AN20" s="55">
        <f>'jeziora 2022'!BU21</f>
        <v>0.05</v>
      </c>
      <c r="AO20" s="55">
        <f>'jeziora 2022'!BV21</f>
        <v>0.05</v>
      </c>
      <c r="AP20" s="55">
        <f>'jeziora 2022'!BW21</f>
        <v>0.1</v>
      </c>
      <c r="AQ20" s="55">
        <f>'jeziora 2022'!BY21</f>
        <v>0</v>
      </c>
      <c r="AR20" s="89">
        <f>'jeziora 2022'!CJ21</f>
        <v>0</v>
      </c>
      <c r="AS20" s="55">
        <f>'jeziora 2022'!CM21</f>
        <v>0</v>
      </c>
      <c r="AT20" s="55">
        <f>'jeziora 2022'!CR21</f>
        <v>0</v>
      </c>
      <c r="AU20" s="89">
        <f>'jeziora 2022'!CW21</f>
        <v>0</v>
      </c>
      <c r="AV20" s="42">
        <f>'jeziora 2022'!DB21</f>
        <v>0</v>
      </c>
      <c r="AW20" s="55">
        <f>'jeziora 2022'!DC21</f>
        <v>0.05</v>
      </c>
      <c r="AX20" s="77">
        <f>'jeziora 2022'!DD21</f>
        <v>0.05</v>
      </c>
      <c r="AY20" s="50" t="s">
        <v>162</v>
      </c>
    </row>
    <row r="21" spans="1:51" x14ac:dyDescent="0.2">
      <c r="A21" s="4">
        <f>'jeziora 2022'!B22</f>
        <v>66</v>
      </c>
      <c r="B21" s="13" t="str">
        <f>'jeziora 2022'!D22</f>
        <v>Gowidlińskie - Gowidlino</v>
      </c>
      <c r="C21" s="42">
        <f>'jeziora 2022'!I22</f>
        <v>0.11700000000000001</v>
      </c>
      <c r="D21" s="42">
        <f>'jeziora 2022'!J22</f>
        <v>13.9</v>
      </c>
      <c r="E21" s="42">
        <f>'jeziora 2022'!L22</f>
        <v>0.91100000000000003</v>
      </c>
      <c r="F21" s="42">
        <f>'jeziora 2022'!N22</f>
        <v>23.9</v>
      </c>
      <c r="G21" s="42">
        <f>'jeziora 2022'!O22</f>
        <v>29.7</v>
      </c>
      <c r="H21" s="42">
        <f>'jeziora 2022'!P22</f>
        <v>1.8700000000000001E-2</v>
      </c>
      <c r="I21" s="42">
        <f>'jeziora 2022'!S22</f>
        <v>14.7</v>
      </c>
      <c r="J21" s="42">
        <f>'jeziora 2022'!T22</f>
        <v>57.7</v>
      </c>
      <c r="K21" s="42">
        <f>'jeziora 2022'!X22</f>
        <v>160</v>
      </c>
      <c r="L21" s="72">
        <f>'jeziora 2022'!AA22</f>
        <v>30268.0872960872</v>
      </c>
      <c r="M21" s="72">
        <f>'jeziora 2022'!AB22</f>
        <v>10731.1374424934</v>
      </c>
      <c r="N21" s="55">
        <f>'jeziora 2022'!AH22</f>
        <v>150</v>
      </c>
      <c r="O21" s="55">
        <f>'jeziora 2022'!AI22</f>
        <v>145</v>
      </c>
      <c r="P21" s="55">
        <f>'jeziora 2022'!AJ22</f>
        <v>2.5</v>
      </c>
      <c r="Q21" s="55">
        <f>'jeziora 2022'!AK22</f>
        <v>499</v>
      </c>
      <c r="R21" s="55">
        <f>'jeziora 2022'!AL22</f>
        <v>200</v>
      </c>
      <c r="S21" s="55">
        <f>'jeziora 2022'!AM22</f>
        <v>178</v>
      </c>
      <c r="T21" s="55">
        <f>'jeziora 2022'!AN22</f>
        <v>228</v>
      </c>
      <c r="U21" s="55">
        <f>'jeziora 2022'!AP22</f>
        <v>275</v>
      </c>
      <c r="V21" s="55">
        <f>'jeziora 2022'!AQ22</f>
        <v>17</v>
      </c>
      <c r="W21" s="55">
        <f>'jeziora 2022'!AR22</f>
        <v>2.5</v>
      </c>
      <c r="X21" s="55">
        <f>'jeziora 2022'!AS22</f>
        <v>2.5</v>
      </c>
      <c r="Y21" s="55">
        <f>'jeziora 2022'!AT22</f>
        <v>414</v>
      </c>
      <c r="Z21" s="55">
        <f>'jeziora 2022'!AU22</f>
        <v>449</v>
      </c>
      <c r="AA21" s="55">
        <f>'jeziora 2022'!AV22</f>
        <v>158</v>
      </c>
      <c r="AB21" s="55">
        <f>'jeziora 2022'!AW22</f>
        <v>276</v>
      </c>
      <c r="AC21" s="55">
        <f>'jeziora 2022'!AX22</f>
        <v>416</v>
      </c>
      <c r="AD21" s="55">
        <f>'jeziora 2022'!AY22</f>
        <v>44</v>
      </c>
      <c r="AE21" s="55">
        <f>'jeziora 2022'!BA22</f>
        <v>2445.5</v>
      </c>
      <c r="AF21" s="55">
        <f>'jeziora 2022'!BI22</f>
        <v>0.5</v>
      </c>
      <c r="AG21" s="55">
        <f>'jeziora 2022'!BK22</f>
        <v>0.5</v>
      </c>
      <c r="AH21" s="55">
        <f>'jeziora 2022'!BL22</f>
        <v>0.05</v>
      </c>
      <c r="AI21" s="55">
        <f>'jeziora 2022'!BM22</f>
        <v>0.05</v>
      </c>
      <c r="AJ21" s="55">
        <f>'jeziora 2022'!BN22</f>
        <v>0.05</v>
      </c>
      <c r="AK21" s="55">
        <f>'jeziora 2022'!BQ22</f>
        <v>0.4</v>
      </c>
      <c r="AL21" s="55">
        <f>'jeziora 2022'!BR22</f>
        <v>0.05</v>
      </c>
      <c r="AM21" s="55">
        <f>'jeziora 2022'!BT22</f>
        <v>0.05</v>
      </c>
      <c r="AN21" s="55">
        <f>'jeziora 2022'!BU22</f>
        <v>0.05</v>
      </c>
      <c r="AO21" s="55">
        <f>'jeziora 2022'!BV22</f>
        <v>0.05</v>
      </c>
      <c r="AP21" s="55">
        <f>'jeziora 2022'!BW22</f>
        <v>0.1</v>
      </c>
      <c r="AQ21" s="55">
        <f>'jeziora 2022'!BY22</f>
        <v>0</v>
      </c>
      <c r="AR21" s="89">
        <f>'jeziora 2022'!CJ22</f>
        <v>0</v>
      </c>
      <c r="AS21" s="55">
        <f>'jeziora 2022'!CM22</f>
        <v>0</v>
      </c>
      <c r="AT21" s="55">
        <f>'jeziora 2022'!CR22</f>
        <v>0</v>
      </c>
      <c r="AU21" s="89">
        <f>'jeziora 2022'!CW22</f>
        <v>0</v>
      </c>
      <c r="AV21" s="42">
        <f>'jeziora 2022'!DB22</f>
        <v>0</v>
      </c>
      <c r="AW21" s="55">
        <f>'jeziora 2022'!DC22</f>
        <v>0.05</v>
      </c>
      <c r="AX21" s="77">
        <f>'jeziora 2022'!DD22</f>
        <v>0.05</v>
      </c>
      <c r="AY21" s="52" t="s">
        <v>164</v>
      </c>
    </row>
    <row r="22" spans="1:51" x14ac:dyDescent="0.2">
      <c r="A22" s="4">
        <f>'jeziora 2022'!B23</f>
        <v>68</v>
      </c>
      <c r="B22" s="13" t="str">
        <f>'jeziora 2022'!D23</f>
        <v>jez. Grabowskie - Grabowo Kościerskie</v>
      </c>
      <c r="C22" s="42">
        <f>'jeziora 2022'!I23</f>
        <v>0.05</v>
      </c>
      <c r="D22" s="42">
        <f>'jeziora 2022'!J23</f>
        <v>8.31</v>
      </c>
      <c r="E22" s="42">
        <f>'jeziora 2022'!L23</f>
        <v>1.43</v>
      </c>
      <c r="F22" s="42">
        <f>'jeziora 2022'!N23</f>
        <v>15.2</v>
      </c>
      <c r="G22" s="42">
        <f>'jeziora 2022'!O23</f>
        <v>29.2</v>
      </c>
      <c r="H22" s="42">
        <f>'jeziora 2022'!P23</f>
        <v>0.10299999999999999</v>
      </c>
      <c r="I22" s="42">
        <f>'jeziora 2022'!S23</f>
        <v>10.6</v>
      </c>
      <c r="J22" s="42">
        <f>'jeziora 2022'!T23</f>
        <v>37.6</v>
      </c>
      <c r="K22" s="42">
        <f>'jeziora 2022'!X23</f>
        <v>129</v>
      </c>
      <c r="L22" s="72">
        <f>'jeziora 2022'!AA23</f>
        <v>23776.799999999999</v>
      </c>
      <c r="M22" s="72">
        <f>'jeziora 2022'!AB23</f>
        <v>1736.77</v>
      </c>
      <c r="N22" s="55">
        <f>'jeziora 2022'!AH23</f>
        <v>1090</v>
      </c>
      <c r="O22" s="55">
        <f>'jeziora 2022'!AI23</f>
        <v>215</v>
      </c>
      <c r="P22" s="55">
        <f>'jeziora 2022'!AJ23</f>
        <v>394</v>
      </c>
      <c r="Q22" s="55">
        <f>'jeziora 2022'!AK23</f>
        <v>886</v>
      </c>
      <c r="R22" s="55">
        <f>'jeziora 2022'!AL23</f>
        <v>440</v>
      </c>
      <c r="S22" s="55">
        <f>'jeziora 2022'!AM23</f>
        <v>226</v>
      </c>
      <c r="T22" s="55">
        <f>'jeziora 2022'!AN23</f>
        <v>295</v>
      </c>
      <c r="U22" s="55">
        <f>'jeziora 2022'!AP23</f>
        <v>224</v>
      </c>
      <c r="V22" s="55">
        <f>'jeziora 2022'!AQ23</f>
        <v>31</v>
      </c>
      <c r="W22" s="55">
        <f>'jeziora 2022'!AR23</f>
        <v>2.5</v>
      </c>
      <c r="X22" s="55">
        <f>'jeziora 2022'!AS23</f>
        <v>1440</v>
      </c>
      <c r="Y22" s="55">
        <f>'jeziora 2022'!AT23</f>
        <v>541</v>
      </c>
      <c r="Z22" s="55">
        <f>'jeziora 2022'!AU23</f>
        <v>552</v>
      </c>
      <c r="AA22" s="55">
        <f>'jeziora 2022'!AV23</f>
        <v>224</v>
      </c>
      <c r="AB22" s="55">
        <f>'jeziora 2022'!AW23</f>
        <v>272</v>
      </c>
      <c r="AC22" s="55">
        <f>'jeziora 2022'!AX23</f>
        <v>376</v>
      </c>
      <c r="AD22" s="55">
        <f>'jeziora 2022'!AY23</f>
        <v>107</v>
      </c>
      <c r="AE22" s="55">
        <f>'jeziora 2022'!BA23</f>
        <v>6336.5</v>
      </c>
      <c r="AF22" s="55">
        <f>'jeziora 2022'!BI23</f>
        <v>0.5</v>
      </c>
      <c r="AG22" s="55">
        <f>'jeziora 2022'!BK23</f>
        <v>0.5</v>
      </c>
      <c r="AH22" s="55">
        <f>'jeziora 2022'!BL23</f>
        <v>0.05</v>
      </c>
      <c r="AI22" s="55">
        <f>'jeziora 2022'!BM23</f>
        <v>0.05</v>
      </c>
      <c r="AJ22" s="55">
        <f>'jeziora 2022'!BN23</f>
        <v>0.05</v>
      </c>
      <c r="AK22" s="55">
        <f>'jeziora 2022'!BQ23</f>
        <v>0.4</v>
      </c>
      <c r="AL22" s="55">
        <f>'jeziora 2022'!BR23</f>
        <v>0.05</v>
      </c>
      <c r="AM22" s="55">
        <f>'jeziora 2022'!BT23</f>
        <v>0.05</v>
      </c>
      <c r="AN22" s="55">
        <f>'jeziora 2022'!BU23</f>
        <v>0.05</v>
      </c>
      <c r="AO22" s="55">
        <f>'jeziora 2022'!BV23</f>
        <v>0.05</v>
      </c>
      <c r="AP22" s="55">
        <f>'jeziora 2022'!BW23</f>
        <v>0.1</v>
      </c>
      <c r="AQ22" s="55">
        <f>'jeziora 2022'!BY23</f>
        <v>0</v>
      </c>
      <c r="AR22" s="89">
        <f>'jeziora 2022'!CJ23</f>
        <v>0</v>
      </c>
      <c r="AS22" s="55">
        <f>'jeziora 2022'!CM23</f>
        <v>0</v>
      </c>
      <c r="AT22" s="55">
        <f>'jeziora 2022'!CR23</f>
        <v>0</v>
      </c>
      <c r="AU22" s="89">
        <f>'jeziora 2022'!CW23</f>
        <v>0</v>
      </c>
      <c r="AV22" s="42">
        <f>'jeziora 2022'!DB23</f>
        <v>0</v>
      </c>
      <c r="AW22" s="55">
        <f>'jeziora 2022'!DC23</f>
        <v>0.05</v>
      </c>
      <c r="AX22" s="77">
        <f>'jeziora 2022'!DD23</f>
        <v>0.05</v>
      </c>
      <c r="AY22" s="52" t="s">
        <v>164</v>
      </c>
    </row>
    <row r="23" spans="1:51" x14ac:dyDescent="0.2">
      <c r="A23" s="4">
        <f>'jeziora 2022'!B24</f>
        <v>69</v>
      </c>
      <c r="B23" s="13" t="str">
        <f>'jeziora 2022'!D24</f>
        <v>Jez. Grylewskie - stan. 02</v>
      </c>
      <c r="C23" s="42">
        <f>'jeziora 2022'!I24</f>
        <v>0.29199999999999998</v>
      </c>
      <c r="D23" s="42">
        <f>'jeziora 2022'!J24</f>
        <v>1.5</v>
      </c>
      <c r="E23" s="42">
        <f>'jeziora 2022'!L24</f>
        <v>0.16600000000000001</v>
      </c>
      <c r="F23" s="42">
        <f>'jeziora 2022'!N24</f>
        <v>3.14</v>
      </c>
      <c r="G23" s="42">
        <f>'jeziora 2022'!O24</f>
        <v>10.7</v>
      </c>
      <c r="H23" s="42">
        <f>'jeziora 2022'!P24</f>
        <v>2.3900000000000001E-2</v>
      </c>
      <c r="I23" s="42">
        <f>'jeziora 2022'!S24</f>
        <v>4.21</v>
      </c>
      <c r="J23" s="42">
        <f>'jeziora 2022'!T24</f>
        <v>8.2899999999999991</v>
      </c>
      <c r="K23" s="42">
        <f>'jeziora 2022'!X24</f>
        <v>30.8</v>
      </c>
      <c r="L23" s="72">
        <f>'jeziora 2022'!AA24</f>
        <v>2320</v>
      </c>
      <c r="M23" s="72">
        <f>'jeziora 2022'!AB24</f>
        <v>764.31424631423704</v>
      </c>
      <c r="N23" s="55">
        <f>'jeziora 2022'!AH24</f>
        <v>92</v>
      </c>
      <c r="O23" s="55">
        <f>'jeziora 2022'!AI24</f>
        <v>72</v>
      </c>
      <c r="P23" s="55">
        <f>'jeziora 2022'!AJ24</f>
        <v>2.5</v>
      </c>
      <c r="Q23" s="55">
        <f>'jeziora 2022'!AK24</f>
        <v>217</v>
      </c>
      <c r="R23" s="55">
        <f>'jeziora 2022'!AL24</f>
        <v>81</v>
      </c>
      <c r="S23" s="55">
        <f>'jeziora 2022'!AM24</f>
        <v>49</v>
      </c>
      <c r="T23" s="55">
        <f>'jeziora 2022'!AN24</f>
        <v>73</v>
      </c>
      <c r="U23" s="55">
        <f>'jeziora 2022'!AP24</f>
        <v>57</v>
      </c>
      <c r="V23" s="55">
        <f>'jeziora 2022'!AQ24</f>
        <v>1.5</v>
      </c>
      <c r="W23" s="55">
        <f>'jeziora 2022'!AR24</f>
        <v>2.5</v>
      </c>
      <c r="X23" s="55">
        <f>'jeziora 2022'!AS24</f>
        <v>20</v>
      </c>
      <c r="Y23" s="55">
        <f>'jeziora 2022'!AT24</f>
        <v>167</v>
      </c>
      <c r="Z23" s="55">
        <f>'jeziora 2022'!AU24</f>
        <v>117</v>
      </c>
      <c r="AA23" s="55">
        <f>'jeziora 2022'!AV24</f>
        <v>48</v>
      </c>
      <c r="AB23" s="55">
        <f>'jeziora 2022'!AW24</f>
        <v>64</v>
      </c>
      <c r="AC23" s="55">
        <f>'jeziora 2022'!AX24</f>
        <v>84</v>
      </c>
      <c r="AD23" s="55">
        <f>'jeziora 2022'!AY24</f>
        <v>2.5</v>
      </c>
      <c r="AE23" s="55">
        <f>'jeziora 2022'!BA24</f>
        <v>942.5</v>
      </c>
      <c r="AF23" s="55">
        <f>'jeziora 2022'!BI24</f>
        <v>0.5</v>
      </c>
      <c r="AG23" s="55">
        <f>'jeziora 2022'!BK24</f>
        <v>0.5</v>
      </c>
      <c r="AH23" s="55">
        <f>'jeziora 2022'!BL24</f>
        <v>0.05</v>
      </c>
      <c r="AI23" s="55">
        <f>'jeziora 2022'!BM24</f>
        <v>0.05</v>
      </c>
      <c r="AJ23" s="55">
        <f>'jeziora 2022'!BN24</f>
        <v>0.05</v>
      </c>
      <c r="AK23" s="55">
        <f>'jeziora 2022'!BQ24</f>
        <v>0.4</v>
      </c>
      <c r="AL23" s="55">
        <f>'jeziora 2022'!BR24</f>
        <v>0.05</v>
      </c>
      <c r="AM23" s="55">
        <f>'jeziora 2022'!BT24</f>
        <v>0.05</v>
      </c>
      <c r="AN23" s="55">
        <f>'jeziora 2022'!BU24</f>
        <v>0.05</v>
      </c>
      <c r="AO23" s="55">
        <f>'jeziora 2022'!BV24</f>
        <v>0.05</v>
      </c>
      <c r="AP23" s="55">
        <f>'jeziora 2022'!BW24</f>
        <v>0.1</v>
      </c>
      <c r="AQ23" s="55">
        <f>'jeziora 2022'!BY24</f>
        <v>25</v>
      </c>
      <c r="AR23" s="89">
        <f>'jeziora 2022'!CJ24</f>
        <v>5.0000000000000001E-3</v>
      </c>
      <c r="AS23" s="55">
        <f>'jeziora 2022'!CM24</f>
        <v>0.5</v>
      </c>
      <c r="AT23" s="55">
        <f>'jeziora 2022'!CR24</f>
        <v>0.5</v>
      </c>
      <c r="AU23" s="89">
        <f>'jeziora 2022'!CW24</f>
        <v>1.2999999999999999E-3</v>
      </c>
      <c r="AV23" s="42">
        <f>'jeziora 2022'!DB24</f>
        <v>0.05</v>
      </c>
      <c r="AW23" s="55">
        <f>'jeziora 2022'!DC24</f>
        <v>0.05</v>
      </c>
      <c r="AX23" s="77">
        <f>'jeziora 2022'!DD24</f>
        <v>0.05</v>
      </c>
      <c r="AY23" s="50" t="s">
        <v>162</v>
      </c>
    </row>
    <row r="24" spans="1:51" x14ac:dyDescent="0.2">
      <c r="A24" s="4">
        <f>'jeziora 2022'!B25</f>
        <v>70</v>
      </c>
      <c r="B24" s="13" t="str">
        <f>'jeziora 2022'!D25</f>
        <v>Jez. Grzymisławskie - stan. 01</v>
      </c>
      <c r="C24" s="42">
        <f>'jeziora 2022'!I25</f>
        <v>0.05</v>
      </c>
      <c r="D24" s="42">
        <f>'jeziora 2022'!J25</f>
        <v>1.5</v>
      </c>
      <c r="E24" s="42">
        <f>'jeziora 2022'!L25</f>
        <v>0.13900000000000001</v>
      </c>
      <c r="F24" s="42">
        <f>'jeziora 2022'!N25</f>
        <v>2.76</v>
      </c>
      <c r="G24" s="42">
        <f>'jeziora 2022'!O25</f>
        <v>10.4</v>
      </c>
      <c r="H24" s="42">
        <f>'jeziora 2022'!P25</f>
        <v>2.76E-2</v>
      </c>
      <c r="I24" s="42">
        <f>'jeziora 2022'!S25</f>
        <v>1.65</v>
      </c>
      <c r="J24" s="42">
        <f>'jeziora 2022'!T25</f>
        <v>8.98</v>
      </c>
      <c r="K24" s="42">
        <f>'jeziora 2022'!X25</f>
        <v>78</v>
      </c>
      <c r="L24" s="72">
        <f>'jeziora 2022'!AA25</f>
        <v>11300</v>
      </c>
      <c r="M24" s="72">
        <f>'jeziora 2022'!AB25</f>
        <v>225</v>
      </c>
      <c r="N24" s="55">
        <f>'jeziora 2022'!AH25</f>
        <v>11</v>
      </c>
      <c r="O24" s="55">
        <f>'jeziora 2022'!AI25</f>
        <v>27</v>
      </c>
      <c r="P24" s="55">
        <f>'jeziora 2022'!AJ25</f>
        <v>2.5</v>
      </c>
      <c r="Q24" s="55">
        <f>'jeziora 2022'!AK25</f>
        <v>121</v>
      </c>
      <c r="R24" s="55">
        <f>'jeziora 2022'!AL25</f>
        <v>8</v>
      </c>
      <c r="S24" s="55">
        <f>'jeziora 2022'!AM25</f>
        <v>12</v>
      </c>
      <c r="T24" s="55">
        <f>'jeziora 2022'!AN25</f>
        <v>11</v>
      </c>
      <c r="U24" s="55">
        <f>'jeziora 2022'!AP25</f>
        <v>2.5</v>
      </c>
      <c r="V24" s="55">
        <f>'jeziora 2022'!AQ25</f>
        <v>1.5</v>
      </c>
      <c r="W24" s="55">
        <f>'jeziora 2022'!AR25</f>
        <v>2.5</v>
      </c>
      <c r="X24" s="55">
        <f>'jeziora 2022'!AS25</f>
        <v>8</v>
      </c>
      <c r="Y24" s="55">
        <f>'jeziora 2022'!AT25</f>
        <v>191</v>
      </c>
      <c r="Z24" s="55">
        <f>'jeziora 2022'!AU25</f>
        <v>19</v>
      </c>
      <c r="AA24" s="55">
        <f>'jeziora 2022'!AV25</f>
        <v>6</v>
      </c>
      <c r="AB24" s="55">
        <f>'jeziora 2022'!AW25</f>
        <v>22</v>
      </c>
      <c r="AC24" s="55">
        <f>'jeziora 2022'!AX25</f>
        <v>35</v>
      </c>
      <c r="AD24" s="55">
        <f>'jeziora 2022'!AY25</f>
        <v>2.5</v>
      </c>
      <c r="AE24" s="55">
        <f>'jeziora 2022'!BA25</f>
        <v>420.5</v>
      </c>
      <c r="AF24" s="55">
        <f>'jeziora 2022'!BI25</f>
        <v>0.5</v>
      </c>
      <c r="AG24" s="55">
        <f>'jeziora 2022'!BK25</f>
        <v>0.5</v>
      </c>
      <c r="AH24" s="55">
        <f>'jeziora 2022'!BL25</f>
        <v>0.05</v>
      </c>
      <c r="AI24" s="55">
        <f>'jeziora 2022'!BM25</f>
        <v>0.05</v>
      </c>
      <c r="AJ24" s="55">
        <f>'jeziora 2022'!BN25</f>
        <v>0.05</v>
      </c>
      <c r="AK24" s="55">
        <f>'jeziora 2022'!BQ25</f>
        <v>0.4</v>
      </c>
      <c r="AL24" s="55">
        <f>'jeziora 2022'!BR25</f>
        <v>0.05</v>
      </c>
      <c r="AM24" s="55">
        <f>'jeziora 2022'!BT25</f>
        <v>0.05</v>
      </c>
      <c r="AN24" s="55">
        <f>'jeziora 2022'!BU25</f>
        <v>0.05</v>
      </c>
      <c r="AO24" s="55">
        <f>'jeziora 2022'!BV25</f>
        <v>0.05</v>
      </c>
      <c r="AP24" s="55">
        <f>'jeziora 2022'!BW25</f>
        <v>0.1</v>
      </c>
      <c r="AQ24" s="55">
        <f>'jeziora 2022'!BY25</f>
        <v>25</v>
      </c>
      <c r="AR24" s="89">
        <f>'jeziora 2022'!CJ25</f>
        <v>5.0000000000000001E-3</v>
      </c>
      <c r="AS24" s="55">
        <f>'jeziora 2022'!CM25</f>
        <v>0.5</v>
      </c>
      <c r="AT24" s="55">
        <f>'jeziora 2022'!CR25</f>
        <v>0.5</v>
      </c>
      <c r="AU24" s="89">
        <f>'jeziora 2022'!CW25</f>
        <v>1.4E-3</v>
      </c>
      <c r="AV24" s="42">
        <f>'jeziora 2022'!DB25</f>
        <v>0.05</v>
      </c>
      <c r="AW24" s="55">
        <f>'jeziora 2022'!DC25</f>
        <v>0.05</v>
      </c>
      <c r="AX24" s="77">
        <f>'jeziora 2022'!DD25</f>
        <v>0.05</v>
      </c>
      <c r="AY24" s="49" t="s">
        <v>161</v>
      </c>
    </row>
    <row r="25" spans="1:51" x14ac:dyDescent="0.2">
      <c r="A25" s="4">
        <f>'jeziora 2022'!B26</f>
        <v>75</v>
      </c>
      <c r="B25" s="13" t="str">
        <f>'jeziora 2022'!D26</f>
        <v>jez. Jamno - głęboczek - 3,9m</v>
      </c>
      <c r="C25" s="42">
        <f>'jeziora 2022'!I26</f>
        <v>4.07</v>
      </c>
      <c r="D25" s="42">
        <f>'jeziora 2022'!J26</f>
        <v>10.5</v>
      </c>
      <c r="E25" s="42">
        <f>'jeziora 2022'!L26</f>
        <v>1.55</v>
      </c>
      <c r="F25" s="42">
        <f>'jeziora 2022'!N26</f>
        <v>119</v>
      </c>
      <c r="G25" s="42">
        <f>'jeziora 2022'!O26</f>
        <v>100</v>
      </c>
      <c r="H25" s="42">
        <f>'jeziora 2022'!P26</f>
        <v>9.1999999999999998E-3</v>
      </c>
      <c r="I25" s="42">
        <f>'jeziora 2022'!S26</f>
        <v>62.6</v>
      </c>
      <c r="J25" s="42">
        <f>'jeziora 2022'!T26</f>
        <v>77.5</v>
      </c>
      <c r="K25" s="42">
        <f>'jeziora 2022'!X26</f>
        <v>572</v>
      </c>
      <c r="L25" s="72">
        <f>'jeziora 2022'!AA26</f>
        <v>47524.0426291369</v>
      </c>
      <c r="M25" s="72">
        <f>'jeziora 2022'!AB26</f>
        <v>1010.1283976398</v>
      </c>
      <c r="N25" s="55">
        <f>'jeziora 2022'!AH26</f>
        <v>190</v>
      </c>
      <c r="O25" s="55">
        <f>'jeziora 2022'!AI26</f>
        <v>140</v>
      </c>
      <c r="P25" s="55">
        <f>'jeziora 2022'!AJ26</f>
        <v>2.5</v>
      </c>
      <c r="Q25" s="55">
        <f>'jeziora 2022'!AK26</f>
        <v>354</v>
      </c>
      <c r="R25" s="55">
        <f>'jeziora 2022'!AL26</f>
        <v>160</v>
      </c>
      <c r="S25" s="55">
        <f>'jeziora 2022'!AM26</f>
        <v>95</v>
      </c>
      <c r="T25" s="55">
        <f>'jeziora 2022'!AN26</f>
        <v>153</v>
      </c>
      <c r="U25" s="55">
        <f>'jeziora 2022'!AP26</f>
        <v>161</v>
      </c>
      <c r="V25" s="55">
        <f>'jeziora 2022'!AQ26</f>
        <v>1.5</v>
      </c>
      <c r="W25" s="55">
        <f>'jeziora 2022'!AR26</f>
        <v>2.5</v>
      </c>
      <c r="X25" s="55">
        <f>'jeziora 2022'!AS26</f>
        <v>2.5</v>
      </c>
      <c r="Y25" s="55">
        <f>'jeziora 2022'!AT26</f>
        <v>312</v>
      </c>
      <c r="Z25" s="55">
        <f>'jeziora 2022'!AU26</f>
        <v>235</v>
      </c>
      <c r="AA25" s="55">
        <f>'jeziora 2022'!AV26</f>
        <v>104</v>
      </c>
      <c r="AB25" s="55">
        <f>'jeziora 2022'!AW26</f>
        <v>136</v>
      </c>
      <c r="AC25" s="55">
        <f>'jeziora 2022'!AX26</f>
        <v>204</v>
      </c>
      <c r="AD25" s="55">
        <f>'jeziora 2022'!AY26</f>
        <v>2.5</v>
      </c>
      <c r="AE25" s="55">
        <f>'jeziora 2022'!BA26</f>
        <v>1752</v>
      </c>
      <c r="AF25" s="55">
        <f>'jeziora 2022'!BI26</f>
        <v>0.5</v>
      </c>
      <c r="AG25" s="55">
        <f>'jeziora 2022'!BK26</f>
        <v>0.5</v>
      </c>
      <c r="AH25" s="55">
        <f>'jeziora 2022'!BL26</f>
        <v>0.05</v>
      </c>
      <c r="AI25" s="55">
        <f>'jeziora 2022'!BM26</f>
        <v>0.05</v>
      </c>
      <c r="AJ25" s="55">
        <f>'jeziora 2022'!BN26</f>
        <v>0.05</v>
      </c>
      <c r="AK25" s="55">
        <f>'jeziora 2022'!BQ26</f>
        <v>0.4</v>
      </c>
      <c r="AL25" s="55">
        <f>'jeziora 2022'!BR26</f>
        <v>0.05</v>
      </c>
      <c r="AM25" s="55">
        <f>'jeziora 2022'!BT26</f>
        <v>0.05</v>
      </c>
      <c r="AN25" s="55">
        <f>'jeziora 2022'!BU26</f>
        <v>0.05</v>
      </c>
      <c r="AO25" s="55">
        <f>'jeziora 2022'!BV26</f>
        <v>0.05</v>
      </c>
      <c r="AP25" s="55">
        <f>'jeziora 2022'!BW26</f>
        <v>0.1</v>
      </c>
      <c r="AQ25" s="55">
        <f>'jeziora 2022'!BY26</f>
        <v>25</v>
      </c>
      <c r="AR25" s="89">
        <f>'jeziora 2022'!CJ26</f>
        <v>5.0000000000000001E-3</v>
      </c>
      <c r="AS25" s="55">
        <f>'jeziora 2022'!CM26</f>
        <v>0.5</v>
      </c>
      <c r="AT25" s="55">
        <f>'jeziora 2022'!CR26</f>
        <v>0.5</v>
      </c>
      <c r="AU25" s="89">
        <f>'jeziora 2022'!CW26</f>
        <v>2.1000000000000003E-3</v>
      </c>
      <c r="AV25" s="42">
        <f>'jeziora 2022'!DB26</f>
        <v>0.05</v>
      </c>
      <c r="AW25" s="55">
        <f>'jeziora 2022'!DC26</f>
        <v>0.05</v>
      </c>
      <c r="AX25" s="77">
        <f>'jeziora 2022'!DD26</f>
        <v>0.05</v>
      </c>
      <c r="AY25" s="52" t="s">
        <v>164</v>
      </c>
    </row>
    <row r="26" spans="1:51" x14ac:dyDescent="0.2">
      <c r="A26" s="4">
        <f>'jeziora 2022'!B27</f>
        <v>76</v>
      </c>
      <c r="B26" s="13" t="str">
        <f>'jeziora 2022'!D27</f>
        <v>jez. Januszewskie - stan. 02</v>
      </c>
      <c r="C26" s="42">
        <f>'jeziora 2022'!I27</f>
        <v>0.05</v>
      </c>
      <c r="D26" s="42">
        <f>'jeziora 2022'!J27</f>
        <v>1.5</v>
      </c>
      <c r="E26" s="42">
        <f>'jeziora 2022'!L27</f>
        <v>1.54</v>
      </c>
      <c r="F26" s="42">
        <f>'jeziora 2022'!N27</f>
        <v>9.27</v>
      </c>
      <c r="G26" s="42">
        <f>'jeziora 2022'!O27</f>
        <v>18.899999999999999</v>
      </c>
      <c r="H26" s="42">
        <f>'jeziora 2022'!P27</f>
        <v>0.153</v>
      </c>
      <c r="I26" s="42">
        <f>'jeziora 2022'!S27</f>
        <v>10.3</v>
      </c>
      <c r="J26" s="42">
        <f>'jeziora 2022'!T27</f>
        <v>51</v>
      </c>
      <c r="K26" s="42">
        <f>'jeziora 2022'!X27</f>
        <v>77.099999999999994</v>
      </c>
      <c r="L26" s="72">
        <f>'jeziora 2022'!AA27</f>
        <v>6940</v>
      </c>
      <c r="M26" s="72">
        <f>'jeziora 2022'!AB27</f>
        <v>149</v>
      </c>
      <c r="N26" s="55">
        <f>'jeziora 2022'!AH27</f>
        <v>2.5</v>
      </c>
      <c r="O26" s="55">
        <f>'jeziora 2022'!AI27</f>
        <v>2.5</v>
      </c>
      <c r="P26" s="55">
        <f>'jeziora 2022'!AJ27</f>
        <v>2.5</v>
      </c>
      <c r="Q26" s="55">
        <f>'jeziora 2022'!AK27</f>
        <v>459</v>
      </c>
      <c r="R26" s="55">
        <f>'jeziora 2022'!AL27</f>
        <v>220</v>
      </c>
      <c r="S26" s="55">
        <f>'jeziora 2022'!AM27</f>
        <v>2.5</v>
      </c>
      <c r="T26" s="55">
        <f>'jeziora 2022'!AN27</f>
        <v>163</v>
      </c>
      <c r="U26" s="55">
        <f>'jeziora 2022'!AP27</f>
        <v>210</v>
      </c>
      <c r="V26" s="55">
        <f>'jeziora 2022'!AQ27</f>
        <v>1.5</v>
      </c>
      <c r="W26" s="55">
        <f>'jeziora 2022'!AR27</f>
        <v>2.5</v>
      </c>
      <c r="X26" s="55">
        <f>'jeziora 2022'!AS27</f>
        <v>2.5</v>
      </c>
      <c r="Y26" s="55">
        <f>'jeziora 2022'!AT27</f>
        <v>260</v>
      </c>
      <c r="Z26" s="55">
        <f>'jeziora 2022'!AU27</f>
        <v>278</v>
      </c>
      <c r="AA26" s="55">
        <f>'jeziora 2022'!AV27</f>
        <v>129</v>
      </c>
      <c r="AB26" s="55">
        <f>'jeziora 2022'!AW27</f>
        <v>127</v>
      </c>
      <c r="AC26" s="55">
        <f>'jeziora 2022'!AX27</f>
        <v>283</v>
      </c>
      <c r="AD26" s="55">
        <f>'jeziora 2022'!AY27</f>
        <v>2.5</v>
      </c>
      <c r="AE26" s="55">
        <f>'jeziora 2022'!BA27</f>
        <v>1525.5</v>
      </c>
      <c r="AF26" s="55">
        <f>'jeziora 2022'!BI27</f>
        <v>0.5</v>
      </c>
      <c r="AG26" s="55">
        <f>'jeziora 2022'!BK27</f>
        <v>0.5</v>
      </c>
      <c r="AH26" s="55">
        <f>'jeziora 2022'!BL27</f>
        <v>0.05</v>
      </c>
      <c r="AI26" s="55">
        <f>'jeziora 2022'!BM27</f>
        <v>0.05</v>
      </c>
      <c r="AJ26" s="55">
        <f>'jeziora 2022'!BN27</f>
        <v>0.05</v>
      </c>
      <c r="AK26" s="55">
        <f>'jeziora 2022'!BQ27</f>
        <v>0.4</v>
      </c>
      <c r="AL26" s="55">
        <f>'jeziora 2022'!BR27</f>
        <v>0.05</v>
      </c>
      <c r="AM26" s="55">
        <f>'jeziora 2022'!BT27</f>
        <v>0.05</v>
      </c>
      <c r="AN26" s="55">
        <f>'jeziora 2022'!BU27</f>
        <v>0.05</v>
      </c>
      <c r="AO26" s="55">
        <f>'jeziora 2022'!BV27</f>
        <v>0.05</v>
      </c>
      <c r="AP26" s="55">
        <f>'jeziora 2022'!BW27</f>
        <v>0.1</v>
      </c>
      <c r="AQ26" s="55">
        <f>'jeziora 2022'!BY27</f>
        <v>0</v>
      </c>
      <c r="AR26" s="89">
        <f>'jeziora 2022'!CJ27</f>
        <v>0</v>
      </c>
      <c r="AS26" s="55">
        <f>'jeziora 2022'!CM27</f>
        <v>0</v>
      </c>
      <c r="AT26" s="55">
        <f>'jeziora 2022'!CR27</f>
        <v>0</v>
      </c>
      <c r="AU26" s="89">
        <f>'jeziora 2022'!CW27</f>
        <v>0</v>
      </c>
      <c r="AV26" s="42">
        <f>'jeziora 2022'!DB27</f>
        <v>0</v>
      </c>
      <c r="AW26" s="55">
        <f>'jeziora 2022'!DC27</f>
        <v>0.05</v>
      </c>
      <c r="AX26" s="77">
        <f>'jeziora 2022'!DD27</f>
        <v>0.05</v>
      </c>
      <c r="AY26" s="50" t="s">
        <v>162</v>
      </c>
    </row>
    <row r="27" spans="1:51" x14ac:dyDescent="0.2">
      <c r="A27" s="4">
        <f>'jeziora 2022'!B28</f>
        <v>77</v>
      </c>
      <c r="B27" s="13" t="str">
        <f>'jeziora 2022'!D28</f>
        <v>jez. Jańsko (Janiszowice) - stan. 01</v>
      </c>
      <c r="C27" s="42">
        <f>'jeziora 2022'!I28</f>
        <v>0.05</v>
      </c>
      <c r="D27" s="42">
        <f>'jeziora 2022'!J28</f>
        <v>7.92</v>
      </c>
      <c r="E27" s="42">
        <f>'jeziora 2022'!L28</f>
        <v>0.20699999999999999</v>
      </c>
      <c r="F27" s="42">
        <f>'jeziora 2022'!N28</f>
        <v>9.84</v>
      </c>
      <c r="G27" s="42">
        <f>'jeziora 2022'!O28</f>
        <v>25.9</v>
      </c>
      <c r="H27" s="42">
        <f>'jeziora 2022'!P28</f>
        <v>2.01E-2</v>
      </c>
      <c r="I27" s="42">
        <f>'jeziora 2022'!S28</f>
        <v>13.2</v>
      </c>
      <c r="J27" s="42">
        <f>'jeziora 2022'!T28</f>
        <v>8.2100000000000009</v>
      </c>
      <c r="K27" s="42">
        <f>'jeziora 2022'!X28</f>
        <v>128</v>
      </c>
      <c r="L27" s="72">
        <f>'jeziora 2022'!AA28</f>
        <v>14300</v>
      </c>
      <c r="M27" s="72">
        <f>'jeziora 2022'!AB28</f>
        <v>677</v>
      </c>
      <c r="N27" s="55">
        <f>'jeziora 2022'!AH28</f>
        <v>110</v>
      </c>
      <c r="O27" s="55">
        <f>'jeziora 2022'!AI28</f>
        <v>321</v>
      </c>
      <c r="P27" s="55">
        <f>'jeziora 2022'!AJ28</f>
        <v>38</v>
      </c>
      <c r="Q27" s="55">
        <f>'jeziora 2022'!AK28</f>
        <v>675</v>
      </c>
      <c r="R27" s="55">
        <f>'jeziora 2022'!AL28</f>
        <v>220</v>
      </c>
      <c r="S27" s="55">
        <f>'jeziora 2022'!AM28</f>
        <v>112</v>
      </c>
      <c r="T27" s="55">
        <f>'jeziora 2022'!AN28</f>
        <v>98</v>
      </c>
      <c r="U27" s="55">
        <f>'jeziora 2022'!AP28</f>
        <v>151</v>
      </c>
      <c r="V27" s="55">
        <f>'jeziora 2022'!AQ28</f>
        <v>1.5</v>
      </c>
      <c r="W27" s="55">
        <f>'jeziora 2022'!AR28</f>
        <v>16</v>
      </c>
      <c r="X27" s="55">
        <f>'jeziora 2022'!AS28</f>
        <v>86</v>
      </c>
      <c r="Y27" s="55">
        <f>'jeziora 2022'!AT28</f>
        <v>198</v>
      </c>
      <c r="Z27" s="55">
        <f>'jeziora 2022'!AU28</f>
        <v>96</v>
      </c>
      <c r="AA27" s="55">
        <f>'jeziora 2022'!AV28</f>
        <v>115</v>
      </c>
      <c r="AB27" s="55">
        <f>'jeziora 2022'!AW28</f>
        <v>97</v>
      </c>
      <c r="AC27" s="55">
        <f>'jeziora 2022'!AX28</f>
        <v>215</v>
      </c>
      <c r="AD27" s="55">
        <f>'jeziora 2022'!AY28</f>
        <v>16</v>
      </c>
      <c r="AE27" s="55">
        <f>'jeziora 2022'!BA28</f>
        <v>2086.5</v>
      </c>
      <c r="AF27" s="55">
        <f>'jeziora 2022'!BI28</f>
        <v>0.5</v>
      </c>
      <c r="AG27" s="55">
        <f>'jeziora 2022'!BK28</f>
        <v>0.5</v>
      </c>
      <c r="AH27" s="55">
        <f>'jeziora 2022'!BL28</f>
        <v>0.05</v>
      </c>
      <c r="AI27" s="55">
        <f>'jeziora 2022'!BM28</f>
        <v>0.05</v>
      </c>
      <c r="AJ27" s="55">
        <f>'jeziora 2022'!BN28</f>
        <v>0.05</v>
      </c>
      <c r="AK27" s="55">
        <f>'jeziora 2022'!BQ28</f>
        <v>0.4</v>
      </c>
      <c r="AL27" s="55">
        <f>'jeziora 2022'!BR28</f>
        <v>0.05</v>
      </c>
      <c r="AM27" s="55">
        <f>'jeziora 2022'!BT28</f>
        <v>0.05</v>
      </c>
      <c r="AN27" s="55">
        <f>'jeziora 2022'!BU28</f>
        <v>0.05</v>
      </c>
      <c r="AO27" s="55">
        <f>'jeziora 2022'!BV28</f>
        <v>0.05</v>
      </c>
      <c r="AP27" s="55">
        <f>'jeziora 2022'!BW28</f>
        <v>0.1</v>
      </c>
      <c r="AQ27" s="55">
        <f>'jeziora 2022'!BY28</f>
        <v>0</v>
      </c>
      <c r="AR27" s="89">
        <f>'jeziora 2022'!CJ28</f>
        <v>0</v>
      </c>
      <c r="AS27" s="55">
        <f>'jeziora 2022'!CM28</f>
        <v>0</v>
      </c>
      <c r="AT27" s="55">
        <f>'jeziora 2022'!CR28</f>
        <v>0</v>
      </c>
      <c r="AU27" s="89">
        <f>'jeziora 2022'!CW28</f>
        <v>0</v>
      </c>
      <c r="AV27" s="42">
        <f>'jeziora 2022'!DB28</f>
        <v>0</v>
      </c>
      <c r="AW27" s="55">
        <f>'jeziora 2022'!DC28</f>
        <v>0.05</v>
      </c>
      <c r="AX27" s="77">
        <f>'jeziora 2022'!DD28</f>
        <v>0.05</v>
      </c>
      <c r="AY27" s="50" t="s">
        <v>162</v>
      </c>
    </row>
    <row r="28" spans="1:51" x14ac:dyDescent="0.2">
      <c r="A28" s="4">
        <f>'jeziora 2022'!B29</f>
        <v>78</v>
      </c>
      <c r="B28" s="13" t="str">
        <f>'jeziora 2022'!D29</f>
        <v>Jez. Bachotek - stanowisko 02</v>
      </c>
      <c r="C28" s="42">
        <f>'jeziora 2022'!I29</f>
        <v>0.05</v>
      </c>
      <c r="D28" s="42">
        <f>'jeziora 2022'!J29</f>
        <v>4.29</v>
      </c>
      <c r="E28" s="42">
        <f>'jeziora 2022'!L29</f>
        <v>0.498</v>
      </c>
      <c r="F28" s="42">
        <f>'jeziora 2022'!N29</f>
        <v>12</v>
      </c>
      <c r="G28" s="42">
        <f>'jeziora 2022'!O29</f>
        <v>19.5</v>
      </c>
      <c r="H28" s="42">
        <f>'jeziora 2022'!P29</f>
        <v>0.10299999999999999</v>
      </c>
      <c r="I28" s="42">
        <f>'jeziora 2022'!S29</f>
        <v>7.24</v>
      </c>
      <c r="J28" s="42">
        <f>'jeziora 2022'!T29</f>
        <v>45.5</v>
      </c>
      <c r="K28" s="42">
        <f>'jeziora 2022'!X29</f>
        <v>70.900000000000006</v>
      </c>
      <c r="L28" s="72">
        <f>'jeziora 2022'!AA29</f>
        <v>20337.400000000001</v>
      </c>
      <c r="M28" s="72">
        <f>'jeziora 2022'!AB29</f>
        <v>1137.58</v>
      </c>
      <c r="N28" s="55">
        <f>'jeziora 2022'!AH29</f>
        <v>130</v>
      </c>
      <c r="O28" s="55">
        <f>'jeziora 2022'!AI29</f>
        <v>167</v>
      </c>
      <c r="P28" s="55">
        <f>'jeziora 2022'!AJ29</f>
        <v>52</v>
      </c>
      <c r="Q28" s="55">
        <f>'jeziora 2022'!AK29</f>
        <v>711</v>
      </c>
      <c r="R28" s="55">
        <f>'jeziora 2022'!AL29</f>
        <v>380</v>
      </c>
      <c r="S28" s="55">
        <f>'jeziora 2022'!AM29</f>
        <v>193</v>
      </c>
      <c r="T28" s="55">
        <f>'jeziora 2022'!AN29</f>
        <v>263</v>
      </c>
      <c r="U28" s="55">
        <f>'jeziora 2022'!AP29</f>
        <v>245</v>
      </c>
      <c r="V28" s="55">
        <f>'jeziora 2022'!AQ29</f>
        <v>110</v>
      </c>
      <c r="W28" s="55">
        <f>'jeziora 2022'!AR29</f>
        <v>56</v>
      </c>
      <c r="X28" s="55">
        <f>'jeziora 2022'!AS29</f>
        <v>374</v>
      </c>
      <c r="Y28" s="55">
        <f>'jeziora 2022'!AT29</f>
        <v>481</v>
      </c>
      <c r="Z28" s="55">
        <f>'jeziora 2022'!AU29</f>
        <v>500</v>
      </c>
      <c r="AA28" s="55">
        <f>'jeziora 2022'!AV29</f>
        <v>188</v>
      </c>
      <c r="AB28" s="55">
        <f>'jeziora 2022'!AW29</f>
        <v>257</v>
      </c>
      <c r="AC28" s="55">
        <f>'jeziora 2022'!AX29</f>
        <v>383</v>
      </c>
      <c r="AD28" s="55">
        <f>'jeziora 2022'!AY29</f>
        <v>96</v>
      </c>
      <c r="AE28" s="55">
        <f>'jeziora 2022'!BA29</f>
        <v>3605</v>
      </c>
      <c r="AF28" s="55">
        <f>'jeziora 2022'!BI29</f>
        <v>0.5</v>
      </c>
      <c r="AG28" s="55">
        <f>'jeziora 2022'!BK29</f>
        <v>0.5</v>
      </c>
      <c r="AH28" s="55">
        <f>'jeziora 2022'!BL29</f>
        <v>0.05</v>
      </c>
      <c r="AI28" s="55">
        <f>'jeziora 2022'!BM29</f>
        <v>0.05</v>
      </c>
      <c r="AJ28" s="55">
        <f>'jeziora 2022'!BN29</f>
        <v>0.05</v>
      </c>
      <c r="AK28" s="55">
        <f>'jeziora 2022'!BQ29</f>
        <v>0.4</v>
      </c>
      <c r="AL28" s="55">
        <f>'jeziora 2022'!BR29</f>
        <v>0.05</v>
      </c>
      <c r="AM28" s="55">
        <f>'jeziora 2022'!BT29</f>
        <v>0.05</v>
      </c>
      <c r="AN28" s="55">
        <f>'jeziora 2022'!BU29</f>
        <v>0.05</v>
      </c>
      <c r="AO28" s="55">
        <f>'jeziora 2022'!BV29</f>
        <v>0.05</v>
      </c>
      <c r="AP28" s="55">
        <f>'jeziora 2022'!BW29</f>
        <v>0.1</v>
      </c>
      <c r="AQ28" s="55">
        <f>'jeziora 2022'!BY29</f>
        <v>2210</v>
      </c>
      <c r="AR28" s="89">
        <f>'jeziora 2022'!CJ29</f>
        <v>5.0000000000000001E-3</v>
      </c>
      <c r="AS28" s="55">
        <f>'jeziora 2022'!CM29</f>
        <v>0.5</v>
      </c>
      <c r="AT28" s="55">
        <f>'jeziora 2022'!CR29</f>
        <v>0.5</v>
      </c>
      <c r="AU28" s="89">
        <f>'jeziora 2022'!CW29</f>
        <v>1.6000000000000001E-3</v>
      </c>
      <c r="AV28" s="42">
        <f>'jeziora 2022'!DB29</f>
        <v>0.05</v>
      </c>
      <c r="AW28" s="55">
        <f>'jeziora 2022'!DC29</f>
        <v>0.05</v>
      </c>
      <c r="AX28" s="77">
        <f>'jeziora 2022'!DD29</f>
        <v>0.05</v>
      </c>
      <c r="AY28" s="52" t="s">
        <v>164</v>
      </c>
    </row>
    <row r="29" spans="1:51" x14ac:dyDescent="0.2">
      <c r="A29" s="4">
        <f>'jeziora 2022'!B30</f>
        <v>79</v>
      </c>
      <c r="B29" s="13" t="str">
        <f>'jeziora 2022'!D30</f>
        <v>jez. Bartężek - stan. 02</v>
      </c>
      <c r="C29" s="42">
        <f>'jeziora 2022'!I30</f>
        <v>0.05</v>
      </c>
      <c r="D29" s="42">
        <f>'jeziora 2022'!J30</f>
        <v>9.44</v>
      </c>
      <c r="E29" s="42">
        <f>'jeziora 2022'!L30</f>
        <v>2.5000000000000001E-2</v>
      </c>
      <c r="F29" s="42">
        <f>'jeziora 2022'!N30</f>
        <v>5.58</v>
      </c>
      <c r="G29" s="42">
        <f>'jeziora 2022'!O30</f>
        <v>0.2</v>
      </c>
      <c r="H29" s="42">
        <f>'jeziora 2022'!P30</f>
        <v>6.7299999999999999E-2</v>
      </c>
      <c r="I29" s="42">
        <f>'jeziora 2022'!S30</f>
        <v>6.3</v>
      </c>
      <c r="J29" s="42">
        <f>'jeziora 2022'!T30</f>
        <v>29.3</v>
      </c>
      <c r="K29" s="42">
        <f>'jeziora 2022'!X30</f>
        <v>47.7</v>
      </c>
      <c r="L29" s="72">
        <f>'jeziora 2022'!AA30</f>
        <v>11800</v>
      </c>
      <c r="M29" s="72">
        <f>'jeziora 2022'!AB30</f>
        <v>1629.62</v>
      </c>
      <c r="N29" s="55">
        <f>'jeziora 2022'!AH30</f>
        <v>48</v>
      </c>
      <c r="O29" s="55">
        <f>'jeziora 2022'!AI30</f>
        <v>97</v>
      </c>
      <c r="P29" s="55">
        <f>'jeziora 2022'!AJ30</f>
        <v>172</v>
      </c>
      <c r="Q29" s="55">
        <f>'jeziora 2022'!AK30</f>
        <v>451</v>
      </c>
      <c r="R29" s="55">
        <f>'jeziora 2022'!AL30</f>
        <v>210</v>
      </c>
      <c r="S29" s="55">
        <f>'jeziora 2022'!AM30</f>
        <v>91</v>
      </c>
      <c r="T29" s="55">
        <f>'jeziora 2022'!AN30</f>
        <v>128</v>
      </c>
      <c r="U29" s="55">
        <f>'jeziora 2022'!AP30</f>
        <v>145</v>
      </c>
      <c r="V29" s="55">
        <f>'jeziora 2022'!AQ30</f>
        <v>1.5</v>
      </c>
      <c r="W29" s="55">
        <f>'jeziora 2022'!AR30</f>
        <v>2.5</v>
      </c>
      <c r="X29" s="55">
        <f>'jeziora 2022'!AS30</f>
        <v>1040</v>
      </c>
      <c r="Y29" s="55">
        <f>'jeziora 2022'!AT30</f>
        <v>218</v>
      </c>
      <c r="Z29" s="55">
        <f>'jeziora 2022'!AU30</f>
        <v>257</v>
      </c>
      <c r="AA29" s="55">
        <f>'jeziora 2022'!AV30</f>
        <v>101</v>
      </c>
      <c r="AB29" s="55">
        <f>'jeziora 2022'!AW30</f>
        <v>122</v>
      </c>
      <c r="AC29" s="55">
        <f>'jeziora 2022'!AX30</f>
        <v>235</v>
      </c>
      <c r="AD29" s="55">
        <f>'jeziora 2022'!AY30</f>
        <v>57</v>
      </c>
      <c r="AE29" s="55">
        <f>'jeziora 2022'!BA30</f>
        <v>2817</v>
      </c>
      <c r="AF29" s="55">
        <f>'jeziora 2022'!BI30</f>
        <v>0.5</v>
      </c>
      <c r="AG29" s="55">
        <f>'jeziora 2022'!BK30</f>
        <v>0.5</v>
      </c>
      <c r="AH29" s="55">
        <f>'jeziora 2022'!BL30</f>
        <v>0.05</v>
      </c>
      <c r="AI29" s="55">
        <f>'jeziora 2022'!BM30</f>
        <v>0.05</v>
      </c>
      <c r="AJ29" s="55">
        <f>'jeziora 2022'!BN30</f>
        <v>0.05</v>
      </c>
      <c r="AK29" s="55">
        <f>'jeziora 2022'!BQ30</f>
        <v>0.4</v>
      </c>
      <c r="AL29" s="55">
        <f>'jeziora 2022'!BR30</f>
        <v>0.05</v>
      </c>
      <c r="AM29" s="55">
        <f>'jeziora 2022'!BT30</f>
        <v>0.05</v>
      </c>
      <c r="AN29" s="55">
        <f>'jeziora 2022'!BU30</f>
        <v>0.05</v>
      </c>
      <c r="AO29" s="55">
        <f>'jeziora 2022'!BV30</f>
        <v>0.05</v>
      </c>
      <c r="AP29" s="55">
        <f>'jeziora 2022'!BW30</f>
        <v>0.1</v>
      </c>
      <c r="AQ29" s="55">
        <f>'jeziora 2022'!BY30</f>
        <v>0</v>
      </c>
      <c r="AR29" s="89">
        <f>'jeziora 2022'!CJ30</f>
        <v>0</v>
      </c>
      <c r="AS29" s="55">
        <f>'jeziora 2022'!CM30</f>
        <v>0</v>
      </c>
      <c r="AT29" s="55">
        <f>'jeziora 2022'!CR30</f>
        <v>0</v>
      </c>
      <c r="AU29" s="89">
        <f>'jeziora 2022'!CW30</f>
        <v>0</v>
      </c>
      <c r="AV29" s="42">
        <f>'jeziora 2022'!DB30</f>
        <v>0</v>
      </c>
      <c r="AW29" s="55">
        <f>'jeziora 2022'!DC30</f>
        <v>0.05</v>
      </c>
      <c r="AX29" s="77">
        <f>'jeziora 2022'!DD30</f>
        <v>0.05</v>
      </c>
      <c r="AY29" s="52" t="s">
        <v>164</v>
      </c>
    </row>
    <row r="30" spans="1:51" x14ac:dyDescent="0.2">
      <c r="A30" s="4">
        <f>'jeziora 2022'!B31</f>
        <v>80</v>
      </c>
      <c r="B30" s="13" t="str">
        <f>'jeziora 2022'!D31</f>
        <v>jez. Berżnik - st.01</v>
      </c>
      <c r="C30" s="42">
        <f>'jeziora 2022'!I31</f>
        <v>0.05</v>
      </c>
      <c r="D30" s="42">
        <f>'jeziora 2022'!J31</f>
        <v>13.5</v>
      </c>
      <c r="E30" s="42">
        <f>'jeziora 2022'!L31</f>
        <v>0.37</v>
      </c>
      <c r="F30" s="42">
        <f>'jeziora 2022'!N31</f>
        <v>16</v>
      </c>
      <c r="G30" s="42">
        <f>'jeziora 2022'!O31</f>
        <v>8.7899999999999991</v>
      </c>
      <c r="H30" s="42">
        <f>'jeziora 2022'!P31</f>
        <v>7.8200000000000006E-2</v>
      </c>
      <c r="I30" s="42">
        <f>'jeziora 2022'!S31</f>
        <v>10.6</v>
      </c>
      <c r="J30" s="42">
        <f>'jeziora 2022'!T31</f>
        <v>26.4</v>
      </c>
      <c r="K30" s="42">
        <f>'jeziora 2022'!X31</f>
        <v>70.8</v>
      </c>
      <c r="L30" s="72">
        <f>'jeziora 2022'!AA31</f>
        <v>40563.699999999997</v>
      </c>
      <c r="M30" s="72">
        <f>'jeziora 2022'!AB31</f>
        <v>2453.2600000000002</v>
      </c>
      <c r="N30" s="55">
        <f>'jeziora 2022'!AH31</f>
        <v>31</v>
      </c>
      <c r="O30" s="55">
        <f>'jeziora 2022'!AI31</f>
        <v>83</v>
      </c>
      <c r="P30" s="55">
        <f>'jeziora 2022'!AJ31</f>
        <v>2.5</v>
      </c>
      <c r="Q30" s="55">
        <f>'jeziora 2022'!AK31</f>
        <v>334</v>
      </c>
      <c r="R30" s="55">
        <f>'jeziora 2022'!AL31</f>
        <v>130</v>
      </c>
      <c r="S30" s="55">
        <f>'jeziora 2022'!AM31</f>
        <v>56</v>
      </c>
      <c r="T30" s="55">
        <f>'jeziora 2022'!AN31</f>
        <v>79</v>
      </c>
      <c r="U30" s="55">
        <f>'jeziora 2022'!AP31</f>
        <v>91</v>
      </c>
      <c r="V30" s="55">
        <f>'jeziora 2022'!AQ31</f>
        <v>1.5</v>
      </c>
      <c r="W30" s="55">
        <f>'jeziora 2022'!AR31</f>
        <v>2.5</v>
      </c>
      <c r="X30" s="55">
        <f>'jeziora 2022'!AS31</f>
        <v>32</v>
      </c>
      <c r="Y30" s="55">
        <f>'jeziora 2022'!AT31</f>
        <v>170</v>
      </c>
      <c r="Z30" s="55">
        <f>'jeziora 2022'!AU31</f>
        <v>185</v>
      </c>
      <c r="AA30" s="55">
        <f>'jeziora 2022'!AV31</f>
        <v>67</v>
      </c>
      <c r="AB30" s="55">
        <f>'jeziora 2022'!AW31</f>
        <v>91</v>
      </c>
      <c r="AC30" s="55">
        <f>'jeziora 2022'!AX31</f>
        <v>154</v>
      </c>
      <c r="AD30" s="55">
        <f>'jeziora 2022'!AY31</f>
        <v>30</v>
      </c>
      <c r="AE30" s="55">
        <f>'jeziora 2022'!BA31</f>
        <v>1173.5</v>
      </c>
      <c r="AF30" s="55">
        <f>'jeziora 2022'!BI31</f>
        <v>0.5</v>
      </c>
      <c r="AG30" s="55">
        <f>'jeziora 2022'!BK31</f>
        <v>0.5</v>
      </c>
      <c r="AH30" s="55">
        <f>'jeziora 2022'!BL31</f>
        <v>0.05</v>
      </c>
      <c r="AI30" s="55">
        <f>'jeziora 2022'!BM31</f>
        <v>0.05</v>
      </c>
      <c r="AJ30" s="55">
        <f>'jeziora 2022'!BN31</f>
        <v>0.05</v>
      </c>
      <c r="AK30" s="55">
        <f>'jeziora 2022'!BQ31</f>
        <v>0.4</v>
      </c>
      <c r="AL30" s="55">
        <f>'jeziora 2022'!BR31</f>
        <v>0.05</v>
      </c>
      <c r="AM30" s="55">
        <f>'jeziora 2022'!BT31</f>
        <v>0.05</v>
      </c>
      <c r="AN30" s="55">
        <f>'jeziora 2022'!BU31</f>
        <v>0.05</v>
      </c>
      <c r="AO30" s="55">
        <f>'jeziora 2022'!BV31</f>
        <v>0.05</v>
      </c>
      <c r="AP30" s="55">
        <f>'jeziora 2022'!BW31</f>
        <v>0.1</v>
      </c>
      <c r="AQ30" s="55">
        <f>'jeziora 2022'!BY31</f>
        <v>25</v>
      </c>
      <c r="AR30" s="89">
        <f>'jeziora 2022'!CJ31</f>
        <v>5.0000000000000001E-3</v>
      </c>
      <c r="AS30" s="55">
        <f>'jeziora 2022'!CM31</f>
        <v>0.5</v>
      </c>
      <c r="AT30" s="55">
        <f>'jeziora 2022'!CR31</f>
        <v>0.5</v>
      </c>
      <c r="AU30" s="89">
        <f>'jeziora 2022'!CW31</f>
        <v>8.3000000000000001E-4</v>
      </c>
      <c r="AV30" s="42">
        <f>'jeziora 2022'!DB31</f>
        <v>0.05</v>
      </c>
      <c r="AW30" s="55">
        <f>'jeziora 2022'!DC31</f>
        <v>0.05</v>
      </c>
      <c r="AX30" s="77">
        <f>'jeziora 2022'!DD31</f>
        <v>0.05</v>
      </c>
      <c r="AY30" s="52" t="s">
        <v>164</v>
      </c>
    </row>
    <row r="31" spans="1:51" x14ac:dyDescent="0.2">
      <c r="A31" s="4">
        <f>'jeziora 2022'!B32</f>
        <v>81</v>
      </c>
      <c r="B31" s="13" t="str">
        <f>'jeziora 2022'!D32</f>
        <v>Jez. Białe-Miałkie - stan. 01</v>
      </c>
      <c r="C31" s="42">
        <f>'jeziora 2022'!I32</f>
        <v>0.05</v>
      </c>
      <c r="D31" s="42">
        <f>'jeziora 2022'!J32</f>
        <v>5.4</v>
      </c>
      <c r="E31" s="42">
        <f>'jeziora 2022'!L32</f>
        <v>0.32800000000000001</v>
      </c>
      <c r="F31" s="42">
        <f>'jeziora 2022'!N32</f>
        <v>2.87</v>
      </c>
      <c r="G31" s="42">
        <f>'jeziora 2022'!O32</f>
        <v>13.3</v>
      </c>
      <c r="H31" s="42">
        <f>'jeziora 2022'!P32</f>
        <v>3.9800000000000002E-2</v>
      </c>
      <c r="I31" s="42">
        <f>'jeziora 2022'!S32</f>
        <v>2.78</v>
      </c>
      <c r="J31" s="42">
        <f>'jeziora 2022'!T32</f>
        <v>25.8</v>
      </c>
      <c r="K31" s="42">
        <f>'jeziora 2022'!X32</f>
        <v>43.5</v>
      </c>
      <c r="L31" s="72">
        <f>'jeziora 2022'!AA32</f>
        <v>15200</v>
      </c>
      <c r="M31" s="72">
        <f>'jeziora 2022'!AB32</f>
        <v>1230</v>
      </c>
      <c r="N31" s="55">
        <f>'jeziora 2022'!AH32</f>
        <v>160</v>
      </c>
      <c r="O31" s="55">
        <f>'jeziora 2022'!AI32</f>
        <v>58</v>
      </c>
      <c r="P31" s="55">
        <f>'jeziora 2022'!AJ32</f>
        <v>2.5</v>
      </c>
      <c r="Q31" s="55">
        <f>'jeziora 2022'!AK32</f>
        <v>97</v>
      </c>
      <c r="R31" s="55">
        <f>'jeziora 2022'!AL32</f>
        <v>2.5</v>
      </c>
      <c r="S31" s="55">
        <f>'jeziora 2022'!AM32</f>
        <v>2.5</v>
      </c>
      <c r="T31" s="55">
        <f>'jeziora 2022'!AN32</f>
        <v>2.5</v>
      </c>
      <c r="U31" s="55">
        <f>'jeziora 2022'!AP32</f>
        <v>2.5</v>
      </c>
      <c r="V31" s="55">
        <f>'jeziora 2022'!AQ32</f>
        <v>1.5</v>
      </c>
      <c r="W31" s="55">
        <f>'jeziora 2022'!AR32</f>
        <v>2.5</v>
      </c>
      <c r="X31" s="55">
        <f>'jeziora 2022'!AS32</f>
        <v>2.5</v>
      </c>
      <c r="Y31" s="55">
        <f>'jeziora 2022'!AT32</f>
        <v>96</v>
      </c>
      <c r="Z31" s="55">
        <f>'jeziora 2022'!AU32</f>
        <v>2.5</v>
      </c>
      <c r="AA31" s="55">
        <f>'jeziora 2022'!AV32</f>
        <v>2.5</v>
      </c>
      <c r="AB31" s="55">
        <f>'jeziora 2022'!AW32</f>
        <v>2.5</v>
      </c>
      <c r="AC31" s="55">
        <f>'jeziora 2022'!AX32</f>
        <v>2.5</v>
      </c>
      <c r="AD31" s="55">
        <f>'jeziora 2022'!AY32</f>
        <v>2.5</v>
      </c>
      <c r="AE31" s="55">
        <f>'jeziora 2022'!BA32</f>
        <v>432.5</v>
      </c>
      <c r="AF31" s="55">
        <f>'jeziora 2022'!BI32</f>
        <v>0.5</v>
      </c>
      <c r="AG31" s="55">
        <f>'jeziora 2022'!BK32</f>
        <v>0.5</v>
      </c>
      <c r="AH31" s="55">
        <f>'jeziora 2022'!BL32</f>
        <v>0.05</v>
      </c>
      <c r="AI31" s="55">
        <f>'jeziora 2022'!BM32</f>
        <v>0.05</v>
      </c>
      <c r="AJ31" s="55">
        <f>'jeziora 2022'!BN32</f>
        <v>0.05</v>
      </c>
      <c r="AK31" s="55">
        <f>'jeziora 2022'!BQ32</f>
        <v>0.4</v>
      </c>
      <c r="AL31" s="55">
        <f>'jeziora 2022'!BR32</f>
        <v>0.05</v>
      </c>
      <c r="AM31" s="55">
        <f>'jeziora 2022'!BT32</f>
        <v>0.05</v>
      </c>
      <c r="AN31" s="55">
        <f>'jeziora 2022'!BU32</f>
        <v>0.05</v>
      </c>
      <c r="AO31" s="55">
        <f>'jeziora 2022'!BV32</f>
        <v>0.05</v>
      </c>
      <c r="AP31" s="55">
        <f>'jeziora 2022'!BW32</f>
        <v>0.1</v>
      </c>
      <c r="AQ31" s="55">
        <f>'jeziora 2022'!BY32</f>
        <v>0</v>
      </c>
      <c r="AR31" s="89">
        <f>'jeziora 2022'!CJ32</f>
        <v>0</v>
      </c>
      <c r="AS31" s="55">
        <f>'jeziora 2022'!CM32</f>
        <v>0</v>
      </c>
      <c r="AT31" s="55">
        <f>'jeziora 2022'!CR32</f>
        <v>0</v>
      </c>
      <c r="AU31" s="89">
        <f>'jeziora 2022'!CW32</f>
        <v>0</v>
      </c>
      <c r="AV31" s="42">
        <f>'jeziora 2022'!DB32</f>
        <v>0</v>
      </c>
      <c r="AW31" s="55">
        <f>'jeziora 2022'!DC32</f>
        <v>0.05</v>
      </c>
      <c r="AX31" s="77">
        <f>'jeziora 2022'!DD32</f>
        <v>0.05</v>
      </c>
      <c r="AY31" s="52" t="s">
        <v>164</v>
      </c>
    </row>
    <row r="32" spans="1:51" x14ac:dyDescent="0.2">
      <c r="A32" s="4">
        <f>'jeziora 2022'!B33</f>
        <v>82</v>
      </c>
      <c r="B32" s="13" t="str">
        <f>'jeziora 2022'!D33</f>
        <v>jez. Białoławki - stan. 01</v>
      </c>
      <c r="C32" s="42">
        <f>'jeziora 2022'!I33</f>
        <v>0.05</v>
      </c>
      <c r="D32" s="42">
        <f>'jeziora 2022'!J33</f>
        <v>10.5</v>
      </c>
      <c r="E32" s="42">
        <f>'jeziora 2022'!L33</f>
        <v>2.5000000000000001E-2</v>
      </c>
      <c r="F32" s="42">
        <f>'jeziora 2022'!N33</f>
        <v>6.05</v>
      </c>
      <c r="G32" s="42">
        <f>'jeziora 2022'!O33</f>
        <v>2.09</v>
      </c>
      <c r="H32" s="42">
        <f>'jeziora 2022'!P33</f>
        <v>5.0099999999999999E-2</v>
      </c>
      <c r="I32" s="42">
        <f>'jeziora 2022'!S33</f>
        <v>4.91</v>
      </c>
      <c r="J32" s="42">
        <f>'jeziora 2022'!T33</f>
        <v>27.7</v>
      </c>
      <c r="K32" s="42">
        <f>'jeziora 2022'!X33</f>
        <v>44</v>
      </c>
      <c r="L32" s="72">
        <f>'jeziora 2022'!AA33</f>
        <v>8640</v>
      </c>
      <c r="M32" s="72">
        <f>'jeziora 2022'!AB33</f>
        <v>1227.77</v>
      </c>
      <c r="N32" s="55">
        <f>'jeziora 2022'!AH33</f>
        <v>58</v>
      </c>
      <c r="O32" s="55">
        <f>'jeziora 2022'!AI33</f>
        <v>53</v>
      </c>
      <c r="P32" s="55">
        <f>'jeziora 2022'!AJ33</f>
        <v>45</v>
      </c>
      <c r="Q32" s="55">
        <f>'jeziora 2022'!AK33</f>
        <v>269</v>
      </c>
      <c r="R32" s="55">
        <f>'jeziora 2022'!AL33</f>
        <v>74</v>
      </c>
      <c r="S32" s="55">
        <f>'jeziora 2022'!AM33</f>
        <v>2.5</v>
      </c>
      <c r="T32" s="55">
        <f>'jeziora 2022'!AN33</f>
        <v>68</v>
      </c>
      <c r="U32" s="55">
        <f>'jeziora 2022'!AP33</f>
        <v>78</v>
      </c>
      <c r="V32" s="55">
        <f>'jeziora 2022'!AQ33</f>
        <v>1.5</v>
      </c>
      <c r="W32" s="55">
        <f>'jeziora 2022'!AR33</f>
        <v>2.5</v>
      </c>
      <c r="X32" s="55">
        <f>'jeziora 2022'!AS33</f>
        <v>484</v>
      </c>
      <c r="Y32" s="55">
        <f>'jeziora 2022'!AT33</f>
        <v>109</v>
      </c>
      <c r="Z32" s="55">
        <f>'jeziora 2022'!AU33</f>
        <v>131</v>
      </c>
      <c r="AA32" s="55">
        <f>'jeziora 2022'!AV33</f>
        <v>53</v>
      </c>
      <c r="AB32" s="55">
        <f>'jeziora 2022'!AW33</f>
        <v>55</v>
      </c>
      <c r="AC32" s="55">
        <f>'jeziora 2022'!AX33</f>
        <v>174</v>
      </c>
      <c r="AD32" s="55">
        <f>'jeziora 2022'!AY33</f>
        <v>2.5</v>
      </c>
      <c r="AE32" s="55">
        <f>'jeziora 2022'!BA33</f>
        <v>1350.5</v>
      </c>
      <c r="AF32" s="55">
        <f>'jeziora 2022'!BI33</f>
        <v>0.5</v>
      </c>
      <c r="AG32" s="55">
        <f>'jeziora 2022'!BK33</f>
        <v>0.5</v>
      </c>
      <c r="AH32" s="55">
        <f>'jeziora 2022'!BL33</f>
        <v>0.05</v>
      </c>
      <c r="AI32" s="55">
        <f>'jeziora 2022'!BM33</f>
        <v>0.05</v>
      </c>
      <c r="AJ32" s="55">
        <f>'jeziora 2022'!BN33</f>
        <v>0.05</v>
      </c>
      <c r="AK32" s="55">
        <f>'jeziora 2022'!BQ33</f>
        <v>0.4</v>
      </c>
      <c r="AL32" s="55">
        <f>'jeziora 2022'!BR33</f>
        <v>0.05</v>
      </c>
      <c r="AM32" s="55">
        <f>'jeziora 2022'!BT33</f>
        <v>0.05</v>
      </c>
      <c r="AN32" s="55">
        <f>'jeziora 2022'!BU33</f>
        <v>0.05</v>
      </c>
      <c r="AO32" s="55">
        <f>'jeziora 2022'!BV33</f>
        <v>0.05</v>
      </c>
      <c r="AP32" s="55">
        <f>'jeziora 2022'!BW33</f>
        <v>0.1</v>
      </c>
      <c r="AQ32" s="55">
        <f>'jeziora 2022'!BY33</f>
        <v>0</v>
      </c>
      <c r="AR32" s="89">
        <f>'jeziora 2022'!CJ33</f>
        <v>0</v>
      </c>
      <c r="AS32" s="55">
        <f>'jeziora 2022'!CM33</f>
        <v>0</v>
      </c>
      <c r="AT32" s="55">
        <f>'jeziora 2022'!CR33</f>
        <v>0</v>
      </c>
      <c r="AU32" s="89">
        <f>'jeziora 2022'!CW33</f>
        <v>0</v>
      </c>
      <c r="AV32" s="42">
        <f>'jeziora 2022'!DB33</f>
        <v>0</v>
      </c>
      <c r="AW32" s="55">
        <f>'jeziora 2022'!DC33</f>
        <v>0.05</v>
      </c>
      <c r="AX32" s="77">
        <f>'jeziora 2022'!DD33</f>
        <v>0.05</v>
      </c>
      <c r="AY32" s="52" t="s">
        <v>164</v>
      </c>
    </row>
    <row r="33" spans="1:51" x14ac:dyDescent="0.2">
      <c r="A33" s="4">
        <f>'jeziora 2022'!B34</f>
        <v>83</v>
      </c>
      <c r="B33" s="13" t="str">
        <f>'jeziora 2022'!D34</f>
        <v>jez. Bierzwnik - głęboczek - 12,4m</v>
      </c>
      <c r="C33" s="42">
        <f>'jeziora 2022'!I34</f>
        <v>0.05</v>
      </c>
      <c r="D33" s="42">
        <f>'jeziora 2022'!J34</f>
        <v>4.12</v>
      </c>
      <c r="E33" s="42">
        <f>'jeziora 2022'!L34</f>
        <v>0.44600000000000001</v>
      </c>
      <c r="F33" s="42">
        <f>'jeziora 2022'!N34</f>
        <v>3.81</v>
      </c>
      <c r="G33" s="42">
        <f>'jeziora 2022'!O34</f>
        <v>11.6</v>
      </c>
      <c r="H33" s="42">
        <f>'jeziora 2022'!P34</f>
        <v>2.6100000000000002E-2</v>
      </c>
      <c r="I33" s="42">
        <f>'jeziora 2022'!S34</f>
        <v>3.64</v>
      </c>
      <c r="J33" s="42">
        <f>'jeziora 2022'!T34</f>
        <v>32.799999999999997</v>
      </c>
      <c r="K33" s="42">
        <f>'jeziora 2022'!X34</f>
        <v>113</v>
      </c>
      <c r="L33" s="72">
        <f>'jeziora 2022'!AA34</f>
        <v>5580</v>
      </c>
      <c r="M33" s="72">
        <f>'jeziora 2022'!AB34</f>
        <v>134</v>
      </c>
      <c r="N33" s="55">
        <f>'jeziora 2022'!AH34</f>
        <v>60</v>
      </c>
      <c r="O33" s="55">
        <f>'jeziora 2022'!AI34</f>
        <v>40</v>
      </c>
      <c r="P33" s="55">
        <f>'jeziora 2022'!AJ34</f>
        <v>2.5</v>
      </c>
      <c r="Q33" s="55">
        <f>'jeziora 2022'!AK34</f>
        <v>141</v>
      </c>
      <c r="R33" s="55">
        <f>'jeziora 2022'!AL34</f>
        <v>38</v>
      </c>
      <c r="S33" s="55">
        <f>'jeziora 2022'!AM34</f>
        <v>2.5</v>
      </c>
      <c r="T33" s="55">
        <f>'jeziora 2022'!AN34</f>
        <v>36</v>
      </c>
      <c r="U33" s="55">
        <f>'jeziora 2022'!AP34</f>
        <v>53</v>
      </c>
      <c r="V33" s="55">
        <f>'jeziora 2022'!AQ34</f>
        <v>1.5</v>
      </c>
      <c r="W33" s="55">
        <f>'jeziora 2022'!AR34</f>
        <v>2.5</v>
      </c>
      <c r="X33" s="55">
        <f>'jeziora 2022'!AS34</f>
        <v>2.5</v>
      </c>
      <c r="Y33" s="55">
        <f>'jeziora 2022'!AT34</f>
        <v>91</v>
      </c>
      <c r="Z33" s="55">
        <f>'jeziora 2022'!AU34</f>
        <v>101</v>
      </c>
      <c r="AA33" s="55">
        <f>'jeziora 2022'!AV34</f>
        <v>38</v>
      </c>
      <c r="AB33" s="55">
        <f>'jeziora 2022'!AW34</f>
        <v>56</v>
      </c>
      <c r="AC33" s="55">
        <f>'jeziora 2022'!AX34</f>
        <v>89</v>
      </c>
      <c r="AD33" s="55">
        <f>'jeziora 2022'!AY34</f>
        <v>2.5</v>
      </c>
      <c r="AE33" s="55">
        <f>'jeziora 2022'!BA34</f>
        <v>556.5</v>
      </c>
      <c r="AF33" s="55">
        <f>'jeziora 2022'!BI34</f>
        <v>0.5</v>
      </c>
      <c r="AG33" s="55">
        <f>'jeziora 2022'!BK34</f>
        <v>0.5</v>
      </c>
      <c r="AH33" s="55">
        <f>'jeziora 2022'!BL34</f>
        <v>0.05</v>
      </c>
      <c r="AI33" s="55">
        <f>'jeziora 2022'!BM34</f>
        <v>0.05</v>
      </c>
      <c r="AJ33" s="55">
        <f>'jeziora 2022'!BN34</f>
        <v>0.05</v>
      </c>
      <c r="AK33" s="55">
        <f>'jeziora 2022'!BQ34</f>
        <v>0.4</v>
      </c>
      <c r="AL33" s="55">
        <f>'jeziora 2022'!BR34</f>
        <v>0.05</v>
      </c>
      <c r="AM33" s="55">
        <f>'jeziora 2022'!BT34</f>
        <v>0.05</v>
      </c>
      <c r="AN33" s="55">
        <f>'jeziora 2022'!BU34</f>
        <v>0.05</v>
      </c>
      <c r="AO33" s="55">
        <f>'jeziora 2022'!BV34</f>
        <v>0.05</v>
      </c>
      <c r="AP33" s="55">
        <f>'jeziora 2022'!BW34</f>
        <v>0.1</v>
      </c>
      <c r="AQ33" s="55">
        <f>'jeziora 2022'!BY34</f>
        <v>25</v>
      </c>
      <c r="AR33" s="89">
        <f>'jeziora 2022'!CJ34</f>
        <v>5.0000000000000001E-3</v>
      </c>
      <c r="AS33" s="55">
        <f>'jeziora 2022'!CM34</f>
        <v>0.5</v>
      </c>
      <c r="AT33" s="55">
        <f>'jeziora 2022'!CR34</f>
        <v>0.5</v>
      </c>
      <c r="AU33" s="89">
        <f>'jeziora 2022'!CW34</f>
        <v>1E-3</v>
      </c>
      <c r="AV33" s="42">
        <f>'jeziora 2022'!DB34</f>
        <v>0.05</v>
      </c>
      <c r="AW33" s="55">
        <f>'jeziora 2022'!DC34</f>
        <v>0.05</v>
      </c>
      <c r="AX33" s="77">
        <f>'jeziora 2022'!DD34</f>
        <v>0.05</v>
      </c>
      <c r="AY33" s="49" t="s">
        <v>161</v>
      </c>
    </row>
    <row r="34" spans="1:51" x14ac:dyDescent="0.2">
      <c r="A34" s="4">
        <f>'jeziora 2022'!B35</f>
        <v>84</v>
      </c>
      <c r="B34" s="13" t="str">
        <f>'jeziora 2022'!D35</f>
        <v>jez. Blanki - stan. 03</v>
      </c>
      <c r="C34" s="42">
        <f>'jeziora 2022'!I35</f>
        <v>0.05</v>
      </c>
      <c r="D34" s="42">
        <f>'jeziora 2022'!J35</f>
        <v>7.37</v>
      </c>
      <c r="E34" s="42">
        <f>'jeziora 2022'!L35</f>
        <v>2.5000000000000001E-2</v>
      </c>
      <c r="F34" s="42">
        <f>'jeziora 2022'!N35</f>
        <v>24</v>
      </c>
      <c r="G34" s="42">
        <f>'jeziora 2022'!O35</f>
        <v>8.98</v>
      </c>
      <c r="H34" s="42">
        <f>'jeziora 2022'!P35</f>
        <v>5.6099999999999997E-2</v>
      </c>
      <c r="I34" s="42">
        <f>'jeziora 2022'!S35</f>
        <v>15.9</v>
      </c>
      <c r="J34" s="42">
        <f>'jeziora 2022'!T35</f>
        <v>16.100000000000001</v>
      </c>
      <c r="K34" s="42">
        <f>'jeziora 2022'!X35</f>
        <v>57.8</v>
      </c>
      <c r="L34" s="72">
        <f>'jeziora 2022'!AA35</f>
        <v>30620.7</v>
      </c>
      <c r="M34" s="72">
        <f>'jeziora 2022'!AB35</f>
        <v>1917.07</v>
      </c>
      <c r="N34" s="55">
        <f>'jeziora 2022'!AH35</f>
        <v>2.5</v>
      </c>
      <c r="O34" s="55">
        <f>'jeziora 2022'!AI35</f>
        <v>31</v>
      </c>
      <c r="P34" s="55">
        <f>'jeziora 2022'!AJ35</f>
        <v>2.5</v>
      </c>
      <c r="Q34" s="55">
        <f>'jeziora 2022'!AK35</f>
        <v>302</v>
      </c>
      <c r="R34" s="55">
        <f>'jeziora 2022'!AL35</f>
        <v>180</v>
      </c>
      <c r="S34" s="55">
        <f>'jeziora 2022'!AM35</f>
        <v>115</v>
      </c>
      <c r="T34" s="55">
        <f>'jeziora 2022'!AN35</f>
        <v>183</v>
      </c>
      <c r="U34" s="55">
        <f>'jeziora 2022'!AP35</f>
        <v>193</v>
      </c>
      <c r="V34" s="55">
        <f>'jeziora 2022'!AQ35</f>
        <v>1.5</v>
      </c>
      <c r="W34" s="55">
        <f>'jeziora 2022'!AR35</f>
        <v>2.5</v>
      </c>
      <c r="X34" s="55">
        <f>'jeziora 2022'!AS35</f>
        <v>33</v>
      </c>
      <c r="Y34" s="55">
        <f>'jeziora 2022'!AT35</f>
        <v>223</v>
      </c>
      <c r="Z34" s="55">
        <f>'jeziora 2022'!AU35</f>
        <v>286</v>
      </c>
      <c r="AA34" s="55">
        <f>'jeziora 2022'!AV35</f>
        <v>118</v>
      </c>
      <c r="AB34" s="55">
        <f>'jeziora 2022'!AW35</f>
        <v>166</v>
      </c>
      <c r="AC34" s="55">
        <f>'jeziora 2022'!AX35</f>
        <v>233</v>
      </c>
      <c r="AD34" s="55">
        <f>'jeziora 2022'!AY35</f>
        <v>81</v>
      </c>
      <c r="AE34" s="55">
        <f>'jeziora 2022'!BA35</f>
        <v>1480</v>
      </c>
      <c r="AF34" s="55">
        <f>'jeziora 2022'!BI35</f>
        <v>0.5</v>
      </c>
      <c r="AG34" s="55">
        <f>'jeziora 2022'!BK35</f>
        <v>0.5</v>
      </c>
      <c r="AH34" s="55">
        <f>'jeziora 2022'!BL35</f>
        <v>0.05</v>
      </c>
      <c r="AI34" s="55">
        <f>'jeziora 2022'!BM35</f>
        <v>0.05</v>
      </c>
      <c r="AJ34" s="55">
        <f>'jeziora 2022'!BN35</f>
        <v>0.05</v>
      </c>
      <c r="AK34" s="55">
        <f>'jeziora 2022'!BQ35</f>
        <v>0.4</v>
      </c>
      <c r="AL34" s="55">
        <f>'jeziora 2022'!BR35</f>
        <v>0.05</v>
      </c>
      <c r="AM34" s="55">
        <f>'jeziora 2022'!BT35</f>
        <v>0.05</v>
      </c>
      <c r="AN34" s="55">
        <f>'jeziora 2022'!BU35</f>
        <v>0.05</v>
      </c>
      <c r="AO34" s="55">
        <f>'jeziora 2022'!BV35</f>
        <v>0.05</v>
      </c>
      <c r="AP34" s="55">
        <f>'jeziora 2022'!BW35</f>
        <v>0.1</v>
      </c>
      <c r="AQ34" s="55">
        <f>'jeziora 2022'!BY35</f>
        <v>0</v>
      </c>
      <c r="AR34" s="89">
        <f>'jeziora 2022'!CJ35</f>
        <v>0</v>
      </c>
      <c r="AS34" s="55">
        <f>'jeziora 2022'!CM35</f>
        <v>0</v>
      </c>
      <c r="AT34" s="55">
        <f>'jeziora 2022'!CR35</f>
        <v>0</v>
      </c>
      <c r="AU34" s="89">
        <f>'jeziora 2022'!CW35</f>
        <v>0</v>
      </c>
      <c r="AV34" s="42">
        <f>'jeziora 2022'!DB35</f>
        <v>0</v>
      </c>
      <c r="AW34" s="55">
        <f>'jeziora 2022'!DC35</f>
        <v>0.05</v>
      </c>
      <c r="AX34" s="77">
        <f>'jeziora 2022'!DD35</f>
        <v>0.05</v>
      </c>
      <c r="AY34" s="52" t="s">
        <v>164</v>
      </c>
    </row>
    <row r="35" spans="1:51" x14ac:dyDescent="0.2">
      <c r="A35" s="4">
        <f>'jeziora 2022'!B36</f>
        <v>85</v>
      </c>
      <c r="B35" s="13" t="str">
        <f>'jeziora 2022'!D36</f>
        <v>jez. Błądzimskie - stanowisko 01</v>
      </c>
      <c r="C35" s="42">
        <f>'jeziora 2022'!I36</f>
        <v>0.11600000000000001</v>
      </c>
      <c r="D35" s="42">
        <f>'jeziora 2022'!J36</f>
        <v>8.9700000000000006</v>
      </c>
      <c r="E35" s="42">
        <f>'jeziora 2022'!L36</f>
        <v>1.34</v>
      </c>
      <c r="F35" s="42">
        <f>'jeziora 2022'!N36</f>
        <v>8.3000000000000007</v>
      </c>
      <c r="G35" s="42">
        <f>'jeziora 2022'!O36</f>
        <v>12.8</v>
      </c>
      <c r="H35" s="42">
        <f>'jeziora 2022'!P36</f>
        <v>0.125</v>
      </c>
      <c r="I35" s="42">
        <f>'jeziora 2022'!S36</f>
        <v>8.49</v>
      </c>
      <c r="J35" s="42">
        <f>'jeziora 2022'!T36</f>
        <v>66.8</v>
      </c>
      <c r="K35" s="42">
        <f>'jeziora 2022'!X36</f>
        <v>152</v>
      </c>
      <c r="L35" s="72">
        <f>'jeziora 2022'!AA36</f>
        <v>1970</v>
      </c>
      <c r="M35" s="72">
        <f>'jeziora 2022'!AB36</f>
        <v>4353.7533072800898</v>
      </c>
      <c r="N35" s="55">
        <f>'jeziora 2022'!AH36</f>
        <v>180</v>
      </c>
      <c r="O35" s="55">
        <f>'jeziora 2022'!AI36</f>
        <v>431</v>
      </c>
      <c r="P35" s="55">
        <f>'jeziora 2022'!AJ36</f>
        <v>101</v>
      </c>
      <c r="Q35" s="55">
        <f>'jeziora 2022'!AK36</f>
        <v>1500</v>
      </c>
      <c r="R35" s="55">
        <f>'jeziora 2022'!AL36</f>
        <v>580</v>
      </c>
      <c r="S35" s="55">
        <f>'jeziora 2022'!AM36</f>
        <v>299</v>
      </c>
      <c r="T35" s="55">
        <f>'jeziora 2022'!AN36</f>
        <v>333</v>
      </c>
      <c r="U35" s="55">
        <f>'jeziora 2022'!AP36</f>
        <v>255</v>
      </c>
      <c r="V35" s="55">
        <f>'jeziora 2022'!AQ36</f>
        <v>85</v>
      </c>
      <c r="W35" s="55">
        <f>'jeziora 2022'!AR36</f>
        <v>2.5</v>
      </c>
      <c r="X35" s="55">
        <f>'jeziora 2022'!AS36</f>
        <v>221</v>
      </c>
      <c r="Y35" s="55">
        <f>'jeziora 2022'!AT36</f>
        <v>837</v>
      </c>
      <c r="Z35" s="55">
        <f>'jeziora 2022'!AU36</f>
        <v>719</v>
      </c>
      <c r="AA35" s="55">
        <f>'jeziora 2022'!AV36</f>
        <v>263</v>
      </c>
      <c r="AB35" s="55">
        <f>'jeziora 2022'!AW36</f>
        <v>414</v>
      </c>
      <c r="AC35" s="55">
        <f>'jeziora 2022'!AX36</f>
        <v>2.5</v>
      </c>
      <c r="AD35" s="55">
        <f>'jeziora 2022'!AY36</f>
        <v>115</v>
      </c>
      <c r="AE35" s="55">
        <f>'jeziora 2022'!BA36</f>
        <v>5551.5</v>
      </c>
      <c r="AF35" s="55">
        <f>'jeziora 2022'!BI36</f>
        <v>0.5</v>
      </c>
      <c r="AG35" s="55">
        <f>'jeziora 2022'!BK36</f>
        <v>0.5</v>
      </c>
      <c r="AH35" s="55">
        <f>'jeziora 2022'!BL36</f>
        <v>0.05</v>
      </c>
      <c r="AI35" s="55">
        <f>'jeziora 2022'!BM36</f>
        <v>0.05</v>
      </c>
      <c r="AJ35" s="55">
        <f>'jeziora 2022'!BN36</f>
        <v>0.05</v>
      </c>
      <c r="AK35" s="55">
        <f>'jeziora 2022'!BQ36</f>
        <v>0.4</v>
      </c>
      <c r="AL35" s="55">
        <f>'jeziora 2022'!BR36</f>
        <v>0.05</v>
      </c>
      <c r="AM35" s="55">
        <f>'jeziora 2022'!BT36</f>
        <v>0.05</v>
      </c>
      <c r="AN35" s="55">
        <f>'jeziora 2022'!BU36</f>
        <v>0.05</v>
      </c>
      <c r="AO35" s="55">
        <f>'jeziora 2022'!BV36</f>
        <v>0.05</v>
      </c>
      <c r="AP35" s="55">
        <f>'jeziora 2022'!BW36</f>
        <v>0.1</v>
      </c>
      <c r="AQ35" s="55">
        <f>'jeziora 2022'!BY36</f>
        <v>890</v>
      </c>
      <c r="AR35" s="89">
        <f>'jeziora 2022'!CJ36</f>
        <v>5.0000000000000001E-3</v>
      </c>
      <c r="AS35" s="55">
        <f>'jeziora 2022'!CM36</f>
        <v>0.5</v>
      </c>
      <c r="AT35" s="55">
        <f>'jeziora 2022'!CR36</f>
        <v>0.5</v>
      </c>
      <c r="AU35" s="89">
        <f>'jeziora 2022'!CW36</f>
        <v>2.3999999999999998E-3</v>
      </c>
      <c r="AV35" s="42">
        <f>'jeziora 2022'!DB36</f>
        <v>0.05</v>
      </c>
      <c r="AW35" s="55">
        <f>'jeziora 2022'!DC36</f>
        <v>0.05</v>
      </c>
      <c r="AX35" s="77">
        <f>'jeziora 2022'!DD36</f>
        <v>0.05</v>
      </c>
      <c r="AY35" s="52" t="s">
        <v>164</v>
      </c>
    </row>
    <row r="36" spans="1:51" x14ac:dyDescent="0.2">
      <c r="A36" s="4">
        <f>'jeziora 2022'!B37</f>
        <v>86</v>
      </c>
      <c r="B36" s="13" t="str">
        <f>'jeziora 2022'!D37</f>
        <v>Jez. Bnińskie - stan. 01</v>
      </c>
      <c r="C36" s="42">
        <f>'jeziora 2022'!I37</f>
        <v>0.05</v>
      </c>
      <c r="D36" s="42">
        <f>'jeziora 2022'!J37</f>
        <v>1.5</v>
      </c>
      <c r="E36" s="42">
        <f>'jeziora 2022'!L37</f>
        <v>0.46200000000000002</v>
      </c>
      <c r="F36" s="42">
        <f>'jeziora 2022'!N37</f>
        <v>7.23</v>
      </c>
      <c r="G36" s="42">
        <f>'jeziora 2022'!O37</f>
        <v>11.9</v>
      </c>
      <c r="H36" s="42">
        <f>'jeziora 2022'!P37</f>
        <v>6.25E-2</v>
      </c>
      <c r="I36" s="42">
        <f>'jeziora 2022'!S37</f>
        <v>6.37</v>
      </c>
      <c r="J36" s="42">
        <f>'jeziora 2022'!T37</f>
        <v>21.9</v>
      </c>
      <c r="K36" s="42">
        <f>'jeziora 2022'!X37</f>
        <v>65.099999999999994</v>
      </c>
      <c r="L36" s="72">
        <f>'jeziora 2022'!AA37</f>
        <v>4100</v>
      </c>
      <c r="M36" s="72">
        <f>'jeziora 2022'!AB37</f>
        <v>628</v>
      </c>
      <c r="N36" s="55">
        <f>'jeziora 2022'!AH37</f>
        <v>8</v>
      </c>
      <c r="O36" s="55">
        <f>'jeziora 2022'!AI37</f>
        <v>2.5</v>
      </c>
      <c r="P36" s="55">
        <f>'jeziora 2022'!AJ37</f>
        <v>2.5</v>
      </c>
      <c r="Q36" s="55">
        <f>'jeziora 2022'!AK37</f>
        <v>18</v>
      </c>
      <c r="R36" s="55">
        <f>'jeziora 2022'!AL37</f>
        <v>2.5</v>
      </c>
      <c r="S36" s="55">
        <f>'jeziora 2022'!AM37</f>
        <v>2.5</v>
      </c>
      <c r="T36" s="55">
        <f>'jeziora 2022'!AN37</f>
        <v>2.5</v>
      </c>
      <c r="U36" s="55">
        <f>'jeziora 2022'!AP37</f>
        <v>2.5</v>
      </c>
      <c r="V36" s="55">
        <f>'jeziora 2022'!AQ37</f>
        <v>1.5</v>
      </c>
      <c r="W36" s="55">
        <f>'jeziora 2022'!AR37</f>
        <v>2.5</v>
      </c>
      <c r="X36" s="55">
        <f>'jeziora 2022'!AS37</f>
        <v>2.5</v>
      </c>
      <c r="Y36" s="55">
        <f>'jeziora 2022'!AT37</f>
        <v>98</v>
      </c>
      <c r="Z36" s="55">
        <f>'jeziora 2022'!AU37</f>
        <v>2.5</v>
      </c>
      <c r="AA36" s="55">
        <f>'jeziora 2022'!AV37</f>
        <v>2.5</v>
      </c>
      <c r="AB36" s="55">
        <f>'jeziora 2022'!AW37</f>
        <v>2.5</v>
      </c>
      <c r="AC36" s="55">
        <f>'jeziora 2022'!AX37</f>
        <v>2.5</v>
      </c>
      <c r="AD36" s="55">
        <f>'jeziora 2022'!AY37</f>
        <v>2.5</v>
      </c>
      <c r="AE36" s="55">
        <f>'jeziora 2022'!BA37</f>
        <v>148</v>
      </c>
      <c r="AF36" s="55">
        <f>'jeziora 2022'!BI37</f>
        <v>0.5</v>
      </c>
      <c r="AG36" s="55">
        <f>'jeziora 2022'!BK37</f>
        <v>0.5</v>
      </c>
      <c r="AH36" s="55">
        <f>'jeziora 2022'!BL37</f>
        <v>0.05</v>
      </c>
      <c r="AI36" s="55">
        <f>'jeziora 2022'!BM37</f>
        <v>0.05</v>
      </c>
      <c r="AJ36" s="55">
        <f>'jeziora 2022'!BN37</f>
        <v>0.05</v>
      </c>
      <c r="AK36" s="55">
        <f>'jeziora 2022'!BQ37</f>
        <v>0.4</v>
      </c>
      <c r="AL36" s="55">
        <f>'jeziora 2022'!BR37</f>
        <v>0.05</v>
      </c>
      <c r="AM36" s="55">
        <f>'jeziora 2022'!BT37</f>
        <v>0.05</v>
      </c>
      <c r="AN36" s="55">
        <f>'jeziora 2022'!BU37</f>
        <v>0.05</v>
      </c>
      <c r="AO36" s="55">
        <f>'jeziora 2022'!BV37</f>
        <v>0.05</v>
      </c>
      <c r="AP36" s="55">
        <f>'jeziora 2022'!BW37</f>
        <v>0.1</v>
      </c>
      <c r="AQ36" s="55">
        <f>'jeziora 2022'!BY37</f>
        <v>0</v>
      </c>
      <c r="AR36" s="89">
        <f>'jeziora 2022'!CJ37</f>
        <v>0</v>
      </c>
      <c r="AS36" s="55">
        <f>'jeziora 2022'!CM37</f>
        <v>0</v>
      </c>
      <c r="AT36" s="55">
        <f>'jeziora 2022'!CR37</f>
        <v>0</v>
      </c>
      <c r="AU36" s="89">
        <f>'jeziora 2022'!CW37</f>
        <v>0</v>
      </c>
      <c r="AV36" s="42">
        <f>'jeziora 2022'!DB37</f>
        <v>0</v>
      </c>
      <c r="AW36" s="55">
        <f>'jeziora 2022'!DC37</f>
        <v>0.05</v>
      </c>
      <c r="AX36" s="77">
        <f>'jeziora 2022'!DD37</f>
        <v>0.05</v>
      </c>
      <c r="AY36" s="50" t="s">
        <v>162</v>
      </c>
    </row>
    <row r="37" spans="1:51" ht="25.5" x14ac:dyDescent="0.2">
      <c r="A37" s="4">
        <f>'jeziora 2022'!B38</f>
        <v>87</v>
      </c>
      <c r="B37" s="13" t="str">
        <f>'jeziora 2022'!D38</f>
        <v>jez. Bobięcińskie Wielkie  na płd.zachód od m.Bobięcino</v>
      </c>
      <c r="C37" s="42">
        <f>'jeziora 2022'!I38</f>
        <v>0.41599999999999998</v>
      </c>
      <c r="D37" s="42">
        <f>'jeziora 2022'!J38</f>
        <v>25</v>
      </c>
      <c r="E37" s="42">
        <f>'jeziora 2022'!L38</f>
        <v>2.94</v>
      </c>
      <c r="F37" s="42">
        <f>'jeziora 2022'!N38</f>
        <v>85.8</v>
      </c>
      <c r="G37" s="42">
        <f>'jeziora 2022'!O38</f>
        <v>59.1</v>
      </c>
      <c r="H37" s="42">
        <f>'jeziora 2022'!P38</f>
        <v>1.8800000000000001E-2</v>
      </c>
      <c r="I37" s="42">
        <f>'jeziora 2022'!S38</f>
        <v>57.6</v>
      </c>
      <c r="J37" s="42">
        <f>'jeziora 2022'!T38</f>
        <v>257</v>
      </c>
      <c r="K37" s="42">
        <f>'jeziora 2022'!X38</f>
        <v>330</v>
      </c>
      <c r="L37" s="72">
        <f>'jeziora 2022'!AA38</f>
        <v>47411.588602195603</v>
      </c>
      <c r="M37" s="72">
        <f>'jeziora 2022'!AB38</f>
        <v>627.64465034991599</v>
      </c>
      <c r="N37" s="55">
        <f>'jeziora 2022'!AH38</f>
        <v>300</v>
      </c>
      <c r="O37" s="55">
        <f>'jeziora 2022'!AI38</f>
        <v>159</v>
      </c>
      <c r="P37" s="55">
        <f>'jeziora 2022'!AJ38</f>
        <v>50</v>
      </c>
      <c r="Q37" s="55">
        <f>'jeziora 2022'!AK38</f>
        <v>666</v>
      </c>
      <c r="R37" s="55">
        <f>'jeziora 2022'!AL38</f>
        <v>510</v>
      </c>
      <c r="S37" s="55">
        <f>'jeziora 2022'!AM38</f>
        <v>177</v>
      </c>
      <c r="T37" s="55">
        <f>'jeziora 2022'!AN38</f>
        <v>281</v>
      </c>
      <c r="U37" s="55">
        <f>'jeziora 2022'!AP38</f>
        <v>627</v>
      </c>
      <c r="V37" s="55">
        <f>'jeziora 2022'!AQ38</f>
        <v>1.5</v>
      </c>
      <c r="W37" s="55">
        <f>'jeziora 2022'!AR38</f>
        <v>2.5</v>
      </c>
      <c r="X37" s="55">
        <f>'jeziora 2022'!AS38</f>
        <v>161</v>
      </c>
      <c r="Y37" s="55">
        <f>'jeziora 2022'!AT38</f>
        <v>439</v>
      </c>
      <c r="Z37" s="55">
        <f>'jeziora 2022'!AU38</f>
        <v>1340</v>
      </c>
      <c r="AA37" s="55">
        <f>'jeziora 2022'!AV38</f>
        <v>419</v>
      </c>
      <c r="AB37" s="55">
        <f>'jeziora 2022'!AW38</f>
        <v>719</v>
      </c>
      <c r="AC37" s="55">
        <f>'jeziora 2022'!AX38</f>
        <v>996</v>
      </c>
      <c r="AD37" s="55">
        <f>'jeziora 2022'!AY38</f>
        <v>73</v>
      </c>
      <c r="AE37" s="55">
        <f>'jeziora 2022'!BA38</f>
        <v>4506</v>
      </c>
      <c r="AF37" s="55">
        <f>'jeziora 2022'!BI38</f>
        <v>0.5</v>
      </c>
      <c r="AG37" s="55">
        <f>'jeziora 2022'!BK38</f>
        <v>0.5</v>
      </c>
      <c r="AH37" s="55">
        <f>'jeziora 2022'!BL38</f>
        <v>0.05</v>
      </c>
      <c r="AI37" s="55">
        <f>'jeziora 2022'!BM38</f>
        <v>0.05</v>
      </c>
      <c r="AJ37" s="55">
        <f>'jeziora 2022'!BN38</f>
        <v>0.05</v>
      </c>
      <c r="AK37" s="55">
        <f>'jeziora 2022'!BQ38</f>
        <v>0.4</v>
      </c>
      <c r="AL37" s="55">
        <f>'jeziora 2022'!BR38</f>
        <v>0.05</v>
      </c>
      <c r="AM37" s="55">
        <f>'jeziora 2022'!BT38</f>
        <v>0.05</v>
      </c>
      <c r="AN37" s="55">
        <f>'jeziora 2022'!BU38</f>
        <v>0.05</v>
      </c>
      <c r="AO37" s="55">
        <f>'jeziora 2022'!BV38</f>
        <v>0.05</v>
      </c>
      <c r="AP37" s="55">
        <f>'jeziora 2022'!BW38</f>
        <v>0.1</v>
      </c>
      <c r="AQ37" s="55">
        <f>'jeziora 2022'!BY38</f>
        <v>25</v>
      </c>
      <c r="AR37" s="89">
        <f>'jeziora 2022'!CJ38</f>
        <v>5.0000000000000001E-3</v>
      </c>
      <c r="AS37" s="55">
        <f>'jeziora 2022'!CM38</f>
        <v>0.5</v>
      </c>
      <c r="AT37" s="55">
        <f>'jeziora 2022'!CR38</f>
        <v>0.5</v>
      </c>
      <c r="AU37" s="89">
        <f>'jeziora 2022'!CW38</f>
        <v>3.0000000000000001E-3</v>
      </c>
      <c r="AV37" s="42">
        <f>'jeziora 2022'!DB38</f>
        <v>0.05</v>
      </c>
      <c r="AW37" s="55">
        <f>'jeziora 2022'!DC38</f>
        <v>0.05</v>
      </c>
      <c r="AX37" s="77">
        <f>'jeziora 2022'!DD38</f>
        <v>0.05</v>
      </c>
      <c r="AY37" s="52" t="s">
        <v>164</v>
      </c>
    </row>
    <row r="38" spans="1:51" x14ac:dyDescent="0.2">
      <c r="A38" s="4">
        <f>'jeziora 2022'!B39</f>
        <v>88</v>
      </c>
      <c r="B38" s="13" t="str">
        <f>'jeziora 2022'!D39</f>
        <v>jez. Bolesty - st.01</v>
      </c>
      <c r="C38" s="42">
        <f>'jeziora 2022'!I39</f>
        <v>0.05</v>
      </c>
      <c r="D38" s="42">
        <f>'jeziora 2022'!J39</f>
        <v>11</v>
      </c>
      <c r="E38" s="42">
        <f>'jeziora 2022'!L39</f>
        <v>0.20399999999999999</v>
      </c>
      <c r="F38" s="42">
        <f>'jeziora 2022'!N39</f>
        <v>5.2</v>
      </c>
      <c r="G38" s="42">
        <f>'jeziora 2022'!O39</f>
        <v>10.5</v>
      </c>
      <c r="H38" s="42">
        <f>'jeziora 2022'!P39</f>
        <v>4.9399999999999999E-2</v>
      </c>
      <c r="I38" s="42">
        <f>'jeziora 2022'!S39</f>
        <v>4.75</v>
      </c>
      <c r="J38" s="42">
        <f>'jeziora 2022'!T39</f>
        <v>6.7</v>
      </c>
      <c r="K38" s="42">
        <f>'jeziora 2022'!X39</f>
        <v>32.4</v>
      </c>
      <c r="L38" s="72">
        <f>'jeziora 2022'!AA39</f>
        <v>34570.9</v>
      </c>
      <c r="M38" s="72">
        <f>'jeziora 2022'!AB39</f>
        <v>923.39400000000001</v>
      </c>
      <c r="N38" s="55">
        <f>'jeziora 2022'!AH39</f>
        <v>2.5</v>
      </c>
      <c r="O38" s="55">
        <f>'jeziora 2022'!AI39</f>
        <v>35</v>
      </c>
      <c r="P38" s="55">
        <f>'jeziora 2022'!AJ39</f>
        <v>2.5</v>
      </c>
      <c r="Q38" s="55">
        <f>'jeziora 2022'!AK39</f>
        <v>144</v>
      </c>
      <c r="R38" s="55">
        <f>'jeziora 2022'!AL39</f>
        <v>67</v>
      </c>
      <c r="S38" s="55">
        <f>'jeziora 2022'!AM39</f>
        <v>33</v>
      </c>
      <c r="T38" s="55">
        <f>'jeziora 2022'!AN39</f>
        <v>42</v>
      </c>
      <c r="U38" s="55">
        <f>'jeziora 2022'!AP39</f>
        <v>44</v>
      </c>
      <c r="V38" s="55">
        <f>'jeziora 2022'!AQ39</f>
        <v>1.5</v>
      </c>
      <c r="W38" s="55">
        <f>'jeziora 2022'!AR39</f>
        <v>2.5</v>
      </c>
      <c r="X38" s="55">
        <f>'jeziora 2022'!AS39</f>
        <v>98</v>
      </c>
      <c r="Y38" s="55">
        <f>'jeziora 2022'!AT39</f>
        <v>78</v>
      </c>
      <c r="Z38" s="55">
        <f>'jeziora 2022'!AU39</f>
        <v>91</v>
      </c>
      <c r="AA38" s="55">
        <f>'jeziora 2022'!AV39</f>
        <v>34</v>
      </c>
      <c r="AB38" s="55">
        <f>'jeziora 2022'!AW39</f>
        <v>45</v>
      </c>
      <c r="AC38" s="55">
        <f>'jeziora 2022'!AX39</f>
        <v>83</v>
      </c>
      <c r="AD38" s="55">
        <f>'jeziora 2022'!AY39</f>
        <v>2.5</v>
      </c>
      <c r="AE38" s="55">
        <f>'jeziora 2022'!BA39</f>
        <v>631</v>
      </c>
      <c r="AF38" s="55">
        <f>'jeziora 2022'!BI39</f>
        <v>0.5</v>
      </c>
      <c r="AG38" s="55">
        <f>'jeziora 2022'!BK39</f>
        <v>0.5</v>
      </c>
      <c r="AH38" s="55">
        <f>'jeziora 2022'!BL39</f>
        <v>0.05</v>
      </c>
      <c r="AI38" s="55">
        <f>'jeziora 2022'!BM39</f>
        <v>0.05</v>
      </c>
      <c r="AJ38" s="55">
        <f>'jeziora 2022'!BN39</f>
        <v>0.05</v>
      </c>
      <c r="AK38" s="55">
        <f>'jeziora 2022'!BQ39</f>
        <v>0.4</v>
      </c>
      <c r="AL38" s="55">
        <f>'jeziora 2022'!BR39</f>
        <v>0.05</v>
      </c>
      <c r="AM38" s="55">
        <f>'jeziora 2022'!BT39</f>
        <v>0.05</v>
      </c>
      <c r="AN38" s="55">
        <f>'jeziora 2022'!BU39</f>
        <v>0.05</v>
      </c>
      <c r="AO38" s="55">
        <f>'jeziora 2022'!BV39</f>
        <v>0.05</v>
      </c>
      <c r="AP38" s="55">
        <f>'jeziora 2022'!BW39</f>
        <v>0.1</v>
      </c>
      <c r="AQ38" s="55">
        <f>'jeziora 2022'!BY39</f>
        <v>0</v>
      </c>
      <c r="AR38" s="89">
        <f>'jeziora 2022'!CJ39</f>
        <v>0</v>
      </c>
      <c r="AS38" s="55">
        <f>'jeziora 2022'!CM39</f>
        <v>0</v>
      </c>
      <c r="AT38" s="55">
        <f>'jeziora 2022'!CR39</f>
        <v>0</v>
      </c>
      <c r="AU38" s="89">
        <f>'jeziora 2022'!CW39</f>
        <v>0</v>
      </c>
      <c r="AV38" s="42">
        <f>'jeziora 2022'!DB39</f>
        <v>0</v>
      </c>
      <c r="AW38" s="55">
        <f>'jeziora 2022'!DC39</f>
        <v>0.05</v>
      </c>
      <c r="AX38" s="77">
        <f>'jeziora 2022'!DD39</f>
        <v>0.05</v>
      </c>
      <c r="AY38" s="51" t="s">
        <v>163</v>
      </c>
    </row>
    <row r="39" spans="1:51" x14ac:dyDescent="0.2">
      <c r="A39" s="4">
        <f>'jeziora 2022'!B40</f>
        <v>89</v>
      </c>
      <c r="B39" s="13" t="str">
        <f>'jeziora 2022'!D40</f>
        <v>jez. Borak (Borek) - stan. 01</v>
      </c>
      <c r="C39" s="42">
        <f>'jeziora 2022'!I40</f>
        <v>0.05</v>
      </c>
      <c r="D39" s="42">
        <f>'jeziora 2022'!J40</f>
        <v>1.5</v>
      </c>
      <c r="E39" s="42">
        <f>'jeziora 2022'!L40</f>
        <v>0.56499999999999995</v>
      </c>
      <c r="F39" s="42">
        <f>'jeziora 2022'!N40</f>
        <v>5.38</v>
      </c>
      <c r="G39" s="42">
        <f>'jeziora 2022'!O40</f>
        <v>9.3699999999999992</v>
      </c>
      <c r="H39" s="42">
        <f>'jeziora 2022'!P40</f>
        <v>0.1376</v>
      </c>
      <c r="I39" s="42">
        <f>'jeziora 2022'!S40</f>
        <v>7.59</v>
      </c>
      <c r="J39" s="42">
        <f>'jeziora 2022'!T40</f>
        <v>33.799999999999997</v>
      </c>
      <c r="K39" s="42">
        <f>'jeziora 2022'!X40</f>
        <v>127</v>
      </c>
      <c r="L39" s="72">
        <f>'jeziora 2022'!AA40</f>
        <v>21500</v>
      </c>
      <c r="M39" s="72">
        <f>'jeziora 2022'!AB40</f>
        <v>811</v>
      </c>
      <c r="N39" s="55">
        <f>'jeziora 2022'!AH40</f>
        <v>260</v>
      </c>
      <c r="O39" s="55">
        <f>'jeziora 2022'!AI40</f>
        <v>93</v>
      </c>
      <c r="P39" s="55">
        <f>'jeziora 2022'!AJ40</f>
        <v>2.5</v>
      </c>
      <c r="Q39" s="55">
        <f>'jeziora 2022'!AK40</f>
        <v>115</v>
      </c>
      <c r="R39" s="55">
        <f>'jeziora 2022'!AL40</f>
        <v>2.5</v>
      </c>
      <c r="S39" s="55">
        <f>'jeziora 2022'!AM40</f>
        <v>2.5</v>
      </c>
      <c r="T39" s="55">
        <f>'jeziora 2022'!AN40</f>
        <v>2.5</v>
      </c>
      <c r="U39" s="55">
        <f>'jeziora 2022'!AP40</f>
        <v>2.5</v>
      </c>
      <c r="V39" s="55">
        <f>'jeziora 2022'!AQ40</f>
        <v>1.5</v>
      </c>
      <c r="W39" s="55">
        <f>'jeziora 2022'!AR40</f>
        <v>2.5</v>
      </c>
      <c r="X39" s="55">
        <f>'jeziora 2022'!AS40</f>
        <v>2.5</v>
      </c>
      <c r="Y39" s="55">
        <f>'jeziora 2022'!AT40</f>
        <v>127</v>
      </c>
      <c r="Z39" s="55">
        <f>'jeziora 2022'!AU40</f>
        <v>2.5</v>
      </c>
      <c r="AA39" s="55">
        <f>'jeziora 2022'!AV40</f>
        <v>2.5</v>
      </c>
      <c r="AB39" s="55">
        <f>'jeziora 2022'!AW40</f>
        <v>2.5</v>
      </c>
      <c r="AC39" s="55">
        <f>'jeziora 2022'!AX40</f>
        <v>2.5</v>
      </c>
      <c r="AD39" s="55">
        <f>'jeziora 2022'!AY40</f>
        <v>2.5</v>
      </c>
      <c r="AE39" s="55">
        <f>'jeziora 2022'!BA40</f>
        <v>616.5</v>
      </c>
      <c r="AF39" s="55">
        <f>'jeziora 2022'!BI40</f>
        <v>0.5</v>
      </c>
      <c r="AG39" s="55">
        <f>'jeziora 2022'!BK40</f>
        <v>0.5</v>
      </c>
      <c r="AH39" s="55">
        <f>'jeziora 2022'!BL40</f>
        <v>0.05</v>
      </c>
      <c r="AI39" s="55">
        <f>'jeziora 2022'!BM40</f>
        <v>0.05</v>
      </c>
      <c r="AJ39" s="55">
        <f>'jeziora 2022'!BN40</f>
        <v>0.05</v>
      </c>
      <c r="AK39" s="55">
        <f>'jeziora 2022'!BQ40</f>
        <v>0.4</v>
      </c>
      <c r="AL39" s="55">
        <f>'jeziora 2022'!BR40</f>
        <v>0.05</v>
      </c>
      <c r="AM39" s="55">
        <f>'jeziora 2022'!BT40</f>
        <v>0.05</v>
      </c>
      <c r="AN39" s="55">
        <f>'jeziora 2022'!BU40</f>
        <v>0.05</v>
      </c>
      <c r="AO39" s="55">
        <f>'jeziora 2022'!BV40</f>
        <v>0.05</v>
      </c>
      <c r="AP39" s="55">
        <f>'jeziora 2022'!BW40</f>
        <v>0.1</v>
      </c>
      <c r="AQ39" s="55">
        <f>'jeziora 2022'!BY40</f>
        <v>0</v>
      </c>
      <c r="AR39" s="89">
        <f>'jeziora 2022'!CJ40</f>
        <v>0</v>
      </c>
      <c r="AS39" s="55">
        <f>'jeziora 2022'!CM40</f>
        <v>0</v>
      </c>
      <c r="AT39" s="55">
        <f>'jeziora 2022'!CR40</f>
        <v>0</v>
      </c>
      <c r="AU39" s="89">
        <f>'jeziora 2022'!CW40</f>
        <v>0</v>
      </c>
      <c r="AV39" s="42">
        <f>'jeziora 2022'!DB40</f>
        <v>0</v>
      </c>
      <c r="AW39" s="55">
        <f>'jeziora 2022'!DC40</f>
        <v>0.05</v>
      </c>
      <c r="AX39" s="77">
        <f>'jeziora 2022'!DD40</f>
        <v>0.05</v>
      </c>
      <c r="AY39" s="51" t="s">
        <v>163</v>
      </c>
    </row>
    <row r="40" spans="1:51" x14ac:dyDescent="0.2">
      <c r="A40" s="4">
        <f>'jeziora 2022'!B41</f>
        <v>90</v>
      </c>
      <c r="B40" s="13" t="str">
        <f>'jeziora 2022'!D41</f>
        <v>jez. Brodno Wielkie - Brodnica Górna</v>
      </c>
      <c r="C40" s="42">
        <f>'jeziora 2022'!I41</f>
        <v>0.253</v>
      </c>
      <c r="D40" s="42">
        <f>'jeziora 2022'!J41</f>
        <v>7.36</v>
      </c>
      <c r="E40" s="42">
        <f>'jeziora 2022'!L41</f>
        <v>0.72199999999999998</v>
      </c>
      <c r="F40" s="42">
        <f>'jeziora 2022'!N41</f>
        <v>23</v>
      </c>
      <c r="G40" s="42">
        <f>'jeziora 2022'!O41</f>
        <v>24.6</v>
      </c>
      <c r="H40" s="42">
        <f>'jeziora 2022'!P41</f>
        <v>1.26E-2</v>
      </c>
      <c r="I40" s="42">
        <f>'jeziora 2022'!S41</f>
        <v>13.4</v>
      </c>
      <c r="J40" s="42">
        <f>'jeziora 2022'!T41</f>
        <v>41.1</v>
      </c>
      <c r="K40" s="42">
        <f>'jeziora 2022'!X41</f>
        <v>115</v>
      </c>
      <c r="L40" s="72">
        <f>'jeziora 2022'!AA41</f>
        <v>27502.9032876612</v>
      </c>
      <c r="M40" s="72">
        <f>'jeziora 2022'!AB41</f>
        <v>1256.4345930346699</v>
      </c>
      <c r="N40" s="55">
        <f>'jeziora 2022'!AH41</f>
        <v>100</v>
      </c>
      <c r="O40" s="55">
        <f>'jeziora 2022'!AI41</f>
        <v>98</v>
      </c>
      <c r="P40" s="55">
        <f>'jeziora 2022'!AJ41</f>
        <v>2.5</v>
      </c>
      <c r="Q40" s="55">
        <f>'jeziora 2022'!AK41</f>
        <v>534</v>
      </c>
      <c r="R40" s="55">
        <f>'jeziora 2022'!AL41</f>
        <v>220</v>
      </c>
      <c r="S40" s="55">
        <f>'jeziora 2022'!AM41</f>
        <v>136</v>
      </c>
      <c r="T40" s="55">
        <f>'jeziora 2022'!AN41</f>
        <v>190</v>
      </c>
      <c r="U40" s="55">
        <f>'jeziora 2022'!AP41</f>
        <v>180</v>
      </c>
      <c r="V40" s="55">
        <f>'jeziora 2022'!AQ41</f>
        <v>1.5</v>
      </c>
      <c r="W40" s="55">
        <f>'jeziora 2022'!AR41</f>
        <v>2.5</v>
      </c>
      <c r="X40" s="55">
        <f>'jeziora 2022'!AS41</f>
        <v>2.5</v>
      </c>
      <c r="Y40" s="55">
        <f>'jeziora 2022'!AT41</f>
        <v>399</v>
      </c>
      <c r="Z40" s="55">
        <f>'jeziora 2022'!AU41</f>
        <v>350</v>
      </c>
      <c r="AA40" s="55">
        <f>'jeziora 2022'!AV41</f>
        <v>167</v>
      </c>
      <c r="AB40" s="55">
        <f>'jeziora 2022'!AW41</f>
        <v>234</v>
      </c>
      <c r="AC40" s="55">
        <f>'jeziora 2022'!AX41</f>
        <v>279</v>
      </c>
      <c r="AD40" s="55">
        <f>'jeziora 2022'!AY41</f>
        <v>37</v>
      </c>
      <c r="AE40" s="55">
        <f>'jeziora 2022'!BA41</f>
        <v>2203</v>
      </c>
      <c r="AF40" s="55">
        <f>'jeziora 2022'!BI41</f>
        <v>0.5</v>
      </c>
      <c r="AG40" s="55">
        <f>'jeziora 2022'!BK41</f>
        <v>0.5</v>
      </c>
      <c r="AH40" s="55">
        <f>'jeziora 2022'!BL41</f>
        <v>0.05</v>
      </c>
      <c r="AI40" s="55">
        <f>'jeziora 2022'!BM41</f>
        <v>0.05</v>
      </c>
      <c r="AJ40" s="55">
        <f>'jeziora 2022'!BN41</f>
        <v>0.05</v>
      </c>
      <c r="AK40" s="55">
        <f>'jeziora 2022'!BQ41</f>
        <v>0.4</v>
      </c>
      <c r="AL40" s="55">
        <f>'jeziora 2022'!BR41</f>
        <v>0.05</v>
      </c>
      <c r="AM40" s="55">
        <f>'jeziora 2022'!BT41</f>
        <v>0.05</v>
      </c>
      <c r="AN40" s="55">
        <f>'jeziora 2022'!BU41</f>
        <v>0.05</v>
      </c>
      <c r="AO40" s="55">
        <f>'jeziora 2022'!BV41</f>
        <v>0.05</v>
      </c>
      <c r="AP40" s="55">
        <f>'jeziora 2022'!BW41</f>
        <v>0.1</v>
      </c>
      <c r="AQ40" s="55">
        <f>'jeziora 2022'!BY41</f>
        <v>25</v>
      </c>
      <c r="AR40" s="89">
        <f>'jeziora 2022'!CJ41</f>
        <v>5.0000000000000001E-3</v>
      </c>
      <c r="AS40" s="55">
        <f>'jeziora 2022'!CM41</f>
        <v>0.5</v>
      </c>
      <c r="AT40" s="55">
        <f>'jeziora 2022'!CR41</f>
        <v>0.5</v>
      </c>
      <c r="AU40" s="89">
        <f>'jeziora 2022'!CW41</f>
        <v>2.1000000000000003E-3</v>
      </c>
      <c r="AV40" s="42">
        <f>'jeziora 2022'!DB41</f>
        <v>0.05</v>
      </c>
      <c r="AW40" s="55">
        <f>'jeziora 2022'!DC41</f>
        <v>0.05</v>
      </c>
      <c r="AX40" s="77">
        <f>'jeziora 2022'!DD41</f>
        <v>0.05</v>
      </c>
      <c r="AY40" s="52" t="s">
        <v>164</v>
      </c>
    </row>
    <row r="41" spans="1:51" x14ac:dyDescent="0.2">
      <c r="A41" s="4">
        <f>'jeziora 2022'!B42</f>
        <v>91</v>
      </c>
      <c r="B41" s="13" t="str">
        <f>'jeziora 2022'!D42</f>
        <v>jez. Brodzkie (Parkowe) - stan. 01</v>
      </c>
      <c r="C41" s="42">
        <f>'jeziora 2022'!I42</f>
        <v>0.05</v>
      </c>
      <c r="D41" s="42">
        <f>'jeziora 2022'!J42</f>
        <v>1.5</v>
      </c>
      <c r="E41" s="42">
        <f>'jeziora 2022'!L42</f>
        <v>2.5000000000000001E-2</v>
      </c>
      <c r="F41" s="42">
        <f>'jeziora 2022'!N42</f>
        <v>12.3</v>
      </c>
      <c r="G41" s="42">
        <f>'jeziora 2022'!O42</f>
        <v>16.100000000000001</v>
      </c>
      <c r="H41" s="42">
        <f>'jeziora 2022'!P42</f>
        <v>0.19889999999999999</v>
      </c>
      <c r="I41" s="42">
        <f>'jeziora 2022'!S42</f>
        <v>9.5399999999999991</v>
      </c>
      <c r="J41" s="42">
        <f>'jeziora 2022'!T42</f>
        <v>77.2</v>
      </c>
      <c r="K41" s="42">
        <f>'jeziora 2022'!X42</f>
        <v>155</v>
      </c>
      <c r="L41" s="72">
        <f>'jeziora 2022'!AA42</f>
        <v>94500</v>
      </c>
      <c r="M41" s="72">
        <f>'jeziora 2022'!AB42</f>
        <v>1214</v>
      </c>
      <c r="N41" s="55">
        <f>'jeziora 2022'!AH42</f>
        <v>2.5</v>
      </c>
      <c r="O41" s="55">
        <f>'jeziora 2022'!AI42</f>
        <v>2.5</v>
      </c>
      <c r="P41" s="55">
        <f>'jeziora 2022'!AJ42</f>
        <v>2.5</v>
      </c>
      <c r="Q41" s="55">
        <f>'jeziora 2022'!AK42</f>
        <v>115</v>
      </c>
      <c r="R41" s="55">
        <f>'jeziora 2022'!AL42</f>
        <v>2.5</v>
      </c>
      <c r="S41" s="55">
        <f>'jeziora 2022'!AM42</f>
        <v>2.5</v>
      </c>
      <c r="T41" s="55">
        <f>'jeziora 2022'!AN42</f>
        <v>2.5</v>
      </c>
      <c r="U41" s="55">
        <f>'jeziora 2022'!AP42</f>
        <v>2.5</v>
      </c>
      <c r="V41" s="55">
        <f>'jeziora 2022'!AQ42</f>
        <v>1.5</v>
      </c>
      <c r="W41" s="55">
        <f>'jeziora 2022'!AR42</f>
        <v>2.5</v>
      </c>
      <c r="X41" s="55">
        <f>'jeziora 2022'!AS42</f>
        <v>2.5</v>
      </c>
      <c r="Y41" s="55">
        <f>'jeziora 2022'!AT42</f>
        <v>95</v>
      </c>
      <c r="Z41" s="55">
        <f>'jeziora 2022'!AU42</f>
        <v>2.5</v>
      </c>
      <c r="AA41" s="55">
        <f>'jeziora 2022'!AV42</f>
        <v>2.5</v>
      </c>
      <c r="AB41" s="55">
        <f>'jeziora 2022'!AW42</f>
        <v>2.5</v>
      </c>
      <c r="AC41" s="55">
        <f>'jeziora 2022'!AX42</f>
        <v>2.5</v>
      </c>
      <c r="AD41" s="55">
        <f>'jeziora 2022'!AY42</f>
        <v>2.5</v>
      </c>
      <c r="AE41" s="55">
        <f>'jeziora 2022'!BA42</f>
        <v>236.5</v>
      </c>
      <c r="AF41" s="55">
        <f>'jeziora 2022'!BI42</f>
        <v>0.5</v>
      </c>
      <c r="AG41" s="55">
        <f>'jeziora 2022'!BK42</f>
        <v>0.5</v>
      </c>
      <c r="AH41" s="55">
        <f>'jeziora 2022'!BL42</f>
        <v>0.05</v>
      </c>
      <c r="AI41" s="55">
        <f>'jeziora 2022'!BM42</f>
        <v>0.05</v>
      </c>
      <c r="AJ41" s="55">
        <f>'jeziora 2022'!BN42</f>
        <v>0.05</v>
      </c>
      <c r="AK41" s="55">
        <f>'jeziora 2022'!BQ42</f>
        <v>0.4</v>
      </c>
      <c r="AL41" s="55">
        <f>'jeziora 2022'!BR42</f>
        <v>0.05</v>
      </c>
      <c r="AM41" s="55">
        <f>'jeziora 2022'!BT42</f>
        <v>0.05</v>
      </c>
      <c r="AN41" s="55">
        <f>'jeziora 2022'!BU42</f>
        <v>0.05</v>
      </c>
      <c r="AO41" s="55">
        <f>'jeziora 2022'!BV42</f>
        <v>0.05</v>
      </c>
      <c r="AP41" s="55">
        <f>'jeziora 2022'!BW42</f>
        <v>0.1</v>
      </c>
      <c r="AQ41" s="55">
        <f>'jeziora 2022'!BY42</f>
        <v>0</v>
      </c>
      <c r="AR41" s="89">
        <f>'jeziora 2022'!CJ42</f>
        <v>0</v>
      </c>
      <c r="AS41" s="55">
        <f>'jeziora 2022'!CM42</f>
        <v>0</v>
      </c>
      <c r="AT41" s="55">
        <f>'jeziora 2022'!CR42</f>
        <v>0</v>
      </c>
      <c r="AU41" s="89">
        <f>'jeziora 2022'!CW42</f>
        <v>0</v>
      </c>
      <c r="AV41" s="42">
        <f>'jeziora 2022'!DB42</f>
        <v>0</v>
      </c>
      <c r="AW41" s="55">
        <f>'jeziora 2022'!DC42</f>
        <v>0.05</v>
      </c>
      <c r="AX41" s="77">
        <f>'jeziora 2022'!DD42</f>
        <v>0.05</v>
      </c>
      <c r="AY41" s="52" t="s">
        <v>164</v>
      </c>
    </row>
    <row r="42" spans="1:51" x14ac:dyDescent="0.2">
      <c r="A42" s="4">
        <f>'jeziora 2022'!B43</f>
        <v>92</v>
      </c>
      <c r="B42" s="13" t="str">
        <f>'jeziora 2022'!D43</f>
        <v>jez. Brzozolasek - stan. 01</v>
      </c>
      <c r="C42" s="42">
        <f>'jeziora 2022'!I43</f>
        <v>0.05</v>
      </c>
      <c r="D42" s="42">
        <f>'jeziora 2022'!J43</f>
        <v>11.7</v>
      </c>
      <c r="E42" s="42">
        <f>'jeziora 2022'!L43</f>
        <v>2.5000000000000001E-2</v>
      </c>
      <c r="F42" s="42">
        <f>'jeziora 2022'!N43</f>
        <v>10.3</v>
      </c>
      <c r="G42" s="42">
        <f>'jeziora 2022'!O43</f>
        <v>2.12</v>
      </c>
      <c r="H42" s="42">
        <f>'jeziora 2022'!P43</f>
        <v>8.9300000000000004E-2</v>
      </c>
      <c r="I42" s="42">
        <f>'jeziora 2022'!S43</f>
        <v>4.46</v>
      </c>
      <c r="J42" s="42">
        <f>'jeziora 2022'!T43</f>
        <v>52.8</v>
      </c>
      <c r="K42" s="42">
        <f>'jeziora 2022'!X43</f>
        <v>75.900000000000006</v>
      </c>
      <c r="L42" s="72">
        <f>'jeziora 2022'!AA43</f>
        <v>8630</v>
      </c>
      <c r="M42" s="72">
        <f>'jeziora 2022'!AB43</f>
        <v>392</v>
      </c>
      <c r="N42" s="55">
        <f>'jeziora 2022'!AH43</f>
        <v>70</v>
      </c>
      <c r="O42" s="55">
        <f>'jeziora 2022'!AI43</f>
        <v>96</v>
      </c>
      <c r="P42" s="55">
        <f>'jeziora 2022'!AJ43</f>
        <v>2.5</v>
      </c>
      <c r="Q42" s="55">
        <f>'jeziora 2022'!AK43</f>
        <v>374</v>
      </c>
      <c r="R42" s="55">
        <f>'jeziora 2022'!AL43</f>
        <v>110</v>
      </c>
      <c r="S42" s="55">
        <f>'jeziora 2022'!AM43</f>
        <v>92</v>
      </c>
      <c r="T42" s="55">
        <f>'jeziora 2022'!AN43</f>
        <v>109</v>
      </c>
      <c r="U42" s="55">
        <f>'jeziora 2022'!AP43</f>
        <v>98</v>
      </c>
      <c r="V42" s="55">
        <f>'jeziora 2022'!AQ43</f>
        <v>1.5</v>
      </c>
      <c r="W42" s="55">
        <f>'jeziora 2022'!AR43</f>
        <v>2.5</v>
      </c>
      <c r="X42" s="55">
        <f>'jeziora 2022'!AS43</f>
        <v>212</v>
      </c>
      <c r="Y42" s="55">
        <f>'jeziora 2022'!AT43</f>
        <v>174</v>
      </c>
      <c r="Z42" s="55">
        <f>'jeziora 2022'!AU43</f>
        <v>188</v>
      </c>
      <c r="AA42" s="55">
        <f>'jeziora 2022'!AV43</f>
        <v>70</v>
      </c>
      <c r="AB42" s="55">
        <f>'jeziora 2022'!AW43</f>
        <v>110</v>
      </c>
      <c r="AC42" s="55">
        <f>'jeziora 2022'!AX43</f>
        <v>236</v>
      </c>
      <c r="AD42" s="55">
        <f>'jeziora 2022'!AY43</f>
        <v>2.5</v>
      </c>
      <c r="AE42" s="55">
        <f>'jeziora 2022'!BA43</f>
        <v>1501.5</v>
      </c>
      <c r="AF42" s="55">
        <f>'jeziora 2022'!BI43</f>
        <v>0.5</v>
      </c>
      <c r="AG42" s="55">
        <f>'jeziora 2022'!BK43</f>
        <v>0.5</v>
      </c>
      <c r="AH42" s="55">
        <f>'jeziora 2022'!BL43</f>
        <v>0.05</v>
      </c>
      <c r="AI42" s="55">
        <f>'jeziora 2022'!BM43</f>
        <v>0.05</v>
      </c>
      <c r="AJ42" s="55">
        <f>'jeziora 2022'!BN43</f>
        <v>0.05</v>
      </c>
      <c r="AK42" s="55">
        <f>'jeziora 2022'!BQ43</f>
        <v>0.4</v>
      </c>
      <c r="AL42" s="55">
        <f>'jeziora 2022'!BR43</f>
        <v>0.05</v>
      </c>
      <c r="AM42" s="55">
        <f>'jeziora 2022'!BT43</f>
        <v>0.05</v>
      </c>
      <c r="AN42" s="55">
        <f>'jeziora 2022'!BU43</f>
        <v>0.05</v>
      </c>
      <c r="AO42" s="55">
        <f>'jeziora 2022'!BV43</f>
        <v>0.05</v>
      </c>
      <c r="AP42" s="55">
        <f>'jeziora 2022'!BW43</f>
        <v>0.1</v>
      </c>
      <c r="AQ42" s="55">
        <f>'jeziora 2022'!BY43</f>
        <v>0</v>
      </c>
      <c r="AR42" s="89">
        <f>'jeziora 2022'!CJ43</f>
        <v>0</v>
      </c>
      <c r="AS42" s="55">
        <f>'jeziora 2022'!CM43</f>
        <v>0</v>
      </c>
      <c r="AT42" s="55">
        <f>'jeziora 2022'!CR43</f>
        <v>0</v>
      </c>
      <c r="AU42" s="89">
        <f>'jeziora 2022'!CW43</f>
        <v>0</v>
      </c>
      <c r="AV42" s="42">
        <f>'jeziora 2022'!DB43</f>
        <v>0</v>
      </c>
      <c r="AW42" s="55">
        <f>'jeziora 2022'!DC43</f>
        <v>0.05</v>
      </c>
      <c r="AX42" s="77">
        <f>'jeziora 2022'!DD43</f>
        <v>0.05</v>
      </c>
      <c r="AY42" s="50" t="s">
        <v>162</v>
      </c>
    </row>
    <row r="43" spans="1:51" x14ac:dyDescent="0.2">
      <c r="A43" s="4">
        <f>'jeziora 2022'!B44</f>
        <v>93</v>
      </c>
      <c r="B43" s="13" t="str">
        <f>'jeziora 2022'!D44</f>
        <v>Jez. Budzisławskie - stan. 01</v>
      </c>
      <c r="C43" s="42">
        <f>'jeziora 2022'!I44</f>
        <v>0.05</v>
      </c>
      <c r="D43" s="42">
        <f>'jeziora 2022'!J44</f>
        <v>15.9</v>
      </c>
      <c r="E43" s="42">
        <f>'jeziora 2022'!L44</f>
        <v>1.0900000000000001</v>
      </c>
      <c r="F43" s="42">
        <f>'jeziora 2022'!N44</f>
        <v>12.5</v>
      </c>
      <c r="G43" s="42">
        <f>'jeziora 2022'!O44</f>
        <v>18.5</v>
      </c>
      <c r="H43" s="42">
        <f>'jeziora 2022'!P44</f>
        <v>2.6499999999999999E-2</v>
      </c>
      <c r="I43" s="42">
        <f>'jeziora 2022'!S44</f>
        <v>9.3699999999999992</v>
      </c>
      <c r="J43" s="42">
        <f>'jeziora 2022'!T44</f>
        <v>48.5</v>
      </c>
      <c r="K43" s="42">
        <f>'jeziora 2022'!X44</f>
        <v>83</v>
      </c>
      <c r="L43" s="72">
        <f>'jeziora 2022'!AA44</f>
        <v>20123.038108379798</v>
      </c>
      <c r="M43" s="72">
        <f>'jeziora 2022'!AB44</f>
        <v>2767.0878503437102</v>
      </c>
      <c r="N43" s="55">
        <f>'jeziora 2022'!AH44</f>
        <v>2.5</v>
      </c>
      <c r="O43" s="55">
        <f>'jeziora 2022'!AI44</f>
        <v>55</v>
      </c>
      <c r="P43" s="55">
        <f>'jeziora 2022'!AJ44</f>
        <v>2.5</v>
      </c>
      <c r="Q43" s="55">
        <f>'jeziora 2022'!AK44</f>
        <v>295</v>
      </c>
      <c r="R43" s="55">
        <f>'jeziora 2022'!AL44</f>
        <v>100</v>
      </c>
      <c r="S43" s="55">
        <f>'jeziora 2022'!AM44</f>
        <v>49</v>
      </c>
      <c r="T43" s="55">
        <f>'jeziora 2022'!AN44</f>
        <v>88</v>
      </c>
      <c r="U43" s="55">
        <f>'jeziora 2022'!AP44</f>
        <v>147</v>
      </c>
      <c r="V43" s="55">
        <f>'jeziora 2022'!AQ44</f>
        <v>1.5</v>
      </c>
      <c r="W43" s="55">
        <f>'jeziora 2022'!AR44</f>
        <v>2.5</v>
      </c>
      <c r="X43" s="55">
        <f>'jeziora 2022'!AS44</f>
        <v>2.5</v>
      </c>
      <c r="Y43" s="55">
        <f>'jeziora 2022'!AT44</f>
        <v>177</v>
      </c>
      <c r="Z43" s="55">
        <f>'jeziora 2022'!AU44</f>
        <v>225</v>
      </c>
      <c r="AA43" s="55">
        <f>'jeziora 2022'!AV44</f>
        <v>84</v>
      </c>
      <c r="AB43" s="55">
        <f>'jeziora 2022'!AW44</f>
        <v>128</v>
      </c>
      <c r="AC43" s="55">
        <f>'jeziora 2022'!AX44</f>
        <v>218</v>
      </c>
      <c r="AD43" s="55">
        <f>'jeziora 2022'!AY44</f>
        <v>2.5</v>
      </c>
      <c r="AE43" s="55">
        <f>'jeziora 2022'!BA44</f>
        <v>1084.5</v>
      </c>
      <c r="AF43" s="55">
        <f>'jeziora 2022'!BI44</f>
        <v>0.5</v>
      </c>
      <c r="AG43" s="55">
        <f>'jeziora 2022'!BK44</f>
        <v>0.5</v>
      </c>
      <c r="AH43" s="55">
        <f>'jeziora 2022'!BL44</f>
        <v>0.05</v>
      </c>
      <c r="AI43" s="55">
        <f>'jeziora 2022'!BM44</f>
        <v>0.05</v>
      </c>
      <c r="AJ43" s="55">
        <f>'jeziora 2022'!BN44</f>
        <v>0.05</v>
      </c>
      <c r="AK43" s="55">
        <f>'jeziora 2022'!BQ44</f>
        <v>0.4</v>
      </c>
      <c r="AL43" s="55">
        <f>'jeziora 2022'!BR44</f>
        <v>0.05</v>
      </c>
      <c r="AM43" s="55">
        <f>'jeziora 2022'!BT44</f>
        <v>0.05</v>
      </c>
      <c r="AN43" s="55">
        <f>'jeziora 2022'!BU44</f>
        <v>0.05</v>
      </c>
      <c r="AO43" s="55">
        <f>'jeziora 2022'!BV44</f>
        <v>0.05</v>
      </c>
      <c r="AP43" s="55">
        <f>'jeziora 2022'!BW44</f>
        <v>0.1</v>
      </c>
      <c r="AQ43" s="55">
        <f>'jeziora 2022'!BY44</f>
        <v>25</v>
      </c>
      <c r="AR43" s="89">
        <f>'jeziora 2022'!CJ44</f>
        <v>5.0000000000000001E-3</v>
      </c>
      <c r="AS43" s="55">
        <f>'jeziora 2022'!CM44</f>
        <v>0.5</v>
      </c>
      <c r="AT43" s="55">
        <f>'jeziora 2022'!CR44</f>
        <v>0.5</v>
      </c>
      <c r="AU43" s="89">
        <f>'jeziora 2022'!CW44</f>
        <v>1.6999999999999999E-3</v>
      </c>
      <c r="AV43" s="42">
        <f>'jeziora 2022'!DB44</f>
        <v>0.05</v>
      </c>
      <c r="AW43" s="55">
        <f>'jeziora 2022'!DC44</f>
        <v>0.05</v>
      </c>
      <c r="AX43" s="77">
        <f>'jeziora 2022'!DD44</f>
        <v>0.05</v>
      </c>
      <c r="AY43" s="52" t="s">
        <v>164</v>
      </c>
    </row>
    <row r="44" spans="1:51" x14ac:dyDescent="0.2">
      <c r="A44" s="4">
        <f>'jeziora 2022'!B45</f>
        <v>94</v>
      </c>
      <c r="B44" s="13" t="str">
        <f>'jeziora 2022'!D45</f>
        <v>jez. Bystrzyno Wielkie - głęboczek - 5,5m</v>
      </c>
      <c r="C44" s="42">
        <f>'jeziora 2022'!I45</f>
        <v>0.17699999999999999</v>
      </c>
      <c r="D44" s="42">
        <f>'jeziora 2022'!J45</f>
        <v>14.4</v>
      </c>
      <c r="E44" s="42">
        <f>'jeziora 2022'!L45</f>
        <v>1.87</v>
      </c>
      <c r="F44" s="42">
        <f>'jeziora 2022'!N45</f>
        <v>18.5</v>
      </c>
      <c r="G44" s="42">
        <f>'jeziora 2022'!O45</f>
        <v>39.200000000000003</v>
      </c>
      <c r="H44" s="42">
        <f>'jeziora 2022'!P45</f>
        <v>2.0500000000000001E-2</v>
      </c>
      <c r="I44" s="42">
        <f>'jeziora 2022'!S45</f>
        <v>13.3</v>
      </c>
      <c r="J44" s="42">
        <f>'jeziora 2022'!T45</f>
        <v>124</v>
      </c>
      <c r="K44" s="42">
        <f>'jeziora 2022'!X45</f>
        <v>193</v>
      </c>
      <c r="L44" s="72">
        <f>'jeziora 2022'!AA45</f>
        <v>20332.3075377489</v>
      </c>
      <c r="M44" s="72">
        <f>'jeziora 2022'!AB45</f>
        <v>435</v>
      </c>
      <c r="N44" s="55">
        <f>'jeziora 2022'!AH45</f>
        <v>2.5</v>
      </c>
      <c r="O44" s="55">
        <f>'jeziora 2022'!AI45</f>
        <v>83</v>
      </c>
      <c r="P44" s="55">
        <f>'jeziora 2022'!AJ45</f>
        <v>2.5</v>
      </c>
      <c r="Q44" s="55">
        <f>'jeziora 2022'!AK45</f>
        <v>302</v>
      </c>
      <c r="R44" s="55">
        <f>'jeziora 2022'!AL45</f>
        <v>130</v>
      </c>
      <c r="S44" s="55">
        <f>'jeziora 2022'!AM45</f>
        <v>2.5</v>
      </c>
      <c r="T44" s="55">
        <f>'jeziora 2022'!AN45</f>
        <v>126</v>
      </c>
      <c r="U44" s="55">
        <f>'jeziora 2022'!AP45</f>
        <v>197</v>
      </c>
      <c r="V44" s="55">
        <f>'jeziora 2022'!AQ45</f>
        <v>1.5</v>
      </c>
      <c r="W44" s="55">
        <f>'jeziora 2022'!AR45</f>
        <v>2.5</v>
      </c>
      <c r="X44" s="55">
        <f>'jeziora 2022'!AS45</f>
        <v>2.5</v>
      </c>
      <c r="Y44" s="55">
        <f>'jeziora 2022'!AT45</f>
        <v>221</v>
      </c>
      <c r="Z44" s="55">
        <f>'jeziora 2022'!AU45</f>
        <v>375</v>
      </c>
      <c r="AA44" s="55">
        <f>'jeziora 2022'!AV45</f>
        <v>140</v>
      </c>
      <c r="AB44" s="55">
        <f>'jeziora 2022'!AW45</f>
        <v>367</v>
      </c>
      <c r="AC44" s="55">
        <f>'jeziora 2022'!AX45</f>
        <v>367</v>
      </c>
      <c r="AD44" s="55">
        <f>'jeziora 2022'!AY45</f>
        <v>2.5</v>
      </c>
      <c r="AE44" s="55">
        <f>'jeziora 2022'!BA45</f>
        <v>1391</v>
      </c>
      <c r="AF44" s="55">
        <f>'jeziora 2022'!BI45</f>
        <v>0.5</v>
      </c>
      <c r="AG44" s="55">
        <f>'jeziora 2022'!BK45</f>
        <v>0.5</v>
      </c>
      <c r="AH44" s="55">
        <f>'jeziora 2022'!BL45</f>
        <v>0.05</v>
      </c>
      <c r="AI44" s="55">
        <f>'jeziora 2022'!BM45</f>
        <v>0.05</v>
      </c>
      <c r="AJ44" s="55">
        <f>'jeziora 2022'!BN45</f>
        <v>0.05</v>
      </c>
      <c r="AK44" s="55">
        <f>'jeziora 2022'!BQ45</f>
        <v>0.4</v>
      </c>
      <c r="AL44" s="55">
        <f>'jeziora 2022'!BR45</f>
        <v>0.05</v>
      </c>
      <c r="AM44" s="55">
        <f>'jeziora 2022'!BT45</f>
        <v>0.05</v>
      </c>
      <c r="AN44" s="55">
        <f>'jeziora 2022'!BU45</f>
        <v>0.05</v>
      </c>
      <c r="AO44" s="55">
        <f>'jeziora 2022'!BV45</f>
        <v>0.05</v>
      </c>
      <c r="AP44" s="55">
        <f>'jeziora 2022'!BW45</f>
        <v>0.1</v>
      </c>
      <c r="AQ44" s="55">
        <f>'jeziora 2022'!BY45</f>
        <v>25</v>
      </c>
      <c r="AR44" s="89">
        <f>'jeziora 2022'!CJ45</f>
        <v>5.0000000000000001E-3</v>
      </c>
      <c r="AS44" s="55">
        <f>'jeziora 2022'!CM45</f>
        <v>0.5</v>
      </c>
      <c r="AT44" s="55">
        <f>'jeziora 2022'!CR45</f>
        <v>0.5</v>
      </c>
      <c r="AU44" s="89">
        <f>'jeziora 2022'!CW45</f>
        <v>9.5999999999999992E-4</v>
      </c>
      <c r="AV44" s="42">
        <f>'jeziora 2022'!DB45</f>
        <v>0.05</v>
      </c>
      <c r="AW44" s="55">
        <f>'jeziora 2022'!DC45</f>
        <v>0.05</v>
      </c>
      <c r="AX44" s="77">
        <f>'jeziora 2022'!DD45</f>
        <v>0.05</v>
      </c>
      <c r="AY44" s="51" t="s">
        <v>163</v>
      </c>
    </row>
    <row r="45" spans="1:51" x14ac:dyDescent="0.2">
      <c r="A45" s="4">
        <f>'jeziora 2022'!B46</f>
        <v>95</v>
      </c>
      <c r="B45" s="13" t="str">
        <f>'jeziora 2022'!D46</f>
        <v>jez. Cekcyńskie Wielkie - stanowisko 01</v>
      </c>
      <c r="C45" s="42">
        <f>'jeziora 2022'!I46</f>
        <v>0.05</v>
      </c>
      <c r="D45" s="42">
        <f>'jeziora 2022'!J46</f>
        <v>5.25</v>
      </c>
      <c r="E45" s="42">
        <f>'jeziora 2022'!L46</f>
        <v>0.49099999999999999</v>
      </c>
      <c r="F45" s="42">
        <f>'jeziora 2022'!N46</f>
        <v>9.07</v>
      </c>
      <c r="G45" s="42">
        <f>'jeziora 2022'!O46</f>
        <v>9.0299999999999994</v>
      </c>
      <c r="H45" s="42">
        <f>'jeziora 2022'!P46</f>
        <v>3.6900000000000002E-2</v>
      </c>
      <c r="I45" s="42">
        <f>'jeziora 2022'!S46</f>
        <v>6.78</v>
      </c>
      <c r="J45" s="42">
        <f>'jeziora 2022'!T46</f>
        <v>25</v>
      </c>
      <c r="K45" s="42">
        <f>'jeziora 2022'!X46</f>
        <v>100</v>
      </c>
      <c r="L45" s="72">
        <f>'jeziora 2022'!AA46</f>
        <v>1730</v>
      </c>
      <c r="M45" s="72">
        <f>'jeziora 2022'!AB46</f>
        <v>2192.8843352724898</v>
      </c>
      <c r="N45" s="55">
        <f>'jeziora 2022'!AH46</f>
        <v>170</v>
      </c>
      <c r="O45" s="55">
        <f>'jeziora 2022'!AI46</f>
        <v>568</v>
      </c>
      <c r="P45" s="55">
        <f>'jeziora 2022'!AJ46</f>
        <v>97</v>
      </c>
      <c r="Q45" s="55">
        <f>'jeziora 2022'!AK46</f>
        <v>2170</v>
      </c>
      <c r="R45" s="55">
        <f>'jeziora 2022'!AL46</f>
        <v>1120</v>
      </c>
      <c r="S45" s="55">
        <f>'jeziora 2022'!AM46</f>
        <v>645</v>
      </c>
      <c r="T45" s="55">
        <f>'jeziora 2022'!AN46</f>
        <v>825</v>
      </c>
      <c r="U45" s="55">
        <f>'jeziora 2022'!AP46</f>
        <v>493</v>
      </c>
      <c r="V45" s="55">
        <f>'jeziora 2022'!AQ46</f>
        <v>44</v>
      </c>
      <c r="W45" s="55">
        <f>'jeziora 2022'!AR46</f>
        <v>44</v>
      </c>
      <c r="X45" s="55">
        <f>'jeziora 2022'!AS46</f>
        <v>110</v>
      </c>
      <c r="Y45" s="55">
        <f>'jeziora 2022'!AT46</f>
        <v>1450</v>
      </c>
      <c r="Z45" s="55">
        <f>'jeziora 2022'!AU46</f>
        <v>1340</v>
      </c>
      <c r="AA45" s="55">
        <f>'jeziora 2022'!AV46</f>
        <v>553</v>
      </c>
      <c r="AB45" s="55">
        <f>'jeziora 2022'!AW46</f>
        <v>759</v>
      </c>
      <c r="AC45" s="55">
        <f>'jeziora 2022'!AX46</f>
        <v>627</v>
      </c>
      <c r="AD45" s="55">
        <f>'jeziora 2022'!AY46</f>
        <v>275</v>
      </c>
      <c r="AE45" s="55">
        <f>'jeziora 2022'!BA46</f>
        <v>9136</v>
      </c>
      <c r="AF45" s="55">
        <f>'jeziora 2022'!BI46</f>
        <v>0.5</v>
      </c>
      <c r="AG45" s="55">
        <f>'jeziora 2022'!BK46</f>
        <v>0.5</v>
      </c>
      <c r="AH45" s="55">
        <f>'jeziora 2022'!BL46</f>
        <v>0.05</v>
      </c>
      <c r="AI45" s="55">
        <f>'jeziora 2022'!BM46</f>
        <v>0.05</v>
      </c>
      <c r="AJ45" s="55">
        <f>'jeziora 2022'!BN46</f>
        <v>0.05</v>
      </c>
      <c r="AK45" s="55">
        <f>'jeziora 2022'!BQ46</f>
        <v>0.4</v>
      </c>
      <c r="AL45" s="55">
        <f>'jeziora 2022'!BR46</f>
        <v>0.05</v>
      </c>
      <c r="AM45" s="55">
        <f>'jeziora 2022'!BT46</f>
        <v>0.05</v>
      </c>
      <c r="AN45" s="55">
        <f>'jeziora 2022'!BU46</f>
        <v>0.05</v>
      </c>
      <c r="AO45" s="55">
        <f>'jeziora 2022'!BV46</f>
        <v>0.05</v>
      </c>
      <c r="AP45" s="55">
        <f>'jeziora 2022'!BW46</f>
        <v>0.1</v>
      </c>
      <c r="AQ45" s="55">
        <f>'jeziora 2022'!BY46</f>
        <v>0</v>
      </c>
      <c r="AR45" s="89">
        <f>'jeziora 2022'!CJ46</f>
        <v>0</v>
      </c>
      <c r="AS45" s="55">
        <f>'jeziora 2022'!CM46</f>
        <v>0</v>
      </c>
      <c r="AT45" s="55">
        <f>'jeziora 2022'!CR46</f>
        <v>0</v>
      </c>
      <c r="AU45" s="89">
        <f>'jeziora 2022'!CW46</f>
        <v>0</v>
      </c>
      <c r="AV45" s="42">
        <f>'jeziora 2022'!DB46</f>
        <v>0</v>
      </c>
      <c r="AW45" s="55">
        <f>'jeziora 2022'!DC46</f>
        <v>0.05</v>
      </c>
      <c r="AX45" s="77">
        <f>'jeziora 2022'!DD46</f>
        <v>0.05</v>
      </c>
      <c r="AY45" s="52" t="s">
        <v>164</v>
      </c>
    </row>
    <row r="46" spans="1:51" x14ac:dyDescent="0.2">
      <c r="A46" s="4">
        <f>'jeziora 2022'!B47</f>
        <v>96</v>
      </c>
      <c r="B46" s="13" t="str">
        <f>'jeziora 2022'!D47</f>
        <v xml:space="preserve">Jez. Chalińskie - stanowisko 01 </v>
      </c>
      <c r="C46" s="42">
        <f>'jeziora 2022'!I47</f>
        <v>0.05</v>
      </c>
      <c r="D46" s="42">
        <f>'jeziora 2022'!J47</f>
        <v>3.91</v>
      </c>
      <c r="E46" s="42">
        <f>'jeziora 2022'!L47</f>
        <v>0.60399999999999998</v>
      </c>
      <c r="F46" s="42">
        <f>'jeziora 2022'!N47</f>
        <v>7.66</v>
      </c>
      <c r="G46" s="42">
        <f>'jeziora 2022'!O47</f>
        <v>23.3</v>
      </c>
      <c r="H46" s="42">
        <f>'jeziora 2022'!P47</f>
        <v>6.2100000000000002E-2</v>
      </c>
      <c r="I46" s="42">
        <f>'jeziora 2022'!S47</f>
        <v>7.14</v>
      </c>
      <c r="J46" s="42">
        <f>'jeziora 2022'!T47</f>
        <v>32.9</v>
      </c>
      <c r="K46" s="42">
        <f>'jeziora 2022'!X47</f>
        <v>64.8</v>
      </c>
      <c r="L46" s="72">
        <f>'jeziora 2022'!AA47</f>
        <v>7710</v>
      </c>
      <c r="M46" s="72">
        <f>'jeziora 2022'!AB47</f>
        <v>390</v>
      </c>
      <c r="N46" s="55">
        <f>'jeziora 2022'!AH47</f>
        <v>46</v>
      </c>
      <c r="O46" s="55">
        <f>'jeziora 2022'!AI47</f>
        <v>2.5</v>
      </c>
      <c r="P46" s="55">
        <f>'jeziora 2022'!AJ47</f>
        <v>2.5</v>
      </c>
      <c r="Q46" s="55">
        <f>'jeziora 2022'!AK47</f>
        <v>231</v>
      </c>
      <c r="R46" s="55">
        <f>'jeziora 2022'!AL47</f>
        <v>65</v>
      </c>
      <c r="S46" s="55">
        <f>'jeziora 2022'!AM47</f>
        <v>48</v>
      </c>
      <c r="T46" s="55">
        <f>'jeziora 2022'!AN47</f>
        <v>62</v>
      </c>
      <c r="U46" s="55">
        <f>'jeziora 2022'!AP47</f>
        <v>75</v>
      </c>
      <c r="V46" s="55">
        <f>'jeziora 2022'!AQ47</f>
        <v>1.5</v>
      </c>
      <c r="W46" s="55">
        <f>'jeziora 2022'!AR47</f>
        <v>2.5</v>
      </c>
      <c r="X46" s="55">
        <f>'jeziora 2022'!AS47</f>
        <v>2.5</v>
      </c>
      <c r="Y46" s="55">
        <f>'jeziora 2022'!AT47</f>
        <v>169</v>
      </c>
      <c r="Z46" s="55">
        <f>'jeziora 2022'!AU47</f>
        <v>123</v>
      </c>
      <c r="AA46" s="55">
        <f>'jeziora 2022'!AV47</f>
        <v>55</v>
      </c>
      <c r="AB46" s="55">
        <f>'jeziora 2022'!AW47</f>
        <v>73</v>
      </c>
      <c r="AC46" s="55">
        <f>'jeziora 2022'!AX47</f>
        <v>119</v>
      </c>
      <c r="AD46" s="55">
        <f>'jeziora 2022'!AY47</f>
        <v>2.5</v>
      </c>
      <c r="AE46" s="55">
        <f>'jeziora 2022'!BA47</f>
        <v>810.5</v>
      </c>
      <c r="AF46" s="55">
        <f>'jeziora 2022'!BI47</f>
        <v>0.5</v>
      </c>
      <c r="AG46" s="55">
        <f>'jeziora 2022'!BK47</f>
        <v>0.5</v>
      </c>
      <c r="AH46" s="55">
        <f>'jeziora 2022'!BL47</f>
        <v>0.05</v>
      </c>
      <c r="AI46" s="55">
        <f>'jeziora 2022'!BM47</f>
        <v>0.05</v>
      </c>
      <c r="AJ46" s="55">
        <f>'jeziora 2022'!BN47</f>
        <v>0.05</v>
      </c>
      <c r="AK46" s="55">
        <f>'jeziora 2022'!BQ47</f>
        <v>0.4</v>
      </c>
      <c r="AL46" s="55">
        <f>'jeziora 2022'!BR47</f>
        <v>0.05</v>
      </c>
      <c r="AM46" s="55">
        <f>'jeziora 2022'!BT47</f>
        <v>0.05</v>
      </c>
      <c r="AN46" s="55">
        <f>'jeziora 2022'!BU47</f>
        <v>0.05</v>
      </c>
      <c r="AO46" s="55">
        <f>'jeziora 2022'!BV47</f>
        <v>0.05</v>
      </c>
      <c r="AP46" s="55">
        <f>'jeziora 2022'!BW47</f>
        <v>0.1</v>
      </c>
      <c r="AQ46" s="55">
        <f>'jeziora 2022'!BY47</f>
        <v>0</v>
      </c>
      <c r="AR46" s="89">
        <f>'jeziora 2022'!CJ47</f>
        <v>0</v>
      </c>
      <c r="AS46" s="55">
        <f>'jeziora 2022'!CM47</f>
        <v>0</v>
      </c>
      <c r="AT46" s="55">
        <f>'jeziora 2022'!CR47</f>
        <v>0</v>
      </c>
      <c r="AU46" s="89">
        <f>'jeziora 2022'!CW47</f>
        <v>0</v>
      </c>
      <c r="AV46" s="42">
        <f>'jeziora 2022'!DB47</f>
        <v>0</v>
      </c>
      <c r="AW46" s="55">
        <f>'jeziora 2022'!DC47</f>
        <v>0.05</v>
      </c>
      <c r="AX46" s="77">
        <f>'jeziora 2022'!DD47</f>
        <v>0.05</v>
      </c>
      <c r="AY46" s="49" t="s">
        <v>161</v>
      </c>
    </row>
    <row r="47" spans="1:51" x14ac:dyDescent="0.2">
      <c r="A47" s="4">
        <f>'jeziora 2022'!B48</f>
        <v>97</v>
      </c>
      <c r="B47" s="13" t="str">
        <f>'jeziora 2022'!D48</f>
        <v xml:space="preserve">jez. Chłop  (k. Rybakowa) - stan. 02 </v>
      </c>
      <c r="C47" s="42">
        <f>'jeziora 2022'!I48</f>
        <v>0.05</v>
      </c>
      <c r="D47" s="42">
        <f>'jeziora 2022'!J48</f>
        <v>1.5</v>
      </c>
      <c r="E47" s="42">
        <f>'jeziora 2022'!L48</f>
        <v>0.61399999999999999</v>
      </c>
      <c r="F47" s="42">
        <f>'jeziora 2022'!N48</f>
        <v>3.21</v>
      </c>
      <c r="G47" s="42">
        <f>'jeziora 2022'!O48</f>
        <v>18.5</v>
      </c>
      <c r="H47" s="42">
        <f>'jeziora 2022'!P48</f>
        <v>0.121</v>
      </c>
      <c r="I47" s="42">
        <f>'jeziora 2022'!S48</f>
        <v>2.34</v>
      </c>
      <c r="J47" s="42">
        <f>'jeziora 2022'!T48</f>
        <v>44.8</v>
      </c>
      <c r="K47" s="42">
        <f>'jeziora 2022'!X48</f>
        <v>62.8</v>
      </c>
      <c r="L47" s="72">
        <f>'jeziora 2022'!AA48</f>
        <v>5960</v>
      </c>
      <c r="M47" s="72">
        <f>'jeziora 2022'!AB48</f>
        <v>741.76495041751105</v>
      </c>
      <c r="N47" s="55">
        <f>'jeziora 2022'!AH48</f>
        <v>210</v>
      </c>
      <c r="O47" s="55">
        <f>'jeziora 2022'!AI48</f>
        <v>124</v>
      </c>
      <c r="P47" s="55">
        <f>'jeziora 2022'!AJ48</f>
        <v>39</v>
      </c>
      <c r="Q47" s="55">
        <f>'jeziora 2022'!AK48</f>
        <v>374</v>
      </c>
      <c r="R47" s="55">
        <f>'jeziora 2022'!AL48</f>
        <v>160</v>
      </c>
      <c r="S47" s="55">
        <f>'jeziora 2022'!AM48</f>
        <v>70</v>
      </c>
      <c r="T47" s="55">
        <f>'jeziora 2022'!AN48</f>
        <v>116</v>
      </c>
      <c r="U47" s="55">
        <f>'jeziora 2022'!AP48</f>
        <v>165</v>
      </c>
      <c r="V47" s="55">
        <f>'jeziora 2022'!AQ48</f>
        <v>1.5</v>
      </c>
      <c r="W47" s="55">
        <f>'jeziora 2022'!AR48</f>
        <v>2.5</v>
      </c>
      <c r="X47" s="55">
        <f>'jeziora 2022'!AS48</f>
        <v>138</v>
      </c>
      <c r="Y47" s="55">
        <f>'jeziora 2022'!AT48</f>
        <v>266</v>
      </c>
      <c r="Z47" s="55">
        <f>'jeziora 2022'!AU48</f>
        <v>297</v>
      </c>
      <c r="AA47" s="55">
        <f>'jeziora 2022'!AV48</f>
        <v>108</v>
      </c>
      <c r="AB47" s="55">
        <f>'jeziora 2022'!AW48</f>
        <v>163</v>
      </c>
      <c r="AC47" s="55">
        <f>'jeziora 2022'!AX48</f>
        <v>243</v>
      </c>
      <c r="AD47" s="55">
        <f>'jeziora 2022'!AY48</f>
        <v>2.5</v>
      </c>
      <c r="AE47" s="55">
        <f>'jeziora 2022'!BA48</f>
        <v>1906</v>
      </c>
      <c r="AF47" s="55">
        <f>'jeziora 2022'!BI48</f>
        <v>0.5</v>
      </c>
      <c r="AG47" s="55">
        <f>'jeziora 2022'!BK48</f>
        <v>0.5</v>
      </c>
      <c r="AH47" s="55">
        <f>'jeziora 2022'!BL48</f>
        <v>0.05</v>
      </c>
      <c r="AI47" s="55">
        <f>'jeziora 2022'!BM48</f>
        <v>0.05</v>
      </c>
      <c r="AJ47" s="55">
        <f>'jeziora 2022'!BN48</f>
        <v>0.05</v>
      </c>
      <c r="AK47" s="55">
        <f>'jeziora 2022'!BQ48</f>
        <v>0.4</v>
      </c>
      <c r="AL47" s="55">
        <f>'jeziora 2022'!BR48</f>
        <v>0.05</v>
      </c>
      <c r="AM47" s="55">
        <f>'jeziora 2022'!BT48</f>
        <v>0.05</v>
      </c>
      <c r="AN47" s="55">
        <f>'jeziora 2022'!BU48</f>
        <v>0.05</v>
      </c>
      <c r="AO47" s="55">
        <f>'jeziora 2022'!BV48</f>
        <v>0.05</v>
      </c>
      <c r="AP47" s="55">
        <f>'jeziora 2022'!BW48</f>
        <v>0.1</v>
      </c>
      <c r="AQ47" s="55">
        <f>'jeziora 2022'!BY48</f>
        <v>0</v>
      </c>
      <c r="AR47" s="89">
        <f>'jeziora 2022'!CJ48</f>
        <v>0</v>
      </c>
      <c r="AS47" s="55">
        <f>'jeziora 2022'!CM48</f>
        <v>0</v>
      </c>
      <c r="AT47" s="55">
        <f>'jeziora 2022'!CR48</f>
        <v>0</v>
      </c>
      <c r="AU47" s="89">
        <f>'jeziora 2022'!CW48</f>
        <v>0</v>
      </c>
      <c r="AV47" s="42">
        <f>'jeziora 2022'!DB48</f>
        <v>0</v>
      </c>
      <c r="AW47" s="55">
        <f>'jeziora 2022'!DC48</f>
        <v>0.05</v>
      </c>
      <c r="AX47" s="77">
        <f>'jeziora 2022'!DD48</f>
        <v>0.05</v>
      </c>
      <c r="AY47" s="50" t="s">
        <v>162</v>
      </c>
    </row>
    <row r="48" spans="1:51" x14ac:dyDescent="0.2">
      <c r="A48" s="4">
        <f>'jeziora 2022'!B49</f>
        <v>98</v>
      </c>
      <c r="B48" s="13" t="str">
        <f>'jeziora 2022'!D49</f>
        <v xml:space="preserve">jez. Chłop (k. Pszczewa)- stan. 02 </v>
      </c>
      <c r="C48" s="42">
        <f>'jeziora 2022'!I49</f>
        <v>0.11</v>
      </c>
      <c r="D48" s="42">
        <f>'jeziora 2022'!J49</f>
        <v>7.22</v>
      </c>
      <c r="E48" s="42">
        <f>'jeziora 2022'!L49</f>
        <v>0.84399999999999997</v>
      </c>
      <c r="F48" s="42">
        <f>'jeziora 2022'!N49</f>
        <v>5.95</v>
      </c>
      <c r="G48" s="42">
        <f>'jeziora 2022'!O49</f>
        <v>18.899999999999999</v>
      </c>
      <c r="H48" s="42">
        <f>'jeziora 2022'!P49</f>
        <v>1.8200000000000001E-2</v>
      </c>
      <c r="I48" s="42">
        <f>'jeziora 2022'!S49</f>
        <v>5.27</v>
      </c>
      <c r="J48" s="42">
        <f>'jeziora 2022'!T49</f>
        <v>49.4</v>
      </c>
      <c r="K48" s="42">
        <f>'jeziora 2022'!X49</f>
        <v>83.9</v>
      </c>
      <c r="L48" s="72">
        <f>'jeziora 2022'!AA49</f>
        <v>20093.116695497702</v>
      </c>
      <c r="M48" s="72">
        <f>'jeziora 2022'!AB49</f>
        <v>1100.4272743802801</v>
      </c>
      <c r="N48" s="55">
        <f>'jeziora 2022'!AH49</f>
        <v>78</v>
      </c>
      <c r="O48" s="55">
        <f>'jeziora 2022'!AI49</f>
        <v>122</v>
      </c>
      <c r="P48" s="55">
        <f>'jeziora 2022'!AJ49</f>
        <v>36</v>
      </c>
      <c r="Q48" s="55">
        <f>'jeziora 2022'!AK49</f>
        <v>750</v>
      </c>
      <c r="R48" s="55">
        <f>'jeziora 2022'!AL49</f>
        <v>280</v>
      </c>
      <c r="S48" s="55">
        <f>'jeziora 2022'!AM49</f>
        <v>210</v>
      </c>
      <c r="T48" s="55">
        <f>'jeziora 2022'!AN49</f>
        <v>314</v>
      </c>
      <c r="U48" s="55">
        <f>'jeziora 2022'!AP49</f>
        <v>314</v>
      </c>
      <c r="V48" s="55">
        <f>'jeziora 2022'!AQ49</f>
        <v>1.5</v>
      </c>
      <c r="W48" s="55">
        <f>'jeziora 2022'!AR49</f>
        <v>2.5</v>
      </c>
      <c r="X48" s="55">
        <f>'jeziora 2022'!AS49</f>
        <v>2.5</v>
      </c>
      <c r="Y48" s="55">
        <f>'jeziora 2022'!AT49</f>
        <v>610</v>
      </c>
      <c r="Z48" s="55">
        <f>'jeziora 2022'!AU49</f>
        <v>572</v>
      </c>
      <c r="AA48" s="55">
        <f>'jeziora 2022'!AV49</f>
        <v>220</v>
      </c>
      <c r="AB48" s="55">
        <f>'jeziora 2022'!AW49</f>
        <v>346</v>
      </c>
      <c r="AC48" s="55">
        <f>'jeziora 2022'!AX49</f>
        <v>470</v>
      </c>
      <c r="AD48" s="55">
        <f>'jeziora 2022'!AY49</f>
        <v>54</v>
      </c>
      <c r="AE48" s="55">
        <f>'jeziora 2022'!BA49</f>
        <v>3198.5</v>
      </c>
      <c r="AF48" s="55">
        <f>'jeziora 2022'!BI49</f>
        <v>0.5</v>
      </c>
      <c r="AG48" s="55">
        <f>'jeziora 2022'!BK49</f>
        <v>0.5</v>
      </c>
      <c r="AH48" s="55">
        <f>'jeziora 2022'!BL49</f>
        <v>0.05</v>
      </c>
      <c r="AI48" s="55">
        <f>'jeziora 2022'!BM49</f>
        <v>0.05</v>
      </c>
      <c r="AJ48" s="55">
        <f>'jeziora 2022'!BN49</f>
        <v>0.05</v>
      </c>
      <c r="AK48" s="55">
        <f>'jeziora 2022'!BQ49</f>
        <v>0.4</v>
      </c>
      <c r="AL48" s="55">
        <f>'jeziora 2022'!BR49</f>
        <v>0.05</v>
      </c>
      <c r="AM48" s="55">
        <f>'jeziora 2022'!BT49</f>
        <v>0.05</v>
      </c>
      <c r="AN48" s="55">
        <f>'jeziora 2022'!BU49</f>
        <v>0.05</v>
      </c>
      <c r="AO48" s="55">
        <f>'jeziora 2022'!BV49</f>
        <v>0.05</v>
      </c>
      <c r="AP48" s="55">
        <f>'jeziora 2022'!BW49</f>
        <v>0.1</v>
      </c>
      <c r="AQ48" s="55">
        <f>'jeziora 2022'!BY49</f>
        <v>25</v>
      </c>
      <c r="AR48" s="89">
        <f>'jeziora 2022'!CJ49</f>
        <v>5.0000000000000001E-3</v>
      </c>
      <c r="AS48" s="55">
        <f>'jeziora 2022'!CM49</f>
        <v>0.5</v>
      </c>
      <c r="AT48" s="55">
        <f>'jeziora 2022'!CR49</f>
        <v>0.5</v>
      </c>
      <c r="AU48" s="89">
        <f>'jeziora 2022'!CW49</f>
        <v>1.8E-3</v>
      </c>
      <c r="AV48" s="42">
        <f>'jeziora 2022'!DB49</f>
        <v>0.05</v>
      </c>
      <c r="AW48" s="55">
        <f>'jeziora 2022'!DC49</f>
        <v>0.05</v>
      </c>
      <c r="AX48" s="77">
        <f>'jeziora 2022'!DD49</f>
        <v>0.05</v>
      </c>
      <c r="AY48" s="52" t="s">
        <v>164</v>
      </c>
    </row>
    <row r="49" spans="1:51" x14ac:dyDescent="0.2">
      <c r="A49" s="4">
        <f>'jeziora 2022'!B50</f>
        <v>99</v>
      </c>
      <c r="B49" s="13" t="str">
        <f>'jeziora 2022'!D50</f>
        <v>Jez. Chojno - stan. 01</v>
      </c>
      <c r="C49" s="42">
        <f>'jeziora 2022'!I50</f>
        <v>0.05</v>
      </c>
      <c r="D49" s="42">
        <f>'jeziora 2022'!J50</f>
        <v>1.5</v>
      </c>
      <c r="E49" s="42">
        <f>'jeziora 2022'!L50</f>
        <v>0.14000000000000001</v>
      </c>
      <c r="F49" s="42">
        <f>'jeziora 2022'!N50</f>
        <v>1.3</v>
      </c>
      <c r="G49" s="42">
        <f>'jeziora 2022'!O50</f>
        <v>4.37</v>
      </c>
      <c r="H49" s="42">
        <f>'jeziora 2022'!P50</f>
        <v>0.46200000000000002</v>
      </c>
      <c r="I49" s="42">
        <f>'jeziora 2022'!S50</f>
        <v>0.69799999999999995</v>
      </c>
      <c r="J49" s="42">
        <f>'jeziora 2022'!T50</f>
        <v>9.08</v>
      </c>
      <c r="K49" s="42">
        <f>'jeziora 2022'!X50</f>
        <v>30.5</v>
      </c>
      <c r="L49" s="72">
        <f>'jeziora 2022'!AA50</f>
        <v>1950</v>
      </c>
      <c r="M49" s="72">
        <f>'jeziora 2022'!AB50</f>
        <v>91.7</v>
      </c>
      <c r="N49" s="55">
        <f>'jeziora 2022'!AH50</f>
        <v>97</v>
      </c>
      <c r="O49" s="55">
        <f>'jeziora 2022'!AI50</f>
        <v>33</v>
      </c>
      <c r="P49" s="55">
        <f>'jeziora 2022'!AJ50</f>
        <v>2.5</v>
      </c>
      <c r="Q49" s="55">
        <f>'jeziora 2022'!AK50</f>
        <v>89</v>
      </c>
      <c r="R49" s="55">
        <f>'jeziora 2022'!AL50</f>
        <v>32</v>
      </c>
      <c r="S49" s="55">
        <f>'jeziora 2022'!AM50</f>
        <v>32</v>
      </c>
      <c r="T49" s="55">
        <f>'jeziora 2022'!AN50</f>
        <v>26</v>
      </c>
      <c r="U49" s="55">
        <f>'jeziora 2022'!AP50</f>
        <v>35</v>
      </c>
      <c r="V49" s="55">
        <f>'jeziora 2022'!AQ50</f>
        <v>1.5</v>
      </c>
      <c r="W49" s="55">
        <f>'jeziora 2022'!AR50</f>
        <v>2.5</v>
      </c>
      <c r="X49" s="55">
        <f>'jeziora 2022'!AS50</f>
        <v>27</v>
      </c>
      <c r="Y49" s="55">
        <f>'jeziora 2022'!AT50</f>
        <v>59</v>
      </c>
      <c r="Z49" s="55">
        <f>'jeziora 2022'!AU50</f>
        <v>56</v>
      </c>
      <c r="AA49" s="55">
        <f>'jeziora 2022'!AV50</f>
        <v>28</v>
      </c>
      <c r="AB49" s="55">
        <f>'jeziora 2022'!AW50</f>
        <v>30</v>
      </c>
      <c r="AC49" s="55">
        <f>'jeziora 2022'!AX50</f>
        <v>57</v>
      </c>
      <c r="AD49" s="55">
        <f>'jeziora 2022'!AY50</f>
        <v>2.5</v>
      </c>
      <c r="AE49" s="55">
        <f>'jeziora 2022'!BA50</f>
        <v>485.5</v>
      </c>
      <c r="AF49" s="55">
        <f>'jeziora 2022'!BI50</f>
        <v>0.5</v>
      </c>
      <c r="AG49" s="55">
        <f>'jeziora 2022'!BK50</f>
        <v>0.5</v>
      </c>
      <c r="AH49" s="55">
        <f>'jeziora 2022'!BL50</f>
        <v>0.05</v>
      </c>
      <c r="AI49" s="55">
        <f>'jeziora 2022'!BM50</f>
        <v>0.05</v>
      </c>
      <c r="AJ49" s="55">
        <f>'jeziora 2022'!BN50</f>
        <v>0.05</v>
      </c>
      <c r="AK49" s="55">
        <f>'jeziora 2022'!BQ50</f>
        <v>0.4</v>
      </c>
      <c r="AL49" s="55">
        <f>'jeziora 2022'!BR50</f>
        <v>0.05</v>
      </c>
      <c r="AM49" s="55">
        <f>'jeziora 2022'!BT50</f>
        <v>0.05</v>
      </c>
      <c r="AN49" s="55">
        <f>'jeziora 2022'!BU50</f>
        <v>0.05</v>
      </c>
      <c r="AO49" s="55">
        <f>'jeziora 2022'!BV50</f>
        <v>0.05</v>
      </c>
      <c r="AP49" s="55">
        <f>'jeziora 2022'!BW50</f>
        <v>0.1</v>
      </c>
      <c r="AQ49" s="55">
        <f>'jeziora 2022'!BY50</f>
        <v>0</v>
      </c>
      <c r="AR49" s="89">
        <f>'jeziora 2022'!CJ50</f>
        <v>0</v>
      </c>
      <c r="AS49" s="55">
        <f>'jeziora 2022'!CM50</f>
        <v>0</v>
      </c>
      <c r="AT49" s="55">
        <f>'jeziora 2022'!CR50</f>
        <v>0</v>
      </c>
      <c r="AU49" s="89">
        <f>'jeziora 2022'!CW50</f>
        <v>0</v>
      </c>
      <c r="AV49" s="42">
        <f>'jeziora 2022'!DB50</f>
        <v>0</v>
      </c>
      <c r="AW49" s="55">
        <f>'jeziora 2022'!DC50</f>
        <v>0.05</v>
      </c>
      <c r="AX49" s="77">
        <f>'jeziora 2022'!DD50</f>
        <v>0.05</v>
      </c>
      <c r="AY49" s="50" t="s">
        <v>162</v>
      </c>
    </row>
    <row r="50" spans="1:51" x14ac:dyDescent="0.2">
      <c r="A50" s="4">
        <f>'jeziora 2022'!B51</f>
        <v>100</v>
      </c>
      <c r="B50" s="13" t="str">
        <f>'jeziora 2022'!D51</f>
        <v>jez. Chomiąskie - stanowisko 02</v>
      </c>
      <c r="C50" s="42">
        <f>'jeziora 2022'!I51</f>
        <v>0.05</v>
      </c>
      <c r="D50" s="42">
        <f>'jeziora 2022'!J51</f>
        <v>1.5</v>
      </c>
      <c r="E50" s="42">
        <f>'jeziora 2022'!L51</f>
        <v>0.41899999999999998</v>
      </c>
      <c r="F50" s="42">
        <f>'jeziora 2022'!N51</f>
        <v>3.53</v>
      </c>
      <c r="G50" s="42">
        <f>'jeziora 2022'!O51</f>
        <v>14.2</v>
      </c>
      <c r="H50" s="42">
        <f>'jeziora 2022'!P51</f>
        <v>5.5800000000000002E-2</v>
      </c>
      <c r="I50" s="42">
        <f>'jeziora 2022'!S51</f>
        <v>3.4</v>
      </c>
      <c r="J50" s="42">
        <f>'jeziora 2022'!T51</f>
        <v>22.5</v>
      </c>
      <c r="K50" s="42">
        <f>'jeziora 2022'!X51</f>
        <v>44.5</v>
      </c>
      <c r="L50" s="72">
        <f>'jeziora 2022'!AA51</f>
        <v>2780</v>
      </c>
      <c r="M50" s="72">
        <f>'jeziora 2022'!AB51</f>
        <v>4045.7935434797</v>
      </c>
      <c r="N50" s="55">
        <f>'jeziora 2022'!AH51</f>
        <v>270</v>
      </c>
      <c r="O50" s="55">
        <f>'jeziora 2022'!AI51</f>
        <v>181</v>
      </c>
      <c r="P50" s="55">
        <f>'jeziora 2022'!AJ51</f>
        <v>2.5</v>
      </c>
      <c r="Q50" s="55">
        <f>'jeziora 2022'!AK51</f>
        <v>376</v>
      </c>
      <c r="R50" s="55">
        <f>'jeziora 2022'!AL51</f>
        <v>120</v>
      </c>
      <c r="S50" s="55">
        <f>'jeziora 2022'!AM51</f>
        <v>74</v>
      </c>
      <c r="T50" s="55">
        <f>'jeziora 2022'!AN51</f>
        <v>90</v>
      </c>
      <c r="U50" s="55">
        <f>'jeziora 2022'!AP51</f>
        <v>80</v>
      </c>
      <c r="V50" s="55">
        <f>'jeziora 2022'!AQ51</f>
        <v>1.5</v>
      </c>
      <c r="W50" s="55">
        <f>'jeziora 2022'!AR51</f>
        <v>23</v>
      </c>
      <c r="X50" s="55">
        <f>'jeziora 2022'!AS51</f>
        <v>2.5</v>
      </c>
      <c r="Y50" s="55">
        <f>'jeziora 2022'!AT51</f>
        <v>246</v>
      </c>
      <c r="Z50" s="55">
        <f>'jeziora 2022'!AU51</f>
        <v>174</v>
      </c>
      <c r="AA50" s="55">
        <f>'jeziora 2022'!AV51</f>
        <v>65</v>
      </c>
      <c r="AB50" s="55">
        <f>'jeziora 2022'!AW51</f>
        <v>93</v>
      </c>
      <c r="AC50" s="55">
        <f>'jeziora 2022'!AX51</f>
        <v>140</v>
      </c>
      <c r="AD50" s="55">
        <f>'jeziora 2022'!AY51</f>
        <v>2.5</v>
      </c>
      <c r="AE50" s="55">
        <f>'jeziora 2022'!BA51</f>
        <v>1625.5</v>
      </c>
      <c r="AF50" s="55">
        <f>'jeziora 2022'!BI51</f>
        <v>0.5</v>
      </c>
      <c r="AG50" s="55">
        <f>'jeziora 2022'!BK51</f>
        <v>0.5</v>
      </c>
      <c r="AH50" s="55">
        <f>'jeziora 2022'!BL51</f>
        <v>0.05</v>
      </c>
      <c r="AI50" s="55">
        <f>'jeziora 2022'!BM51</f>
        <v>0.05</v>
      </c>
      <c r="AJ50" s="55">
        <f>'jeziora 2022'!BN51</f>
        <v>0.05</v>
      </c>
      <c r="AK50" s="55">
        <f>'jeziora 2022'!BQ51</f>
        <v>0.4</v>
      </c>
      <c r="AL50" s="55">
        <f>'jeziora 2022'!BR51</f>
        <v>0.05</v>
      </c>
      <c r="AM50" s="55">
        <f>'jeziora 2022'!BT51</f>
        <v>0.05</v>
      </c>
      <c r="AN50" s="55">
        <f>'jeziora 2022'!BU51</f>
        <v>0.05</v>
      </c>
      <c r="AO50" s="55">
        <f>'jeziora 2022'!BV51</f>
        <v>0.05</v>
      </c>
      <c r="AP50" s="55">
        <f>'jeziora 2022'!BW51</f>
        <v>0.1</v>
      </c>
      <c r="AQ50" s="55">
        <f>'jeziora 2022'!BY51</f>
        <v>25</v>
      </c>
      <c r="AR50" s="89">
        <f>'jeziora 2022'!CJ51</f>
        <v>5.0000000000000001E-3</v>
      </c>
      <c r="AS50" s="55">
        <f>'jeziora 2022'!CM51</f>
        <v>0.5</v>
      </c>
      <c r="AT50" s="55">
        <f>'jeziora 2022'!CR51</f>
        <v>0.5</v>
      </c>
      <c r="AU50" s="89">
        <f>'jeziora 2022'!CW51</f>
        <v>1.2999999999999999E-3</v>
      </c>
      <c r="AV50" s="42">
        <f>'jeziora 2022'!DB51</f>
        <v>0.05</v>
      </c>
      <c r="AW50" s="55">
        <f>'jeziora 2022'!DC51</f>
        <v>0.05</v>
      </c>
      <c r="AX50" s="77">
        <f>'jeziora 2022'!DD51</f>
        <v>0.05</v>
      </c>
      <c r="AY50" s="52" t="s">
        <v>164</v>
      </c>
    </row>
    <row r="51" spans="1:51" x14ac:dyDescent="0.2">
      <c r="A51" s="4">
        <f>'jeziora 2022'!B52</f>
        <v>101</v>
      </c>
      <c r="B51" s="13" t="str">
        <f>'jeziora 2022'!D52</f>
        <v>Jez. Cichowo - stan. 01</v>
      </c>
      <c r="C51" s="42">
        <f>'jeziora 2022'!I52</f>
        <v>0.05</v>
      </c>
      <c r="D51" s="42">
        <f>'jeziora 2022'!J52</f>
        <v>6.33</v>
      </c>
      <c r="E51" s="42">
        <f>'jeziora 2022'!L52</f>
        <v>0.32600000000000001</v>
      </c>
      <c r="F51" s="42">
        <f>'jeziora 2022'!N52</f>
        <v>5.38</v>
      </c>
      <c r="G51" s="42">
        <f>'jeziora 2022'!O52</f>
        <v>16.5</v>
      </c>
      <c r="H51" s="42">
        <f>'jeziora 2022'!P52</f>
        <v>8.4500000000000006E-2</v>
      </c>
      <c r="I51" s="42">
        <f>'jeziora 2022'!S52</f>
        <v>8.68</v>
      </c>
      <c r="J51" s="42">
        <f>'jeziora 2022'!T52</f>
        <v>41.1</v>
      </c>
      <c r="K51" s="42">
        <f>'jeziora 2022'!X52</f>
        <v>116</v>
      </c>
      <c r="L51" s="72">
        <f>'jeziora 2022'!AA52</f>
        <v>10400</v>
      </c>
      <c r="M51" s="72">
        <f>'jeziora 2022'!AB52</f>
        <v>1180</v>
      </c>
      <c r="N51" s="55">
        <f>'jeziora 2022'!AH52</f>
        <v>470</v>
      </c>
      <c r="O51" s="55">
        <f>'jeziora 2022'!AI52</f>
        <v>95</v>
      </c>
      <c r="P51" s="55">
        <f>'jeziora 2022'!AJ52</f>
        <v>2.5</v>
      </c>
      <c r="Q51" s="55">
        <f>'jeziora 2022'!AK52</f>
        <v>58</v>
      </c>
      <c r="R51" s="55">
        <f>'jeziora 2022'!AL52</f>
        <v>72</v>
      </c>
      <c r="S51" s="55">
        <f>'jeziora 2022'!AM52</f>
        <v>42</v>
      </c>
      <c r="T51" s="55">
        <f>'jeziora 2022'!AN52</f>
        <v>2.5</v>
      </c>
      <c r="U51" s="55">
        <f>'jeziora 2022'!AP52</f>
        <v>2.5</v>
      </c>
      <c r="V51" s="55">
        <f>'jeziora 2022'!AQ52</f>
        <v>27</v>
      </c>
      <c r="W51" s="55">
        <f>'jeziora 2022'!AR52</f>
        <v>2.5</v>
      </c>
      <c r="X51" s="55">
        <f>'jeziora 2022'!AS52</f>
        <v>2.5</v>
      </c>
      <c r="Y51" s="55">
        <f>'jeziora 2022'!AT52</f>
        <v>184</v>
      </c>
      <c r="Z51" s="55">
        <f>'jeziora 2022'!AU52</f>
        <v>78</v>
      </c>
      <c r="AA51" s="55">
        <f>'jeziora 2022'!AV52</f>
        <v>2.5</v>
      </c>
      <c r="AB51" s="55">
        <f>'jeziora 2022'!AW52</f>
        <v>33</v>
      </c>
      <c r="AC51" s="55">
        <f>'jeziora 2022'!AX52</f>
        <v>52</v>
      </c>
      <c r="AD51" s="55">
        <f>'jeziora 2022'!AY52</f>
        <v>2.5</v>
      </c>
      <c r="AE51" s="55">
        <f>'jeziora 2022'!BA52</f>
        <v>1038.5</v>
      </c>
      <c r="AF51" s="55">
        <f>'jeziora 2022'!BI52</f>
        <v>0.5</v>
      </c>
      <c r="AG51" s="55">
        <f>'jeziora 2022'!BK52</f>
        <v>0.5</v>
      </c>
      <c r="AH51" s="55">
        <f>'jeziora 2022'!BL52</f>
        <v>0.05</v>
      </c>
      <c r="AI51" s="55">
        <f>'jeziora 2022'!BM52</f>
        <v>0.05</v>
      </c>
      <c r="AJ51" s="55">
        <f>'jeziora 2022'!BN52</f>
        <v>0.05</v>
      </c>
      <c r="AK51" s="55">
        <f>'jeziora 2022'!BQ52</f>
        <v>0.4</v>
      </c>
      <c r="AL51" s="55">
        <f>'jeziora 2022'!BR52</f>
        <v>0.05</v>
      </c>
      <c r="AM51" s="55">
        <f>'jeziora 2022'!BT52</f>
        <v>0.05</v>
      </c>
      <c r="AN51" s="55">
        <f>'jeziora 2022'!BU52</f>
        <v>0.05</v>
      </c>
      <c r="AO51" s="55">
        <f>'jeziora 2022'!BV52</f>
        <v>0.05</v>
      </c>
      <c r="AP51" s="55">
        <f>'jeziora 2022'!BW52</f>
        <v>0.1</v>
      </c>
      <c r="AQ51" s="55">
        <f>'jeziora 2022'!BY52</f>
        <v>0</v>
      </c>
      <c r="AR51" s="89">
        <f>'jeziora 2022'!CJ52</f>
        <v>0</v>
      </c>
      <c r="AS51" s="55">
        <f>'jeziora 2022'!CM52</f>
        <v>0</v>
      </c>
      <c r="AT51" s="55">
        <f>'jeziora 2022'!CR52</f>
        <v>0</v>
      </c>
      <c r="AU51" s="89">
        <f>'jeziora 2022'!CW52</f>
        <v>0</v>
      </c>
      <c r="AV51" s="42">
        <f>'jeziora 2022'!DB52</f>
        <v>0</v>
      </c>
      <c r="AW51" s="55">
        <f>'jeziora 2022'!DC52</f>
        <v>0.05</v>
      </c>
      <c r="AX51" s="77">
        <f>'jeziora 2022'!DD52</f>
        <v>0.05</v>
      </c>
      <c r="AY51" s="52" t="s">
        <v>164</v>
      </c>
    </row>
    <row r="52" spans="1:51" x14ac:dyDescent="0.2">
      <c r="A52" s="4">
        <f>'jeziora 2022'!B53</f>
        <v>102</v>
      </c>
      <c r="B52" s="13" t="str">
        <f>'jeziora 2022'!D53</f>
        <v>jez. Cieszęcino - głęboczek - 38,0m</v>
      </c>
      <c r="C52" s="42">
        <f>'jeziora 2022'!I53</f>
        <v>0.05</v>
      </c>
      <c r="D52" s="42">
        <f>'jeziora 2022'!J53</f>
        <v>11.1</v>
      </c>
      <c r="E52" s="42">
        <f>'jeziora 2022'!L53</f>
        <v>1.59</v>
      </c>
      <c r="F52" s="42">
        <f>'jeziora 2022'!N53</f>
        <v>13.8</v>
      </c>
      <c r="G52" s="42">
        <f>'jeziora 2022'!O53</f>
        <v>19.899999999999999</v>
      </c>
      <c r="H52" s="42">
        <f>'jeziora 2022'!P53</f>
        <v>0.14799999999999999</v>
      </c>
      <c r="I52" s="42">
        <f>'jeziora 2022'!S53</f>
        <v>1.1200000000000001</v>
      </c>
      <c r="J52" s="42">
        <f>'jeziora 2022'!T53</f>
        <v>71.2</v>
      </c>
      <c r="K52" s="42">
        <f>'jeziora 2022'!X53</f>
        <v>108</v>
      </c>
      <c r="L52" s="72">
        <f>'jeziora 2022'!AA53</f>
        <v>23686.6</v>
      </c>
      <c r="M52" s="72">
        <f>'jeziora 2022'!AB53</f>
        <v>15290</v>
      </c>
      <c r="N52" s="55">
        <f>'jeziora 2022'!AH53</f>
        <v>2.5</v>
      </c>
      <c r="O52" s="55">
        <f>'jeziora 2022'!AI53</f>
        <v>206</v>
      </c>
      <c r="P52" s="55">
        <f>'jeziora 2022'!AJ53</f>
        <v>63</v>
      </c>
      <c r="Q52" s="55">
        <f>'jeziora 2022'!AK53</f>
        <v>809</v>
      </c>
      <c r="R52" s="55">
        <f>'jeziora 2022'!AL53</f>
        <v>430</v>
      </c>
      <c r="S52" s="55">
        <f>'jeziora 2022'!AM53</f>
        <v>179</v>
      </c>
      <c r="T52" s="55">
        <f>'jeziora 2022'!AN53</f>
        <v>254</v>
      </c>
      <c r="U52" s="55">
        <f>'jeziora 2022'!AP53</f>
        <v>275</v>
      </c>
      <c r="V52" s="55">
        <f>'jeziora 2022'!AQ53</f>
        <v>1.5</v>
      </c>
      <c r="W52" s="55">
        <f>'jeziora 2022'!AR53</f>
        <v>2.5</v>
      </c>
      <c r="X52" s="55">
        <f>'jeziora 2022'!AS53</f>
        <v>430</v>
      </c>
      <c r="Y52" s="55">
        <f>'jeziora 2022'!AT53</f>
        <v>404</v>
      </c>
      <c r="Z52" s="55">
        <f>'jeziora 2022'!AU53</f>
        <v>702</v>
      </c>
      <c r="AA52" s="55">
        <f>'jeziora 2022'!AV53</f>
        <v>250</v>
      </c>
      <c r="AB52" s="55">
        <f>'jeziora 2022'!AW53</f>
        <v>291</v>
      </c>
      <c r="AC52" s="55">
        <f>'jeziora 2022'!AX53</f>
        <v>466</v>
      </c>
      <c r="AD52" s="55">
        <f>'jeziora 2022'!AY53</f>
        <v>121</v>
      </c>
      <c r="AE52" s="55">
        <f>'jeziora 2022'!BA53</f>
        <v>3733.5</v>
      </c>
      <c r="AF52" s="55">
        <f>'jeziora 2022'!BI53</f>
        <v>0.5</v>
      </c>
      <c r="AG52" s="55">
        <f>'jeziora 2022'!BK53</f>
        <v>0.5</v>
      </c>
      <c r="AH52" s="55">
        <f>'jeziora 2022'!BL53</f>
        <v>0.05</v>
      </c>
      <c r="AI52" s="55">
        <f>'jeziora 2022'!BM53</f>
        <v>0.05</v>
      </c>
      <c r="AJ52" s="55">
        <f>'jeziora 2022'!BN53</f>
        <v>0.05</v>
      </c>
      <c r="AK52" s="55">
        <f>'jeziora 2022'!BQ53</f>
        <v>0.4</v>
      </c>
      <c r="AL52" s="55">
        <f>'jeziora 2022'!BR53</f>
        <v>0.05</v>
      </c>
      <c r="AM52" s="55">
        <f>'jeziora 2022'!BT53</f>
        <v>0.05</v>
      </c>
      <c r="AN52" s="55">
        <f>'jeziora 2022'!BU53</f>
        <v>0.05</v>
      </c>
      <c r="AO52" s="55">
        <f>'jeziora 2022'!BV53</f>
        <v>0.05</v>
      </c>
      <c r="AP52" s="55">
        <f>'jeziora 2022'!BW53</f>
        <v>0.1</v>
      </c>
      <c r="AQ52" s="55">
        <f>'jeziora 2022'!BY53</f>
        <v>0</v>
      </c>
      <c r="AR52" s="89">
        <f>'jeziora 2022'!CJ53</f>
        <v>0</v>
      </c>
      <c r="AS52" s="55">
        <f>'jeziora 2022'!CM53</f>
        <v>0</v>
      </c>
      <c r="AT52" s="55">
        <f>'jeziora 2022'!CR53</f>
        <v>0</v>
      </c>
      <c r="AU52" s="89">
        <f>'jeziora 2022'!CW53</f>
        <v>0</v>
      </c>
      <c r="AV52" s="42">
        <f>'jeziora 2022'!DB53</f>
        <v>0</v>
      </c>
      <c r="AW52" s="55">
        <f>'jeziora 2022'!DC53</f>
        <v>0.05</v>
      </c>
      <c r="AX52" s="77">
        <f>'jeziora 2022'!DD53</f>
        <v>0.05</v>
      </c>
      <c r="AY52" s="52" t="s">
        <v>164</v>
      </c>
    </row>
    <row r="53" spans="1:51" ht="25.5" x14ac:dyDescent="0.2">
      <c r="A53" s="4">
        <f>'jeziora 2022'!B54</f>
        <v>103</v>
      </c>
      <c r="B53" s="13" t="str">
        <f>'jeziora 2022'!D54</f>
        <v>jez. Czarne (na SW od Żarnowieckiego) - Łęczyn Dolny</v>
      </c>
      <c r="C53" s="42">
        <f>'jeziora 2022'!I54</f>
        <v>0.05</v>
      </c>
      <c r="D53" s="42">
        <f>'jeziora 2022'!J54</f>
        <v>6.61</v>
      </c>
      <c r="E53" s="42">
        <f>'jeziora 2022'!L54</f>
        <v>0.77100000000000002</v>
      </c>
      <c r="F53" s="42">
        <f>'jeziora 2022'!N54</f>
        <v>32.1</v>
      </c>
      <c r="G53" s="42">
        <f>'jeziora 2022'!O54</f>
        <v>11.6</v>
      </c>
      <c r="H53" s="42">
        <f>'jeziora 2022'!P54</f>
        <v>9.6199999999999994E-2</v>
      </c>
      <c r="I53" s="42">
        <f>'jeziora 2022'!S54</f>
        <v>17.100000000000001</v>
      </c>
      <c r="J53" s="42">
        <f>'jeziora 2022'!T54</f>
        <v>60.5</v>
      </c>
      <c r="K53" s="42">
        <f>'jeziora 2022'!X54</f>
        <v>131</v>
      </c>
      <c r="L53" s="72">
        <f>'jeziora 2022'!AA54</f>
        <v>3520</v>
      </c>
      <c r="M53" s="72">
        <f>'jeziora 2022'!AB54</f>
        <v>189</v>
      </c>
      <c r="N53" s="55">
        <f>'jeziora 2022'!AH54</f>
        <v>52</v>
      </c>
      <c r="O53" s="55">
        <f>'jeziora 2022'!AI54</f>
        <v>45</v>
      </c>
      <c r="P53" s="55">
        <f>'jeziora 2022'!AJ54</f>
        <v>2.5</v>
      </c>
      <c r="Q53" s="55">
        <f>'jeziora 2022'!AK54</f>
        <v>129</v>
      </c>
      <c r="R53" s="55">
        <f>'jeziora 2022'!AL54</f>
        <v>130</v>
      </c>
      <c r="S53" s="55">
        <f>'jeziora 2022'!AM54</f>
        <v>34</v>
      </c>
      <c r="T53" s="55">
        <f>'jeziora 2022'!AN54</f>
        <v>28</v>
      </c>
      <c r="U53" s="55">
        <f>'jeziora 2022'!AP54</f>
        <v>32</v>
      </c>
      <c r="V53" s="55">
        <f>'jeziora 2022'!AQ54</f>
        <v>1.5</v>
      </c>
      <c r="W53" s="55">
        <f>'jeziora 2022'!AR54</f>
        <v>2.5</v>
      </c>
      <c r="X53" s="55">
        <f>'jeziora 2022'!AS54</f>
        <v>2.5</v>
      </c>
      <c r="Y53" s="55">
        <f>'jeziora 2022'!AT54</f>
        <v>91</v>
      </c>
      <c r="Z53" s="55">
        <f>'jeziora 2022'!AU54</f>
        <v>176</v>
      </c>
      <c r="AA53" s="55">
        <f>'jeziora 2022'!AV54</f>
        <v>47</v>
      </c>
      <c r="AB53" s="55">
        <f>'jeziora 2022'!AW54</f>
        <v>109</v>
      </c>
      <c r="AC53" s="55">
        <f>'jeziora 2022'!AX54</f>
        <v>58</v>
      </c>
      <c r="AD53" s="55">
        <f>'jeziora 2022'!AY54</f>
        <v>2.5</v>
      </c>
      <c r="AE53" s="55">
        <f>'jeziora 2022'!BA54</f>
        <v>741</v>
      </c>
      <c r="AF53" s="55">
        <f>'jeziora 2022'!BI54</f>
        <v>0.5</v>
      </c>
      <c r="AG53" s="55">
        <f>'jeziora 2022'!BK54</f>
        <v>0.5</v>
      </c>
      <c r="AH53" s="55">
        <f>'jeziora 2022'!BL54</f>
        <v>0.05</v>
      </c>
      <c r="AI53" s="55">
        <f>'jeziora 2022'!BM54</f>
        <v>0.05</v>
      </c>
      <c r="AJ53" s="55">
        <f>'jeziora 2022'!BN54</f>
        <v>0.05</v>
      </c>
      <c r="AK53" s="55">
        <f>'jeziora 2022'!BQ54</f>
        <v>0.4</v>
      </c>
      <c r="AL53" s="55">
        <f>'jeziora 2022'!BR54</f>
        <v>0.05</v>
      </c>
      <c r="AM53" s="55">
        <f>'jeziora 2022'!BT54</f>
        <v>0.05</v>
      </c>
      <c r="AN53" s="55">
        <f>'jeziora 2022'!BU54</f>
        <v>0.05</v>
      </c>
      <c r="AO53" s="55">
        <f>'jeziora 2022'!BV54</f>
        <v>0.05</v>
      </c>
      <c r="AP53" s="55">
        <f>'jeziora 2022'!BW54</f>
        <v>0.1</v>
      </c>
      <c r="AQ53" s="55">
        <f>'jeziora 2022'!BY54</f>
        <v>0</v>
      </c>
      <c r="AR53" s="89">
        <f>'jeziora 2022'!CJ54</f>
        <v>0</v>
      </c>
      <c r="AS53" s="55">
        <f>'jeziora 2022'!CM54</f>
        <v>0</v>
      </c>
      <c r="AT53" s="55">
        <f>'jeziora 2022'!CR54</f>
        <v>0</v>
      </c>
      <c r="AU53" s="89">
        <f>'jeziora 2022'!CW54</f>
        <v>0</v>
      </c>
      <c r="AV53" s="42">
        <f>'jeziora 2022'!DB54</f>
        <v>0</v>
      </c>
      <c r="AW53" s="55">
        <f>'jeziora 2022'!DC54</f>
        <v>0.05</v>
      </c>
      <c r="AX53" s="77">
        <f>'jeziora 2022'!DD54</f>
        <v>0.05</v>
      </c>
      <c r="AY53" s="50" t="s">
        <v>162</v>
      </c>
    </row>
    <row r="54" spans="1:51" x14ac:dyDescent="0.2">
      <c r="A54" s="4">
        <f>'jeziora 2022'!B55</f>
        <v>104</v>
      </c>
      <c r="B54" s="13" t="str">
        <f>'jeziora 2022'!D55</f>
        <v>jez. Dadaj - stan. 02</v>
      </c>
      <c r="C54" s="42">
        <f>'jeziora 2022'!I55</f>
        <v>0.05</v>
      </c>
      <c r="D54" s="42">
        <f>'jeziora 2022'!J55</f>
        <v>7.65</v>
      </c>
      <c r="E54" s="42">
        <f>'jeziora 2022'!L55</f>
        <v>2.5000000000000001E-2</v>
      </c>
      <c r="F54" s="42">
        <f>'jeziora 2022'!N55</f>
        <v>9.32</v>
      </c>
      <c r="G54" s="42">
        <f>'jeziora 2022'!O55</f>
        <v>2.6</v>
      </c>
      <c r="H54" s="42">
        <f>'jeziora 2022'!P55</f>
        <v>4.1300000000000003E-2</v>
      </c>
      <c r="I54" s="42">
        <f>'jeziora 2022'!S55</f>
        <v>7.73</v>
      </c>
      <c r="J54" s="42">
        <f>'jeziora 2022'!T55</f>
        <v>23.7</v>
      </c>
      <c r="K54" s="42">
        <f>'jeziora 2022'!X55</f>
        <v>48.3</v>
      </c>
      <c r="L54" s="72">
        <f>'jeziora 2022'!AA55</f>
        <v>17683.5</v>
      </c>
      <c r="M54" s="72">
        <f>'jeziora 2022'!AB55</f>
        <v>5922.56</v>
      </c>
      <c r="N54" s="55">
        <f>'jeziora 2022'!AH55</f>
        <v>33</v>
      </c>
      <c r="O54" s="55">
        <f>'jeziora 2022'!AI55</f>
        <v>53</v>
      </c>
      <c r="P54" s="55">
        <f>'jeziora 2022'!AJ55</f>
        <v>27</v>
      </c>
      <c r="Q54" s="55">
        <f>'jeziora 2022'!AK55</f>
        <v>220</v>
      </c>
      <c r="R54" s="55">
        <f>'jeziora 2022'!AL55</f>
        <v>91</v>
      </c>
      <c r="S54" s="55">
        <f>'jeziora 2022'!AM55</f>
        <v>58</v>
      </c>
      <c r="T54" s="55">
        <f>'jeziora 2022'!AN55</f>
        <v>79</v>
      </c>
      <c r="U54" s="55">
        <f>'jeziora 2022'!AP55</f>
        <v>95</v>
      </c>
      <c r="V54" s="55">
        <f>'jeziora 2022'!AQ55</f>
        <v>1.5</v>
      </c>
      <c r="W54" s="55">
        <f>'jeziora 2022'!AR55</f>
        <v>31</v>
      </c>
      <c r="X54" s="55">
        <f>'jeziora 2022'!AS55</f>
        <v>129</v>
      </c>
      <c r="Y54" s="55">
        <f>'jeziora 2022'!AT55</f>
        <v>138</v>
      </c>
      <c r="Z54" s="55">
        <f>'jeziora 2022'!AU55</f>
        <v>151</v>
      </c>
      <c r="AA54" s="55">
        <f>'jeziora 2022'!AV55</f>
        <v>55</v>
      </c>
      <c r="AB54" s="55">
        <f>'jeziora 2022'!AW55</f>
        <v>85</v>
      </c>
      <c r="AC54" s="55">
        <f>'jeziora 2022'!AX55</f>
        <v>133</v>
      </c>
      <c r="AD54" s="55">
        <f>'jeziora 2022'!AY55</f>
        <v>35</v>
      </c>
      <c r="AE54" s="55">
        <f>'jeziora 2022'!BA55</f>
        <v>1066.5</v>
      </c>
      <c r="AF54" s="55">
        <f>'jeziora 2022'!BI55</f>
        <v>0.5</v>
      </c>
      <c r="AG54" s="55">
        <f>'jeziora 2022'!BK55</f>
        <v>0.5</v>
      </c>
      <c r="AH54" s="55">
        <f>'jeziora 2022'!BL55</f>
        <v>0.05</v>
      </c>
      <c r="AI54" s="55">
        <f>'jeziora 2022'!BM55</f>
        <v>0.05</v>
      </c>
      <c r="AJ54" s="55">
        <f>'jeziora 2022'!BN55</f>
        <v>0.05</v>
      </c>
      <c r="AK54" s="55">
        <f>'jeziora 2022'!BQ55</f>
        <v>0.4</v>
      </c>
      <c r="AL54" s="55">
        <f>'jeziora 2022'!BR55</f>
        <v>0.05</v>
      </c>
      <c r="AM54" s="55">
        <f>'jeziora 2022'!BT55</f>
        <v>0.05</v>
      </c>
      <c r="AN54" s="55">
        <f>'jeziora 2022'!BU55</f>
        <v>0.05</v>
      </c>
      <c r="AO54" s="55">
        <f>'jeziora 2022'!BV55</f>
        <v>0.05</v>
      </c>
      <c r="AP54" s="55">
        <f>'jeziora 2022'!BW55</f>
        <v>0.1</v>
      </c>
      <c r="AQ54" s="55">
        <f>'jeziora 2022'!BY55</f>
        <v>0</v>
      </c>
      <c r="AR54" s="89">
        <f>'jeziora 2022'!CJ55</f>
        <v>0</v>
      </c>
      <c r="AS54" s="55">
        <f>'jeziora 2022'!CM55</f>
        <v>0</v>
      </c>
      <c r="AT54" s="55">
        <f>'jeziora 2022'!CR55</f>
        <v>0</v>
      </c>
      <c r="AU54" s="89">
        <f>'jeziora 2022'!CW55</f>
        <v>0</v>
      </c>
      <c r="AV54" s="42">
        <f>'jeziora 2022'!DB55</f>
        <v>0</v>
      </c>
      <c r="AW54" s="55">
        <f>'jeziora 2022'!DC55</f>
        <v>0.05</v>
      </c>
      <c r="AX54" s="77">
        <f>'jeziora 2022'!DD55</f>
        <v>0.05</v>
      </c>
      <c r="AY54" s="52" t="s">
        <v>164</v>
      </c>
    </row>
    <row r="55" spans="1:51" x14ac:dyDescent="0.2">
      <c r="A55" s="4">
        <f>'jeziora 2022'!B56</f>
        <v>105</v>
      </c>
      <c r="B55" s="13" t="str">
        <f>'jeziora 2022'!D56</f>
        <v>jez. Dąbrówka - Gronajny</v>
      </c>
      <c r="C55" s="42">
        <f>'jeziora 2022'!I56</f>
        <v>0.05</v>
      </c>
      <c r="D55" s="42">
        <f>'jeziora 2022'!J56</f>
        <v>3.87</v>
      </c>
      <c r="E55" s="42">
        <f>'jeziora 2022'!L56</f>
        <v>0.57699999999999996</v>
      </c>
      <c r="F55" s="42">
        <f>'jeziora 2022'!N56</f>
        <v>20.2</v>
      </c>
      <c r="G55" s="42">
        <f>'jeziora 2022'!O56</f>
        <v>12.4</v>
      </c>
      <c r="H55" s="42">
        <f>'jeziora 2022'!P56</f>
        <v>9.8500000000000004E-2</v>
      </c>
      <c r="I55" s="42">
        <f>'jeziora 2022'!S56</f>
        <v>14.6</v>
      </c>
      <c r="J55" s="42">
        <f>'jeziora 2022'!T56</f>
        <v>21.8</v>
      </c>
      <c r="K55" s="42">
        <f>'jeziora 2022'!X56</f>
        <v>113</v>
      </c>
      <c r="L55" s="72">
        <f>'jeziora 2022'!AA56</f>
        <v>2640</v>
      </c>
      <c r="M55" s="72">
        <f>'jeziora 2022'!AB56</f>
        <v>523.017567326934</v>
      </c>
      <c r="N55" s="55">
        <f>'jeziora 2022'!AH56</f>
        <v>2.5</v>
      </c>
      <c r="O55" s="55">
        <f>'jeziora 2022'!AI56</f>
        <v>75</v>
      </c>
      <c r="P55" s="55">
        <f>'jeziora 2022'!AJ56</f>
        <v>41</v>
      </c>
      <c r="Q55" s="55">
        <f>'jeziora 2022'!AK56</f>
        <v>248</v>
      </c>
      <c r="R55" s="55">
        <f>'jeziora 2022'!AL56</f>
        <v>84</v>
      </c>
      <c r="S55" s="55">
        <f>'jeziora 2022'!AM56</f>
        <v>58</v>
      </c>
      <c r="T55" s="55">
        <f>'jeziora 2022'!AN56</f>
        <v>78</v>
      </c>
      <c r="U55" s="55">
        <f>'jeziora 2022'!AP56</f>
        <v>78</v>
      </c>
      <c r="V55" s="55">
        <f>'jeziora 2022'!AQ56</f>
        <v>1.5</v>
      </c>
      <c r="W55" s="55">
        <f>'jeziora 2022'!AR56</f>
        <v>2.5</v>
      </c>
      <c r="X55" s="55">
        <f>'jeziora 2022'!AS56</f>
        <v>65</v>
      </c>
      <c r="Y55" s="55">
        <f>'jeziora 2022'!AT56</f>
        <v>182</v>
      </c>
      <c r="Z55" s="55">
        <f>'jeziora 2022'!AU56</f>
        <v>134</v>
      </c>
      <c r="AA55" s="55">
        <f>'jeziora 2022'!AV56</f>
        <v>57</v>
      </c>
      <c r="AB55" s="55">
        <f>'jeziora 2022'!AW56</f>
        <v>57</v>
      </c>
      <c r="AC55" s="55">
        <f>'jeziora 2022'!AX56</f>
        <v>101</v>
      </c>
      <c r="AD55" s="55">
        <f>'jeziora 2022'!AY56</f>
        <v>2.5</v>
      </c>
      <c r="AE55" s="55">
        <f>'jeziora 2022'!BA56</f>
        <v>1028.5</v>
      </c>
      <c r="AF55" s="55">
        <f>'jeziora 2022'!BI56</f>
        <v>0.5</v>
      </c>
      <c r="AG55" s="55">
        <f>'jeziora 2022'!BK56</f>
        <v>0.5</v>
      </c>
      <c r="AH55" s="55">
        <f>'jeziora 2022'!BL56</f>
        <v>0.05</v>
      </c>
      <c r="AI55" s="55">
        <f>'jeziora 2022'!BM56</f>
        <v>0.05</v>
      </c>
      <c r="AJ55" s="55">
        <f>'jeziora 2022'!BN56</f>
        <v>0.05</v>
      </c>
      <c r="AK55" s="55">
        <f>'jeziora 2022'!BQ56</f>
        <v>0.4</v>
      </c>
      <c r="AL55" s="55">
        <f>'jeziora 2022'!BR56</f>
        <v>0.05</v>
      </c>
      <c r="AM55" s="55">
        <f>'jeziora 2022'!BT56</f>
        <v>0.05</v>
      </c>
      <c r="AN55" s="55">
        <f>'jeziora 2022'!BU56</f>
        <v>0.05</v>
      </c>
      <c r="AO55" s="55">
        <f>'jeziora 2022'!BV56</f>
        <v>0.05</v>
      </c>
      <c r="AP55" s="55">
        <f>'jeziora 2022'!BW56</f>
        <v>0.1</v>
      </c>
      <c r="AQ55" s="55">
        <f>'jeziora 2022'!BY56</f>
        <v>0</v>
      </c>
      <c r="AR55" s="89">
        <f>'jeziora 2022'!CJ56</f>
        <v>0</v>
      </c>
      <c r="AS55" s="55">
        <f>'jeziora 2022'!CM56</f>
        <v>0</v>
      </c>
      <c r="AT55" s="55">
        <f>'jeziora 2022'!CR56</f>
        <v>0</v>
      </c>
      <c r="AU55" s="89">
        <f>'jeziora 2022'!CW56</f>
        <v>0</v>
      </c>
      <c r="AV55" s="42">
        <f>'jeziora 2022'!DB56</f>
        <v>0</v>
      </c>
      <c r="AW55" s="55">
        <f>'jeziora 2022'!DC56</f>
        <v>0.05</v>
      </c>
      <c r="AX55" s="77">
        <f>'jeziora 2022'!DD56</f>
        <v>0.05</v>
      </c>
      <c r="AY55" s="50" t="s">
        <v>162</v>
      </c>
    </row>
    <row r="56" spans="1:51" x14ac:dyDescent="0.2">
      <c r="A56" s="4">
        <f>'jeziora 2022'!B57</f>
        <v>106</v>
      </c>
      <c r="B56" s="13" t="str">
        <f>'jeziora 2022'!D57</f>
        <v xml:space="preserve">jez. Dębno - stanowisko 01 </v>
      </c>
      <c r="C56" s="42">
        <f>'jeziora 2022'!I57</f>
        <v>0.05</v>
      </c>
      <c r="D56" s="42">
        <f>'jeziora 2022'!J57</f>
        <v>5.15</v>
      </c>
      <c r="E56" s="42">
        <f>'jeziora 2022'!L57</f>
        <v>2.1</v>
      </c>
      <c r="F56" s="42">
        <f>'jeziora 2022'!N57</f>
        <v>6.12</v>
      </c>
      <c r="G56" s="42">
        <f>'jeziora 2022'!O57</f>
        <v>15.7</v>
      </c>
      <c r="H56" s="42">
        <f>'jeziora 2022'!P57</f>
        <v>7.5999999999999998E-2</v>
      </c>
      <c r="I56" s="42">
        <f>'jeziora 2022'!S57</f>
        <v>5.08</v>
      </c>
      <c r="J56" s="42">
        <f>'jeziora 2022'!T57</f>
        <v>43.5</v>
      </c>
      <c r="K56" s="42">
        <f>'jeziora 2022'!X57</f>
        <v>60.3</v>
      </c>
      <c r="L56" s="72">
        <f>'jeziora 2022'!AA57</f>
        <v>6050</v>
      </c>
      <c r="M56" s="72">
        <f>'jeziora 2022'!AB57</f>
        <v>547.096</v>
      </c>
      <c r="N56" s="55">
        <f>'jeziora 2022'!AH57</f>
        <v>110</v>
      </c>
      <c r="O56" s="55">
        <f>'jeziora 2022'!AI57</f>
        <v>244</v>
      </c>
      <c r="P56" s="55">
        <f>'jeziora 2022'!AJ57</f>
        <v>62</v>
      </c>
      <c r="Q56" s="55">
        <f>'jeziora 2022'!AK57</f>
        <v>986</v>
      </c>
      <c r="R56" s="55">
        <f>'jeziora 2022'!AL57</f>
        <v>440</v>
      </c>
      <c r="S56" s="55">
        <f>'jeziora 2022'!AM57</f>
        <v>167</v>
      </c>
      <c r="T56" s="55">
        <f>'jeziora 2022'!AN57</f>
        <v>278</v>
      </c>
      <c r="U56" s="55">
        <f>'jeziora 2022'!AP57</f>
        <v>346</v>
      </c>
      <c r="V56" s="55">
        <f>'jeziora 2022'!AQ57</f>
        <v>58</v>
      </c>
      <c r="W56" s="55">
        <f>'jeziora 2022'!AR57</f>
        <v>2.5</v>
      </c>
      <c r="X56" s="55">
        <f>'jeziora 2022'!AS57</f>
        <v>522</v>
      </c>
      <c r="Y56" s="55">
        <f>'jeziora 2022'!AT57</f>
        <v>593</v>
      </c>
      <c r="Z56" s="55">
        <f>'jeziora 2022'!AU57</f>
        <v>590</v>
      </c>
      <c r="AA56" s="55">
        <f>'jeziora 2022'!AV57</f>
        <v>218</v>
      </c>
      <c r="AB56" s="55">
        <f>'jeziora 2022'!AW57</f>
        <v>281</v>
      </c>
      <c r="AC56" s="55">
        <f>'jeziora 2022'!AX57</f>
        <v>475</v>
      </c>
      <c r="AD56" s="55">
        <f>'jeziora 2022'!AY57</f>
        <v>157</v>
      </c>
      <c r="AE56" s="55">
        <f>'jeziora 2022'!BA57</f>
        <v>4270.5</v>
      </c>
      <c r="AF56" s="55">
        <f>'jeziora 2022'!BI57</f>
        <v>0.5</v>
      </c>
      <c r="AG56" s="55">
        <f>'jeziora 2022'!BK57</f>
        <v>0.5</v>
      </c>
      <c r="AH56" s="55">
        <f>'jeziora 2022'!BL57</f>
        <v>0.05</v>
      </c>
      <c r="AI56" s="55">
        <f>'jeziora 2022'!BM57</f>
        <v>0.05</v>
      </c>
      <c r="AJ56" s="55">
        <f>'jeziora 2022'!BN57</f>
        <v>0.05</v>
      </c>
      <c r="AK56" s="55">
        <f>'jeziora 2022'!BQ57</f>
        <v>0.4</v>
      </c>
      <c r="AL56" s="55">
        <f>'jeziora 2022'!BR57</f>
        <v>0.05</v>
      </c>
      <c r="AM56" s="55">
        <f>'jeziora 2022'!BT57</f>
        <v>0.05</v>
      </c>
      <c r="AN56" s="55">
        <f>'jeziora 2022'!BU57</f>
        <v>0.05</v>
      </c>
      <c r="AO56" s="55">
        <f>'jeziora 2022'!BV57</f>
        <v>0.05</v>
      </c>
      <c r="AP56" s="55">
        <f>'jeziora 2022'!BW57</f>
        <v>0.1</v>
      </c>
      <c r="AQ56" s="55">
        <f>'jeziora 2022'!BY57</f>
        <v>270</v>
      </c>
      <c r="AR56" s="89">
        <f>'jeziora 2022'!CJ57</f>
        <v>5.0000000000000001E-3</v>
      </c>
      <c r="AS56" s="55">
        <f>'jeziora 2022'!CM57</f>
        <v>0.5</v>
      </c>
      <c r="AT56" s="55">
        <f>'jeziora 2022'!CR57</f>
        <v>0.5</v>
      </c>
      <c r="AU56" s="89">
        <f>'jeziora 2022'!CW57</f>
        <v>1.2999999999999999E-3</v>
      </c>
      <c r="AV56" s="42">
        <f>'jeziora 2022'!DB57</f>
        <v>0.05</v>
      </c>
      <c r="AW56" s="55">
        <f>'jeziora 2022'!DC57</f>
        <v>0.05</v>
      </c>
      <c r="AX56" s="77">
        <f>'jeziora 2022'!DD57</f>
        <v>0.05</v>
      </c>
      <c r="AY56" s="52" t="s">
        <v>164</v>
      </c>
    </row>
    <row r="57" spans="1:51" x14ac:dyDescent="0.2">
      <c r="A57" s="4">
        <f>'jeziora 2022'!B58</f>
        <v>107</v>
      </c>
      <c r="B57" s="13" t="str">
        <f>'jeziora 2022'!D58</f>
        <v>Jez. Długie - stan. 01</v>
      </c>
      <c r="C57" s="42">
        <f>'jeziora 2022'!I58</f>
        <v>0.10199999999999999</v>
      </c>
      <c r="D57" s="42">
        <f>'jeziora 2022'!J58</f>
        <v>5.04</v>
      </c>
      <c r="E57" s="42">
        <f>'jeziora 2022'!L58</f>
        <v>0.752</v>
      </c>
      <c r="F57" s="42">
        <f>'jeziora 2022'!N58</f>
        <v>8.06</v>
      </c>
      <c r="G57" s="42">
        <f>'jeziora 2022'!O58</f>
        <v>14.5</v>
      </c>
      <c r="H57" s="42">
        <f>'jeziora 2022'!P58</f>
        <v>3.7199999999999997E-2</v>
      </c>
      <c r="I57" s="42">
        <f>'jeziora 2022'!S58</f>
        <v>5.93</v>
      </c>
      <c r="J57" s="42">
        <f>'jeziora 2022'!T58</f>
        <v>41.9</v>
      </c>
      <c r="K57" s="42">
        <f>'jeziora 2022'!X58</f>
        <v>104</v>
      </c>
      <c r="L57" s="72">
        <f>'jeziora 2022'!AA58</f>
        <v>12000</v>
      </c>
      <c r="M57" s="72">
        <f>'jeziora 2022'!AB58</f>
        <v>245</v>
      </c>
      <c r="N57" s="55">
        <f>'jeziora 2022'!AH58</f>
        <v>55</v>
      </c>
      <c r="O57" s="55">
        <f>'jeziora 2022'!AI58</f>
        <v>144</v>
      </c>
      <c r="P57" s="55">
        <f>'jeziora 2022'!AJ58</f>
        <v>59</v>
      </c>
      <c r="Q57" s="55">
        <f>'jeziora 2022'!AK58</f>
        <v>625</v>
      </c>
      <c r="R57" s="55">
        <f>'jeziora 2022'!AL58</f>
        <v>270</v>
      </c>
      <c r="S57" s="55">
        <f>'jeziora 2022'!AM58</f>
        <v>165</v>
      </c>
      <c r="T57" s="55">
        <f>'jeziora 2022'!AN58</f>
        <v>233</v>
      </c>
      <c r="U57" s="55">
        <f>'jeziora 2022'!AP58</f>
        <v>218</v>
      </c>
      <c r="V57" s="55">
        <f>'jeziora 2022'!AQ58</f>
        <v>1.5</v>
      </c>
      <c r="W57" s="55">
        <f>'jeziora 2022'!AR58</f>
        <v>2.5</v>
      </c>
      <c r="X57" s="55">
        <f>'jeziora 2022'!AS58</f>
        <v>2.5</v>
      </c>
      <c r="Y57" s="55">
        <f>'jeziora 2022'!AT58</f>
        <v>523</v>
      </c>
      <c r="Z57" s="55">
        <f>'jeziora 2022'!AU58</f>
        <v>418</v>
      </c>
      <c r="AA57" s="55">
        <f>'jeziora 2022'!AV58</f>
        <v>165</v>
      </c>
      <c r="AB57" s="55">
        <f>'jeziora 2022'!AW58</f>
        <v>216</v>
      </c>
      <c r="AC57" s="55">
        <f>'jeziora 2022'!AX58</f>
        <v>305</v>
      </c>
      <c r="AD57" s="55">
        <f>'jeziora 2022'!AY58</f>
        <v>38</v>
      </c>
      <c r="AE57" s="55">
        <f>'jeziora 2022'!BA58</f>
        <v>2663.5</v>
      </c>
      <c r="AF57" s="55">
        <f>'jeziora 2022'!BI58</f>
        <v>0.5</v>
      </c>
      <c r="AG57" s="55">
        <f>'jeziora 2022'!BK58</f>
        <v>0.5</v>
      </c>
      <c r="AH57" s="55">
        <f>'jeziora 2022'!BL58</f>
        <v>0.05</v>
      </c>
      <c r="AI57" s="55">
        <f>'jeziora 2022'!BM58</f>
        <v>0.05</v>
      </c>
      <c r="AJ57" s="55">
        <f>'jeziora 2022'!BN58</f>
        <v>0.05</v>
      </c>
      <c r="AK57" s="55">
        <f>'jeziora 2022'!BQ58</f>
        <v>0.4</v>
      </c>
      <c r="AL57" s="55">
        <f>'jeziora 2022'!BR58</f>
        <v>0.05</v>
      </c>
      <c r="AM57" s="55">
        <f>'jeziora 2022'!BT58</f>
        <v>0.05</v>
      </c>
      <c r="AN57" s="55">
        <f>'jeziora 2022'!BU58</f>
        <v>0.05</v>
      </c>
      <c r="AO57" s="55">
        <f>'jeziora 2022'!BV58</f>
        <v>0.05</v>
      </c>
      <c r="AP57" s="55">
        <f>'jeziora 2022'!BW58</f>
        <v>0.1</v>
      </c>
      <c r="AQ57" s="55">
        <f>'jeziora 2022'!BY58</f>
        <v>25</v>
      </c>
      <c r="AR57" s="89">
        <f>'jeziora 2022'!CJ58</f>
        <v>5.0000000000000001E-3</v>
      </c>
      <c r="AS57" s="55">
        <f>'jeziora 2022'!CM58</f>
        <v>0.5</v>
      </c>
      <c r="AT57" s="55">
        <f>'jeziora 2022'!CR58</f>
        <v>0.5</v>
      </c>
      <c r="AU57" s="89">
        <f>'jeziora 2022'!CW58</f>
        <v>1.4E-3</v>
      </c>
      <c r="AV57" s="42">
        <f>'jeziora 2022'!DB58</f>
        <v>0.05</v>
      </c>
      <c r="AW57" s="55">
        <f>'jeziora 2022'!DC58</f>
        <v>0.05</v>
      </c>
      <c r="AX57" s="77">
        <f>'jeziora 2022'!DD58</f>
        <v>0.05</v>
      </c>
      <c r="AY57" s="50" t="s">
        <v>162</v>
      </c>
    </row>
    <row r="58" spans="1:51" x14ac:dyDescent="0.2">
      <c r="A58" s="4">
        <f>'jeziora 2022'!B59</f>
        <v>108</v>
      </c>
      <c r="B58" s="13" t="str">
        <f>'jeziora 2022'!D59</f>
        <v>Jez. Długie - stan. 01</v>
      </c>
      <c r="C58" s="42">
        <f>'jeziora 2022'!I59</f>
        <v>0.05</v>
      </c>
      <c r="D58" s="42">
        <f>'jeziora 2022'!J59</f>
        <v>11</v>
      </c>
      <c r="E58" s="42">
        <f>'jeziora 2022'!L59</f>
        <v>2.5000000000000001E-2</v>
      </c>
      <c r="F58" s="42">
        <f>'jeziora 2022'!N59</f>
        <v>26.5</v>
      </c>
      <c r="G58" s="42">
        <f>'jeziora 2022'!O59</f>
        <v>25.5</v>
      </c>
      <c r="H58" s="42">
        <f>'jeziora 2022'!P59</f>
        <v>0.21299999999999999</v>
      </c>
      <c r="I58" s="42">
        <f>'jeziora 2022'!S59</f>
        <v>17.600000000000001</v>
      </c>
      <c r="J58" s="42">
        <f>'jeziora 2022'!T59</f>
        <v>130</v>
      </c>
      <c r="K58" s="42">
        <f>'jeziora 2022'!X59</f>
        <v>196</v>
      </c>
      <c r="L58" s="72">
        <f>'jeziora 2022'!AA59</f>
        <v>16875.2</v>
      </c>
      <c r="M58" s="72">
        <f>'jeziora 2022'!AB59</f>
        <v>343</v>
      </c>
      <c r="N58" s="55">
        <f>'jeziora 2022'!AH59</f>
        <v>210</v>
      </c>
      <c r="O58" s="55">
        <f>'jeziora 2022'!AI59</f>
        <v>387</v>
      </c>
      <c r="P58" s="55">
        <f>'jeziora 2022'!AJ59</f>
        <v>118</v>
      </c>
      <c r="Q58" s="55">
        <f>'jeziora 2022'!AK59</f>
        <v>1320</v>
      </c>
      <c r="R58" s="55">
        <f>'jeziora 2022'!AL59</f>
        <v>550</v>
      </c>
      <c r="S58" s="55">
        <f>'jeziora 2022'!AM59</f>
        <v>251</v>
      </c>
      <c r="T58" s="55">
        <f>'jeziora 2022'!AN59</f>
        <v>218</v>
      </c>
      <c r="U58" s="55">
        <f>'jeziora 2022'!AP59</f>
        <v>206</v>
      </c>
      <c r="V58" s="55">
        <f>'jeziora 2022'!AQ59</f>
        <v>57</v>
      </c>
      <c r="W58" s="55">
        <f>'jeziora 2022'!AR59</f>
        <v>74</v>
      </c>
      <c r="X58" s="55">
        <f>'jeziora 2022'!AS59</f>
        <v>1680</v>
      </c>
      <c r="Y58" s="55">
        <f>'jeziora 2022'!AT59</f>
        <v>774</v>
      </c>
      <c r="Z58" s="55">
        <f>'jeziora 2022'!AU59</f>
        <v>592</v>
      </c>
      <c r="AA58" s="55">
        <f>'jeziora 2022'!AV59</f>
        <v>214</v>
      </c>
      <c r="AB58" s="55">
        <f>'jeziora 2022'!AW59</f>
        <v>293</v>
      </c>
      <c r="AC58" s="55">
        <f>'jeziora 2022'!AX59</f>
        <v>276</v>
      </c>
      <c r="AD58" s="55">
        <f>'jeziora 2022'!AY59</f>
        <v>89</v>
      </c>
      <c r="AE58" s="55">
        <f>'jeziora 2022'!BA59</f>
        <v>6445</v>
      </c>
      <c r="AF58" s="55">
        <f>'jeziora 2022'!BI59</f>
        <v>0.5</v>
      </c>
      <c r="AG58" s="55">
        <f>'jeziora 2022'!BK59</f>
        <v>0.5</v>
      </c>
      <c r="AH58" s="55">
        <f>'jeziora 2022'!BL59</f>
        <v>0.05</v>
      </c>
      <c r="AI58" s="55">
        <f>'jeziora 2022'!BM59</f>
        <v>0.05</v>
      </c>
      <c r="AJ58" s="55">
        <f>'jeziora 2022'!BN59</f>
        <v>0.05</v>
      </c>
      <c r="AK58" s="55">
        <f>'jeziora 2022'!BQ59</f>
        <v>0.4</v>
      </c>
      <c r="AL58" s="55">
        <f>'jeziora 2022'!BR59</f>
        <v>0.05</v>
      </c>
      <c r="AM58" s="55">
        <f>'jeziora 2022'!BT59</f>
        <v>0.05</v>
      </c>
      <c r="AN58" s="55">
        <f>'jeziora 2022'!BU59</f>
        <v>0.05</v>
      </c>
      <c r="AO58" s="55">
        <f>'jeziora 2022'!BV59</f>
        <v>0.05</v>
      </c>
      <c r="AP58" s="55">
        <f>'jeziora 2022'!BW59</f>
        <v>0.1</v>
      </c>
      <c r="AQ58" s="55">
        <f>'jeziora 2022'!BY59</f>
        <v>25</v>
      </c>
      <c r="AR58" s="89">
        <f>'jeziora 2022'!CJ59</f>
        <v>5.0000000000000001E-3</v>
      </c>
      <c r="AS58" s="55">
        <f>'jeziora 2022'!CM59</f>
        <v>0.5</v>
      </c>
      <c r="AT58" s="55">
        <f>'jeziora 2022'!CR59</f>
        <v>0.5</v>
      </c>
      <c r="AU58" s="89">
        <f>'jeziora 2022'!CW59</f>
        <v>1.2999999999999999E-3</v>
      </c>
      <c r="AV58" s="42">
        <f>'jeziora 2022'!DB59</f>
        <v>0.05</v>
      </c>
      <c r="AW58" s="55">
        <f>'jeziora 2022'!DC59</f>
        <v>0.05</v>
      </c>
      <c r="AX58" s="77">
        <f>'jeziora 2022'!DD59</f>
        <v>0.05</v>
      </c>
      <c r="AY58" s="52" t="s">
        <v>164</v>
      </c>
    </row>
    <row r="59" spans="1:51" x14ac:dyDescent="0.2">
      <c r="A59" s="4">
        <f>'jeziora 2022'!B60</f>
        <v>109</v>
      </c>
      <c r="B59" s="13" t="str">
        <f>'jeziora 2022'!D60</f>
        <v>jez. Długie Augustowskie (Kalejty) - st.02</v>
      </c>
      <c r="C59" s="42">
        <f>'jeziora 2022'!I60</f>
        <v>0.05</v>
      </c>
      <c r="D59" s="42">
        <f>'jeziora 2022'!J60</f>
        <v>30.1</v>
      </c>
      <c r="E59" s="42">
        <f>'jeziora 2022'!L60</f>
        <v>2.5000000000000001E-2</v>
      </c>
      <c r="F59" s="42">
        <f>'jeziora 2022'!N60</f>
        <v>9.1999999999999993</v>
      </c>
      <c r="G59" s="42">
        <f>'jeziora 2022'!O60</f>
        <v>9.67</v>
      </c>
      <c r="H59" s="42">
        <f>'jeziora 2022'!P60</f>
        <v>0.183</v>
      </c>
      <c r="I59" s="42">
        <f>'jeziora 2022'!S60</f>
        <v>6.14</v>
      </c>
      <c r="J59" s="42">
        <f>'jeziora 2022'!T60</f>
        <v>80.099999999999994</v>
      </c>
      <c r="K59" s="42">
        <f>'jeziora 2022'!X60</f>
        <v>131</v>
      </c>
      <c r="L59" s="72">
        <f>'jeziora 2022'!AA60</f>
        <v>20379.099999999999</v>
      </c>
      <c r="M59" s="72">
        <f>'jeziora 2022'!AB60</f>
        <v>394</v>
      </c>
      <c r="N59" s="55">
        <f>'jeziora 2022'!AH60</f>
        <v>130</v>
      </c>
      <c r="O59" s="55">
        <f>'jeziora 2022'!AI60</f>
        <v>180</v>
      </c>
      <c r="P59" s="55">
        <f>'jeziora 2022'!AJ60</f>
        <v>2.5</v>
      </c>
      <c r="Q59" s="55">
        <f>'jeziora 2022'!AK60</f>
        <v>507</v>
      </c>
      <c r="R59" s="55">
        <f>'jeziora 2022'!AL60</f>
        <v>280</v>
      </c>
      <c r="S59" s="55">
        <f>'jeziora 2022'!AM60</f>
        <v>99</v>
      </c>
      <c r="T59" s="55">
        <f>'jeziora 2022'!AN60</f>
        <v>136</v>
      </c>
      <c r="U59" s="55">
        <f>'jeziora 2022'!AP60</f>
        <v>147</v>
      </c>
      <c r="V59" s="55">
        <f>'jeziora 2022'!AQ60</f>
        <v>1.5</v>
      </c>
      <c r="W59" s="55">
        <f>'jeziora 2022'!AR60</f>
        <v>2.5</v>
      </c>
      <c r="X59" s="55">
        <f>'jeziora 2022'!AS60</f>
        <v>2.5</v>
      </c>
      <c r="Y59" s="55">
        <f>'jeziora 2022'!AT60</f>
        <v>263</v>
      </c>
      <c r="Z59" s="55">
        <f>'jeziora 2022'!AU60</f>
        <v>354</v>
      </c>
      <c r="AA59" s="55">
        <f>'jeziora 2022'!AV60</f>
        <v>120</v>
      </c>
      <c r="AB59" s="55">
        <f>'jeziora 2022'!AW60</f>
        <v>154</v>
      </c>
      <c r="AC59" s="55">
        <f>'jeziora 2022'!AX60</f>
        <v>382</v>
      </c>
      <c r="AD59" s="55">
        <f>'jeziora 2022'!AY60</f>
        <v>2.5</v>
      </c>
      <c r="AE59" s="55">
        <f>'jeziora 2022'!BA60</f>
        <v>2078</v>
      </c>
      <c r="AF59" s="55">
        <f>'jeziora 2022'!BI60</f>
        <v>0.5</v>
      </c>
      <c r="AG59" s="55">
        <f>'jeziora 2022'!BK60</f>
        <v>0.5</v>
      </c>
      <c r="AH59" s="55">
        <f>'jeziora 2022'!BL60</f>
        <v>0.05</v>
      </c>
      <c r="AI59" s="55">
        <f>'jeziora 2022'!BM60</f>
        <v>0.05</v>
      </c>
      <c r="AJ59" s="55">
        <f>'jeziora 2022'!BN60</f>
        <v>0.05</v>
      </c>
      <c r="AK59" s="55">
        <f>'jeziora 2022'!BQ60</f>
        <v>0.4</v>
      </c>
      <c r="AL59" s="55">
        <f>'jeziora 2022'!BR60</f>
        <v>0.05</v>
      </c>
      <c r="AM59" s="55">
        <f>'jeziora 2022'!BT60</f>
        <v>0.05</v>
      </c>
      <c r="AN59" s="55">
        <f>'jeziora 2022'!BU60</f>
        <v>0.05</v>
      </c>
      <c r="AO59" s="55">
        <f>'jeziora 2022'!BV60</f>
        <v>0.05</v>
      </c>
      <c r="AP59" s="55">
        <f>'jeziora 2022'!BW60</f>
        <v>0.1</v>
      </c>
      <c r="AQ59" s="55">
        <f>'jeziora 2022'!BY60</f>
        <v>0</v>
      </c>
      <c r="AR59" s="89">
        <f>'jeziora 2022'!CJ60</f>
        <v>0</v>
      </c>
      <c r="AS59" s="55">
        <f>'jeziora 2022'!CM60</f>
        <v>0</v>
      </c>
      <c r="AT59" s="55">
        <f>'jeziora 2022'!CR60</f>
        <v>0</v>
      </c>
      <c r="AU59" s="89">
        <f>'jeziora 2022'!CW60</f>
        <v>0</v>
      </c>
      <c r="AV59" s="42">
        <f>'jeziora 2022'!DB60</f>
        <v>0</v>
      </c>
      <c r="AW59" s="55">
        <f>'jeziora 2022'!DC60</f>
        <v>0.05</v>
      </c>
      <c r="AX59" s="77">
        <f>'jeziora 2022'!DD60</f>
        <v>0.05</v>
      </c>
      <c r="AY59" s="51" t="s">
        <v>163</v>
      </c>
    </row>
    <row r="60" spans="1:51" x14ac:dyDescent="0.2">
      <c r="A60" s="4">
        <f>'jeziora 2022'!B61</f>
        <v>110</v>
      </c>
      <c r="B60" s="13" t="str">
        <f>'jeziora 2022'!D61</f>
        <v>jez. Dłusko - głęboczek - 12,3m</v>
      </c>
      <c r="C60" s="42">
        <f>'jeziora 2022'!I61</f>
        <v>1.41</v>
      </c>
      <c r="D60" s="42">
        <f>'jeziora 2022'!J61</f>
        <v>59.4</v>
      </c>
      <c r="E60" s="42">
        <f>'jeziora 2022'!L61</f>
        <v>10.6</v>
      </c>
      <c r="F60" s="42">
        <f>'jeziora 2022'!N61</f>
        <v>133</v>
      </c>
      <c r="G60" s="42">
        <f>'jeziora 2022'!O61</f>
        <v>243</v>
      </c>
      <c r="H60" s="42">
        <f>'jeziora 2022'!P61</f>
        <v>4.82E-2</v>
      </c>
      <c r="I60" s="42">
        <f>'jeziora 2022'!S61</f>
        <v>113</v>
      </c>
      <c r="J60" s="42">
        <f>'jeziora 2022'!T61</f>
        <v>509</v>
      </c>
      <c r="K60" s="42">
        <f>'jeziora 2022'!X61</f>
        <v>1310</v>
      </c>
      <c r="L60" s="72">
        <f>'jeziora 2022'!AA61</f>
        <v>140983.19731489499</v>
      </c>
      <c r="M60" s="72">
        <f>'jeziora 2022'!AB61</f>
        <v>6481.0778897973396</v>
      </c>
      <c r="N60" s="55">
        <f>'jeziora 2022'!AH61</f>
        <v>3190</v>
      </c>
      <c r="O60" s="55">
        <f>'jeziora 2022'!AI61</f>
        <v>1620</v>
      </c>
      <c r="P60" s="55">
        <f>'jeziora 2022'!AJ61</f>
        <v>515</v>
      </c>
      <c r="Q60" s="55">
        <f>'jeziora 2022'!AK61</f>
        <v>4940</v>
      </c>
      <c r="R60" s="55">
        <f>'jeziora 2022'!AL61</f>
        <v>2100</v>
      </c>
      <c r="S60" s="55">
        <f>'jeziora 2022'!AM61</f>
        <v>1180</v>
      </c>
      <c r="T60" s="55">
        <f>'jeziora 2022'!AN61</f>
        <v>1600</v>
      </c>
      <c r="U60" s="55">
        <f>'jeziora 2022'!AP61</f>
        <v>1560</v>
      </c>
      <c r="V60" s="55">
        <f>'jeziora 2022'!AQ61</f>
        <v>1.5</v>
      </c>
      <c r="W60" s="55">
        <f>'jeziora 2022'!AR61</f>
        <v>248</v>
      </c>
      <c r="X60" s="55">
        <f>'jeziora 2022'!AS61</f>
        <v>2190</v>
      </c>
      <c r="Y60" s="55">
        <f>'jeziora 2022'!AT61</f>
        <v>3920</v>
      </c>
      <c r="Z60" s="55">
        <f>'jeziora 2022'!AU61</f>
        <v>3530</v>
      </c>
      <c r="AA60" s="55">
        <f>'jeziora 2022'!AV61</f>
        <v>1310</v>
      </c>
      <c r="AB60" s="55">
        <f>'jeziora 2022'!AW61</f>
        <v>1880</v>
      </c>
      <c r="AC60" s="55">
        <f>'jeziora 2022'!AX61</f>
        <v>2100</v>
      </c>
      <c r="AD60" s="55">
        <f>'jeziora 2022'!AY61</f>
        <v>278</v>
      </c>
      <c r="AE60" s="55">
        <f>'jeziora 2022'!BA61</f>
        <v>26344.5</v>
      </c>
      <c r="AF60" s="55">
        <f>'jeziora 2022'!BI61</f>
        <v>0.5</v>
      </c>
      <c r="AG60" s="55">
        <f>'jeziora 2022'!BK61</f>
        <v>0.5</v>
      </c>
      <c r="AH60" s="55">
        <f>'jeziora 2022'!BL61</f>
        <v>0.05</v>
      </c>
      <c r="AI60" s="55">
        <f>'jeziora 2022'!BM61</f>
        <v>0.05</v>
      </c>
      <c r="AJ60" s="55">
        <f>'jeziora 2022'!BN61</f>
        <v>0.05</v>
      </c>
      <c r="AK60" s="55">
        <f>'jeziora 2022'!BQ61</f>
        <v>0.4</v>
      </c>
      <c r="AL60" s="55">
        <f>'jeziora 2022'!BR61</f>
        <v>0.05</v>
      </c>
      <c r="AM60" s="55">
        <f>'jeziora 2022'!BT61</f>
        <v>0.05</v>
      </c>
      <c r="AN60" s="55">
        <f>'jeziora 2022'!BU61</f>
        <v>0.05</v>
      </c>
      <c r="AO60" s="55">
        <f>'jeziora 2022'!BV61</f>
        <v>0.05</v>
      </c>
      <c r="AP60" s="55">
        <f>'jeziora 2022'!BW61</f>
        <v>0.1</v>
      </c>
      <c r="AQ60" s="55">
        <f>'jeziora 2022'!BY61</f>
        <v>25</v>
      </c>
      <c r="AR60" s="89">
        <f>'jeziora 2022'!CJ61</f>
        <v>5.0000000000000001E-3</v>
      </c>
      <c r="AS60" s="55">
        <f>'jeziora 2022'!CM61</f>
        <v>0.5</v>
      </c>
      <c r="AT60" s="55">
        <f>'jeziora 2022'!CR61</f>
        <v>0.5</v>
      </c>
      <c r="AU60" s="89">
        <f>'jeziora 2022'!CW61</f>
        <v>1.6999999999999999E-3</v>
      </c>
      <c r="AV60" s="42">
        <f>'jeziora 2022'!DB61</f>
        <v>0.05</v>
      </c>
      <c r="AW60" s="55">
        <f>'jeziora 2022'!DC61</f>
        <v>0.05</v>
      </c>
      <c r="AX60" s="77">
        <f>'jeziora 2022'!DD61</f>
        <v>0.05</v>
      </c>
      <c r="AY60" s="52" t="s">
        <v>164</v>
      </c>
    </row>
    <row r="61" spans="1:51" x14ac:dyDescent="0.2">
      <c r="A61" s="4">
        <f>'jeziora 2022'!B62</f>
        <v>111</v>
      </c>
      <c r="B61" s="13" t="str">
        <f>'jeziora 2022'!D62</f>
        <v>jez. Dmitrowo - st.01</v>
      </c>
      <c r="C61" s="42">
        <f>'jeziora 2022'!I62</f>
        <v>0.05</v>
      </c>
      <c r="D61" s="42">
        <f>'jeziora 2022'!J62</f>
        <v>12.3</v>
      </c>
      <c r="E61" s="42">
        <f>'jeziora 2022'!L62</f>
        <v>2.5000000000000001E-2</v>
      </c>
      <c r="F61" s="42">
        <f>'jeziora 2022'!N62</f>
        <v>23.1</v>
      </c>
      <c r="G61" s="42">
        <f>'jeziora 2022'!O62</f>
        <v>12.1</v>
      </c>
      <c r="H61" s="42">
        <f>'jeziora 2022'!P62</f>
        <v>0.126</v>
      </c>
      <c r="I61" s="42">
        <f>'jeziora 2022'!S62</f>
        <v>15.6</v>
      </c>
      <c r="J61" s="42">
        <f>'jeziora 2022'!T62</f>
        <v>45.9</v>
      </c>
      <c r="K61" s="42">
        <f>'jeziora 2022'!X62</f>
        <v>94.1</v>
      </c>
      <c r="L61" s="72">
        <f>'jeziora 2022'!AA62</f>
        <v>29295.7</v>
      </c>
      <c r="M61" s="72">
        <f>'jeziora 2022'!AB62</f>
        <v>1754.19</v>
      </c>
      <c r="N61" s="55">
        <f>'jeziora 2022'!AH62</f>
        <v>55</v>
      </c>
      <c r="O61" s="55">
        <f>'jeziora 2022'!AI62</f>
        <v>79</v>
      </c>
      <c r="P61" s="55">
        <f>'jeziora 2022'!AJ62</f>
        <v>2.5</v>
      </c>
      <c r="Q61" s="55">
        <f>'jeziora 2022'!AK62</f>
        <v>381</v>
      </c>
      <c r="R61" s="55">
        <f>'jeziora 2022'!AL62</f>
        <v>180</v>
      </c>
      <c r="S61" s="55">
        <f>'jeziora 2022'!AM62</f>
        <v>60</v>
      </c>
      <c r="T61" s="55">
        <f>'jeziora 2022'!AN62</f>
        <v>100</v>
      </c>
      <c r="U61" s="55">
        <f>'jeziora 2022'!AP62</f>
        <v>136</v>
      </c>
      <c r="V61" s="55">
        <f>'jeziora 2022'!AQ62</f>
        <v>1.5</v>
      </c>
      <c r="W61" s="55">
        <f>'jeziora 2022'!AR62</f>
        <v>2.5</v>
      </c>
      <c r="X61" s="55">
        <f>'jeziora 2022'!AS62</f>
        <v>2.5</v>
      </c>
      <c r="Y61" s="55">
        <f>'jeziora 2022'!AT62</f>
        <v>199</v>
      </c>
      <c r="Z61" s="55">
        <f>'jeziora 2022'!AU62</f>
        <v>256</v>
      </c>
      <c r="AA61" s="55">
        <f>'jeziora 2022'!AV62</f>
        <v>88</v>
      </c>
      <c r="AB61" s="55">
        <f>'jeziora 2022'!AW62</f>
        <v>147</v>
      </c>
      <c r="AC61" s="55">
        <f>'jeziora 2022'!AX62</f>
        <v>288</v>
      </c>
      <c r="AD61" s="55">
        <f>'jeziora 2022'!AY62</f>
        <v>47</v>
      </c>
      <c r="AE61" s="55">
        <f>'jeziora 2022'!BA62</f>
        <v>1407</v>
      </c>
      <c r="AF61" s="55">
        <f>'jeziora 2022'!BI62</f>
        <v>0.5</v>
      </c>
      <c r="AG61" s="55">
        <f>'jeziora 2022'!BK62</f>
        <v>0.5</v>
      </c>
      <c r="AH61" s="55">
        <f>'jeziora 2022'!BL62</f>
        <v>0.05</v>
      </c>
      <c r="AI61" s="55">
        <f>'jeziora 2022'!BM62</f>
        <v>0.05</v>
      </c>
      <c r="AJ61" s="55">
        <f>'jeziora 2022'!BN62</f>
        <v>0.05</v>
      </c>
      <c r="AK61" s="55">
        <f>'jeziora 2022'!BQ62</f>
        <v>0.4</v>
      </c>
      <c r="AL61" s="55">
        <f>'jeziora 2022'!BR62</f>
        <v>0.05</v>
      </c>
      <c r="AM61" s="55">
        <f>'jeziora 2022'!BT62</f>
        <v>0.05</v>
      </c>
      <c r="AN61" s="55">
        <f>'jeziora 2022'!BU62</f>
        <v>0.05</v>
      </c>
      <c r="AO61" s="55">
        <f>'jeziora 2022'!BV62</f>
        <v>0.05</v>
      </c>
      <c r="AP61" s="55">
        <f>'jeziora 2022'!BW62</f>
        <v>0.1</v>
      </c>
      <c r="AQ61" s="55">
        <f>'jeziora 2022'!BY62</f>
        <v>0</v>
      </c>
      <c r="AR61" s="89">
        <f>'jeziora 2022'!CJ62</f>
        <v>0</v>
      </c>
      <c r="AS61" s="55">
        <f>'jeziora 2022'!CM62</f>
        <v>0</v>
      </c>
      <c r="AT61" s="55">
        <f>'jeziora 2022'!CR62</f>
        <v>0</v>
      </c>
      <c r="AU61" s="89">
        <f>'jeziora 2022'!CW62</f>
        <v>0</v>
      </c>
      <c r="AV61" s="42">
        <f>'jeziora 2022'!DB62</f>
        <v>0</v>
      </c>
      <c r="AW61" s="55">
        <f>'jeziora 2022'!DC62</f>
        <v>0.05</v>
      </c>
      <c r="AX61" s="77">
        <f>'jeziora 2022'!DD62</f>
        <v>0.05</v>
      </c>
      <c r="AY61" s="52" t="s">
        <v>164</v>
      </c>
    </row>
    <row r="62" spans="1:51" x14ac:dyDescent="0.2">
      <c r="A62" s="4">
        <f>'jeziora 2022'!B63</f>
        <v>112</v>
      </c>
      <c r="B62" s="13" t="str">
        <f>'jeziora 2022'!D63</f>
        <v>jez. Dołgie (zlewnia Regi) - głęboczek - 17,3m</v>
      </c>
      <c r="C62" s="42">
        <f>'jeziora 2022'!I63</f>
        <v>0.05</v>
      </c>
      <c r="D62" s="42">
        <f>'jeziora 2022'!J63</f>
        <v>9.44</v>
      </c>
      <c r="E62" s="42">
        <f>'jeziora 2022'!L63</f>
        <v>0.624</v>
      </c>
      <c r="F62" s="42">
        <f>'jeziora 2022'!N63</f>
        <v>16.8</v>
      </c>
      <c r="G62" s="42">
        <f>'jeziora 2022'!O63</f>
        <v>20.6</v>
      </c>
      <c r="H62" s="42">
        <f>'jeziora 2022'!P63</f>
        <v>6.6299999999999998E-2</v>
      </c>
      <c r="I62" s="42">
        <f>'jeziora 2022'!S63</f>
        <v>12</v>
      </c>
      <c r="J62" s="42">
        <f>'jeziora 2022'!T63</f>
        <v>40.1</v>
      </c>
      <c r="K62" s="42">
        <f>'jeziora 2022'!X63</f>
        <v>93.6</v>
      </c>
      <c r="L62" s="72">
        <f>'jeziora 2022'!AA63</f>
        <v>27253.62719952</v>
      </c>
      <c r="M62" s="72">
        <f>'jeziora 2022'!AB63</f>
        <v>6797.2575496216696</v>
      </c>
      <c r="N62" s="55">
        <f>'jeziora 2022'!AH63</f>
        <v>160</v>
      </c>
      <c r="O62" s="55">
        <f>'jeziora 2022'!AI63</f>
        <v>88</v>
      </c>
      <c r="P62" s="55">
        <f>'jeziora 2022'!AJ63</f>
        <v>29</v>
      </c>
      <c r="Q62" s="55">
        <f>'jeziora 2022'!AK63</f>
        <v>465</v>
      </c>
      <c r="R62" s="55">
        <f>'jeziora 2022'!AL63</f>
        <v>180</v>
      </c>
      <c r="S62" s="55">
        <f>'jeziora 2022'!AM63</f>
        <v>117</v>
      </c>
      <c r="T62" s="55">
        <f>'jeziora 2022'!AN63</f>
        <v>203</v>
      </c>
      <c r="U62" s="55">
        <f>'jeziora 2022'!AP63</f>
        <v>177</v>
      </c>
      <c r="V62" s="55">
        <f>'jeziora 2022'!AQ63</f>
        <v>17</v>
      </c>
      <c r="W62" s="55">
        <f>'jeziora 2022'!AR63</f>
        <v>2.5</v>
      </c>
      <c r="X62" s="55">
        <f>'jeziora 2022'!AS63</f>
        <v>2.5</v>
      </c>
      <c r="Y62" s="55">
        <f>'jeziora 2022'!AT63</f>
        <v>394</v>
      </c>
      <c r="Z62" s="55">
        <f>'jeziora 2022'!AU63</f>
        <v>379</v>
      </c>
      <c r="AA62" s="55">
        <f>'jeziora 2022'!AV63</f>
        <v>139</v>
      </c>
      <c r="AB62" s="55">
        <f>'jeziora 2022'!AW63</f>
        <v>221</v>
      </c>
      <c r="AC62" s="55">
        <f>'jeziora 2022'!AX63</f>
        <v>238</v>
      </c>
      <c r="AD62" s="55">
        <f>'jeziora 2022'!AY63</f>
        <v>29</v>
      </c>
      <c r="AE62" s="55">
        <f>'jeziora 2022'!BA63</f>
        <v>2176</v>
      </c>
      <c r="AF62" s="55">
        <f>'jeziora 2022'!BI63</f>
        <v>0.5</v>
      </c>
      <c r="AG62" s="55">
        <f>'jeziora 2022'!BK63</f>
        <v>0.5</v>
      </c>
      <c r="AH62" s="55">
        <f>'jeziora 2022'!BL63</f>
        <v>0.05</v>
      </c>
      <c r="AI62" s="55">
        <f>'jeziora 2022'!BM63</f>
        <v>0.05</v>
      </c>
      <c r="AJ62" s="55">
        <f>'jeziora 2022'!BN63</f>
        <v>0.05</v>
      </c>
      <c r="AK62" s="55">
        <f>'jeziora 2022'!BQ63</f>
        <v>0.4</v>
      </c>
      <c r="AL62" s="55">
        <f>'jeziora 2022'!BR63</f>
        <v>0.05</v>
      </c>
      <c r="AM62" s="55">
        <f>'jeziora 2022'!BT63</f>
        <v>0.05</v>
      </c>
      <c r="AN62" s="55">
        <f>'jeziora 2022'!BU63</f>
        <v>0.05</v>
      </c>
      <c r="AO62" s="55">
        <f>'jeziora 2022'!BV63</f>
        <v>0.05</v>
      </c>
      <c r="AP62" s="55">
        <f>'jeziora 2022'!BW63</f>
        <v>0.1</v>
      </c>
      <c r="AQ62" s="55">
        <f>'jeziora 2022'!BY63</f>
        <v>0</v>
      </c>
      <c r="AR62" s="89">
        <f>'jeziora 2022'!CJ63</f>
        <v>0</v>
      </c>
      <c r="AS62" s="55">
        <f>'jeziora 2022'!CM63</f>
        <v>0</v>
      </c>
      <c r="AT62" s="55">
        <f>'jeziora 2022'!CR63</f>
        <v>0</v>
      </c>
      <c r="AU62" s="89">
        <f>'jeziora 2022'!CW63</f>
        <v>0</v>
      </c>
      <c r="AV62" s="42">
        <f>'jeziora 2022'!DB63</f>
        <v>0</v>
      </c>
      <c r="AW62" s="55">
        <f>'jeziora 2022'!DC63</f>
        <v>0.05</v>
      </c>
      <c r="AX62" s="77">
        <f>'jeziora 2022'!DD63</f>
        <v>0.05</v>
      </c>
      <c r="AY62" s="52" t="s">
        <v>164</v>
      </c>
    </row>
    <row r="63" spans="1:51" x14ac:dyDescent="0.2">
      <c r="A63" s="4">
        <f>'jeziora 2022'!B64</f>
        <v>113</v>
      </c>
      <c r="B63" s="13" t="str">
        <f>'jeziora 2022'!D64</f>
        <v>jez. Drużno - stan. 03</v>
      </c>
      <c r="C63" s="42">
        <f>'jeziora 2022'!I64</f>
        <v>0.05</v>
      </c>
      <c r="D63" s="42">
        <f>'jeziora 2022'!J64</f>
        <v>5.94</v>
      </c>
      <c r="E63" s="42">
        <f>'jeziora 2022'!L64</f>
        <v>2.5000000000000001E-2</v>
      </c>
      <c r="F63" s="42">
        <f>'jeziora 2022'!N64</f>
        <v>32.6</v>
      </c>
      <c r="G63" s="42">
        <f>'jeziora 2022'!O64</f>
        <v>25.2</v>
      </c>
      <c r="H63" s="42">
        <f>'jeziora 2022'!P64</f>
        <v>0.14499999999999999</v>
      </c>
      <c r="I63" s="42">
        <f>'jeziora 2022'!S64</f>
        <v>19</v>
      </c>
      <c r="J63" s="42">
        <f>'jeziora 2022'!T64</f>
        <v>23.8</v>
      </c>
      <c r="K63" s="42">
        <f>'jeziora 2022'!X64</f>
        <v>117</v>
      </c>
      <c r="L63" s="72">
        <f>'jeziora 2022'!AA64</f>
        <v>30495.5</v>
      </c>
      <c r="M63" s="72">
        <f>'jeziora 2022'!AB64</f>
        <v>1640.01</v>
      </c>
      <c r="N63" s="55">
        <f>'jeziora 2022'!AH64</f>
        <v>36</v>
      </c>
      <c r="O63" s="55">
        <f>'jeziora 2022'!AI64</f>
        <v>68</v>
      </c>
      <c r="P63" s="55">
        <f>'jeziora 2022'!AJ64</f>
        <v>32</v>
      </c>
      <c r="Q63" s="55">
        <f>'jeziora 2022'!AK64</f>
        <v>200</v>
      </c>
      <c r="R63" s="55">
        <f>'jeziora 2022'!AL64</f>
        <v>190</v>
      </c>
      <c r="S63" s="55">
        <f>'jeziora 2022'!AM64</f>
        <v>89</v>
      </c>
      <c r="T63" s="55">
        <f>'jeziora 2022'!AN64</f>
        <v>122</v>
      </c>
      <c r="U63" s="55">
        <f>'jeziora 2022'!AP64</f>
        <v>75</v>
      </c>
      <c r="V63" s="55">
        <f>'jeziora 2022'!AQ64</f>
        <v>1.5</v>
      </c>
      <c r="W63" s="55">
        <f>'jeziora 2022'!AR64</f>
        <v>2.5</v>
      </c>
      <c r="X63" s="55">
        <f>'jeziora 2022'!AS64</f>
        <v>18</v>
      </c>
      <c r="Y63" s="55">
        <f>'jeziora 2022'!AT64</f>
        <v>81</v>
      </c>
      <c r="Z63" s="55">
        <f>'jeziora 2022'!AU64</f>
        <v>166</v>
      </c>
      <c r="AA63" s="55">
        <f>'jeziora 2022'!AV64</f>
        <v>74</v>
      </c>
      <c r="AB63" s="55">
        <f>'jeziora 2022'!AW64</f>
        <v>80</v>
      </c>
      <c r="AC63" s="55">
        <f>'jeziora 2022'!AX64</f>
        <v>134</v>
      </c>
      <c r="AD63" s="55">
        <f>'jeziora 2022'!AY64</f>
        <v>35</v>
      </c>
      <c r="AE63" s="55">
        <f>'jeziora 2022'!BA64</f>
        <v>1080</v>
      </c>
      <c r="AF63" s="55">
        <f>'jeziora 2022'!BI64</f>
        <v>0.5</v>
      </c>
      <c r="AG63" s="55">
        <f>'jeziora 2022'!BK64</f>
        <v>0.5</v>
      </c>
      <c r="AH63" s="55">
        <f>'jeziora 2022'!BL64</f>
        <v>0.05</v>
      </c>
      <c r="AI63" s="55">
        <f>'jeziora 2022'!BM64</f>
        <v>0.05</v>
      </c>
      <c r="AJ63" s="55">
        <f>'jeziora 2022'!BN64</f>
        <v>0.05</v>
      </c>
      <c r="AK63" s="55">
        <f>'jeziora 2022'!BQ64</f>
        <v>0.4</v>
      </c>
      <c r="AL63" s="55">
        <f>'jeziora 2022'!BR64</f>
        <v>0.05</v>
      </c>
      <c r="AM63" s="55">
        <f>'jeziora 2022'!BT64</f>
        <v>0.05</v>
      </c>
      <c r="AN63" s="55">
        <f>'jeziora 2022'!BU64</f>
        <v>0.05</v>
      </c>
      <c r="AO63" s="55">
        <f>'jeziora 2022'!BV64</f>
        <v>0.05</v>
      </c>
      <c r="AP63" s="55">
        <f>'jeziora 2022'!BW64</f>
        <v>0.1</v>
      </c>
      <c r="AQ63" s="55">
        <f>'jeziora 2022'!BY64</f>
        <v>0</v>
      </c>
      <c r="AR63" s="89">
        <f>'jeziora 2022'!CJ64</f>
        <v>0</v>
      </c>
      <c r="AS63" s="55">
        <f>'jeziora 2022'!CM64</f>
        <v>0</v>
      </c>
      <c r="AT63" s="55">
        <f>'jeziora 2022'!CR64</f>
        <v>0</v>
      </c>
      <c r="AU63" s="89">
        <f>'jeziora 2022'!CW64</f>
        <v>0</v>
      </c>
      <c r="AV63" s="42">
        <f>'jeziora 2022'!DB64</f>
        <v>0</v>
      </c>
      <c r="AW63" s="55">
        <f>'jeziora 2022'!DC64</f>
        <v>0.05</v>
      </c>
      <c r="AX63" s="77">
        <f>'jeziora 2022'!DD64</f>
        <v>0.05</v>
      </c>
      <c r="AY63" s="52" t="s">
        <v>164</v>
      </c>
    </row>
    <row r="64" spans="1:51" x14ac:dyDescent="0.2">
      <c r="A64" s="4">
        <f>'jeziora 2022'!B65</f>
        <v>114</v>
      </c>
      <c r="B64" s="13" t="str">
        <f>'jeziora 2022'!D65</f>
        <v>jez. Drwęckie - stan. 01</v>
      </c>
      <c r="C64" s="42">
        <f>'jeziora 2022'!I65</f>
        <v>0.05</v>
      </c>
      <c r="D64" s="42">
        <f>'jeziora 2022'!J65</f>
        <v>6.33</v>
      </c>
      <c r="E64" s="42">
        <f>'jeziora 2022'!L65</f>
        <v>2.5000000000000001E-2</v>
      </c>
      <c r="F64" s="42">
        <f>'jeziora 2022'!N65</f>
        <v>8.66</v>
      </c>
      <c r="G64" s="42">
        <f>'jeziora 2022'!O65</f>
        <v>4.22</v>
      </c>
      <c r="H64" s="42">
        <f>'jeziora 2022'!P65</f>
        <v>0.129</v>
      </c>
      <c r="I64" s="42">
        <f>'jeziora 2022'!S65</f>
        <v>7.31</v>
      </c>
      <c r="J64" s="42">
        <f>'jeziora 2022'!T65</f>
        <v>29.4</v>
      </c>
      <c r="K64" s="42">
        <f>'jeziora 2022'!X65</f>
        <v>87.6</v>
      </c>
      <c r="L64" s="72">
        <f>'jeziora 2022'!AA65</f>
        <v>15965.9</v>
      </c>
      <c r="M64" s="72">
        <f>'jeziora 2022'!AB65</f>
        <v>3973.78</v>
      </c>
      <c r="N64" s="55">
        <f>'jeziora 2022'!AH65</f>
        <v>50</v>
      </c>
      <c r="O64" s="55">
        <f>'jeziora 2022'!AI65</f>
        <v>97</v>
      </c>
      <c r="P64" s="55">
        <f>'jeziora 2022'!AJ65</f>
        <v>2.5</v>
      </c>
      <c r="Q64" s="55">
        <f>'jeziora 2022'!AK65</f>
        <v>341</v>
      </c>
      <c r="R64" s="55">
        <f>'jeziora 2022'!AL65</f>
        <v>200</v>
      </c>
      <c r="S64" s="55">
        <f>'jeziora 2022'!AM65</f>
        <v>131</v>
      </c>
      <c r="T64" s="55">
        <f>'jeziora 2022'!AN65</f>
        <v>184</v>
      </c>
      <c r="U64" s="55">
        <f>'jeziora 2022'!AP65</f>
        <v>195</v>
      </c>
      <c r="V64" s="55">
        <f>'jeziora 2022'!AQ65</f>
        <v>1.5</v>
      </c>
      <c r="W64" s="55">
        <f>'jeziora 2022'!AR65</f>
        <v>2.5</v>
      </c>
      <c r="X64" s="55">
        <f>'jeziora 2022'!AS65</f>
        <v>248</v>
      </c>
      <c r="Y64" s="55">
        <f>'jeziora 2022'!AT65</f>
        <v>257</v>
      </c>
      <c r="Z64" s="55">
        <f>'jeziora 2022'!AU65</f>
        <v>291</v>
      </c>
      <c r="AA64" s="55">
        <f>'jeziora 2022'!AV65</f>
        <v>123</v>
      </c>
      <c r="AB64" s="55">
        <f>'jeziora 2022'!AW65</f>
        <v>152</v>
      </c>
      <c r="AC64" s="55">
        <f>'jeziora 2022'!AX65</f>
        <v>232</v>
      </c>
      <c r="AD64" s="55">
        <f>'jeziora 2022'!AY65</f>
        <v>81</v>
      </c>
      <c r="AE64" s="55">
        <f>'jeziora 2022'!BA65</f>
        <v>1928.5</v>
      </c>
      <c r="AF64" s="55">
        <f>'jeziora 2022'!BI65</f>
        <v>0.5</v>
      </c>
      <c r="AG64" s="55">
        <f>'jeziora 2022'!BK65</f>
        <v>0.5</v>
      </c>
      <c r="AH64" s="55">
        <f>'jeziora 2022'!BL65</f>
        <v>0.05</v>
      </c>
      <c r="AI64" s="55">
        <f>'jeziora 2022'!BM65</f>
        <v>0.05</v>
      </c>
      <c r="AJ64" s="55">
        <f>'jeziora 2022'!BN65</f>
        <v>0.05</v>
      </c>
      <c r="AK64" s="55">
        <f>'jeziora 2022'!BQ65</f>
        <v>0.4</v>
      </c>
      <c r="AL64" s="55">
        <f>'jeziora 2022'!BR65</f>
        <v>0.05</v>
      </c>
      <c r="AM64" s="55">
        <f>'jeziora 2022'!BT65</f>
        <v>0.05</v>
      </c>
      <c r="AN64" s="55">
        <f>'jeziora 2022'!BU65</f>
        <v>0.05</v>
      </c>
      <c r="AO64" s="55">
        <f>'jeziora 2022'!BV65</f>
        <v>0.05</v>
      </c>
      <c r="AP64" s="55">
        <f>'jeziora 2022'!BW65</f>
        <v>0.1</v>
      </c>
      <c r="AQ64" s="55">
        <f>'jeziora 2022'!BY65</f>
        <v>0</v>
      </c>
      <c r="AR64" s="89">
        <f>'jeziora 2022'!CJ65</f>
        <v>0</v>
      </c>
      <c r="AS64" s="55">
        <f>'jeziora 2022'!CM65</f>
        <v>0</v>
      </c>
      <c r="AT64" s="55">
        <f>'jeziora 2022'!CR65</f>
        <v>0</v>
      </c>
      <c r="AU64" s="89">
        <f>'jeziora 2022'!CW65</f>
        <v>0</v>
      </c>
      <c r="AV64" s="42">
        <f>'jeziora 2022'!DB65</f>
        <v>0</v>
      </c>
      <c r="AW64" s="55">
        <f>'jeziora 2022'!DC65</f>
        <v>0.05</v>
      </c>
      <c r="AX64" s="77">
        <f>'jeziora 2022'!DD65</f>
        <v>0.05</v>
      </c>
      <c r="AY64" s="52" t="s">
        <v>164</v>
      </c>
    </row>
    <row r="65" spans="1:51" ht="25.5" x14ac:dyDescent="0.2">
      <c r="A65" s="4">
        <f>'jeziora 2022'!B66</f>
        <v>115</v>
      </c>
      <c r="B65" s="13" t="str">
        <f>'jeziora 2022'!D66</f>
        <v>jez. Dymno (Koczala, Koczalskie) - na NW od m.Koczała</v>
      </c>
      <c r="C65" s="42">
        <f>'jeziora 2022'!I66</f>
        <v>0.05</v>
      </c>
      <c r="D65" s="42">
        <f>'jeziora 2022'!J66</f>
        <v>5.2</v>
      </c>
      <c r="E65" s="42">
        <f>'jeziora 2022'!L66</f>
        <v>2.31</v>
      </c>
      <c r="F65" s="42">
        <f>'jeziora 2022'!N66</f>
        <v>17.7</v>
      </c>
      <c r="G65" s="42">
        <f>'jeziora 2022'!O66</f>
        <v>25.3</v>
      </c>
      <c r="H65" s="42">
        <f>'jeziora 2022'!P66</f>
        <v>8.6199999999999999E-2</v>
      </c>
      <c r="I65" s="42">
        <f>'jeziora 2022'!S66</f>
        <v>10.7</v>
      </c>
      <c r="J65" s="42">
        <f>'jeziora 2022'!T66</f>
        <v>72.7</v>
      </c>
      <c r="K65" s="42">
        <f>'jeziora 2022'!X66</f>
        <v>95.5</v>
      </c>
      <c r="L65" s="72">
        <f>'jeziora 2022'!AA66</f>
        <v>8910</v>
      </c>
      <c r="M65" s="72">
        <f>'jeziora 2022'!AB66</f>
        <v>132</v>
      </c>
      <c r="N65" s="55">
        <f>'jeziora 2022'!AH66</f>
        <v>85</v>
      </c>
      <c r="O65" s="55">
        <f>'jeziora 2022'!AI66</f>
        <v>71</v>
      </c>
      <c r="P65" s="55">
        <f>'jeziora 2022'!AJ66</f>
        <v>2.5</v>
      </c>
      <c r="Q65" s="55">
        <f>'jeziora 2022'!AK66</f>
        <v>312</v>
      </c>
      <c r="R65" s="55">
        <f>'jeziora 2022'!AL66</f>
        <v>89</v>
      </c>
      <c r="S65" s="55">
        <f>'jeziora 2022'!AM66</f>
        <v>2.5</v>
      </c>
      <c r="T65" s="55">
        <f>'jeziora 2022'!AN66</f>
        <v>49</v>
      </c>
      <c r="U65" s="55">
        <f>'jeziora 2022'!AP66</f>
        <v>2.5</v>
      </c>
      <c r="V65" s="55">
        <f>'jeziora 2022'!AQ66</f>
        <v>1.5</v>
      </c>
      <c r="W65" s="55">
        <f>'jeziora 2022'!AR66</f>
        <v>2.5</v>
      </c>
      <c r="X65" s="55">
        <f>'jeziora 2022'!AS66</f>
        <v>2.5</v>
      </c>
      <c r="Y65" s="55">
        <f>'jeziora 2022'!AT66</f>
        <v>140</v>
      </c>
      <c r="Z65" s="55">
        <f>'jeziora 2022'!AU66</f>
        <v>154</v>
      </c>
      <c r="AA65" s="55">
        <f>'jeziora 2022'!AV66</f>
        <v>49</v>
      </c>
      <c r="AB65" s="55">
        <f>'jeziora 2022'!AW66</f>
        <v>54</v>
      </c>
      <c r="AC65" s="55">
        <f>'jeziora 2022'!AX66</f>
        <v>98</v>
      </c>
      <c r="AD65" s="55">
        <f>'jeziora 2022'!AY66</f>
        <v>2.5</v>
      </c>
      <c r="AE65" s="55">
        <f>'jeziora 2022'!BA66</f>
        <v>960.5</v>
      </c>
      <c r="AF65" s="55">
        <f>'jeziora 2022'!BI66</f>
        <v>0.5</v>
      </c>
      <c r="AG65" s="55">
        <f>'jeziora 2022'!BK66</f>
        <v>0.5</v>
      </c>
      <c r="AH65" s="55">
        <f>'jeziora 2022'!BL66</f>
        <v>0.05</v>
      </c>
      <c r="AI65" s="55">
        <f>'jeziora 2022'!BM66</f>
        <v>0.05</v>
      </c>
      <c r="AJ65" s="55">
        <f>'jeziora 2022'!BN66</f>
        <v>0.05</v>
      </c>
      <c r="AK65" s="55">
        <f>'jeziora 2022'!BQ66</f>
        <v>0.4</v>
      </c>
      <c r="AL65" s="55">
        <f>'jeziora 2022'!BR66</f>
        <v>0.05</v>
      </c>
      <c r="AM65" s="55">
        <f>'jeziora 2022'!BT66</f>
        <v>0.05</v>
      </c>
      <c r="AN65" s="55">
        <f>'jeziora 2022'!BU66</f>
        <v>0.05</v>
      </c>
      <c r="AO65" s="55">
        <f>'jeziora 2022'!BV66</f>
        <v>0.05</v>
      </c>
      <c r="AP65" s="55">
        <f>'jeziora 2022'!BW66</f>
        <v>0.1</v>
      </c>
      <c r="AQ65" s="55">
        <f>'jeziora 2022'!BY66</f>
        <v>0</v>
      </c>
      <c r="AR65" s="89">
        <f>'jeziora 2022'!CJ66</f>
        <v>0</v>
      </c>
      <c r="AS65" s="55">
        <f>'jeziora 2022'!CM66</f>
        <v>0</v>
      </c>
      <c r="AT65" s="55">
        <f>'jeziora 2022'!CR66</f>
        <v>0</v>
      </c>
      <c r="AU65" s="89">
        <f>'jeziora 2022'!CW66</f>
        <v>0</v>
      </c>
      <c r="AV65" s="42">
        <f>'jeziora 2022'!DB66</f>
        <v>0</v>
      </c>
      <c r="AW65" s="55">
        <f>'jeziora 2022'!DC66</f>
        <v>0.05</v>
      </c>
      <c r="AX65" s="77">
        <f>'jeziora 2022'!DD66</f>
        <v>0.05</v>
      </c>
      <c r="AY65" s="50" t="s">
        <v>162</v>
      </c>
    </row>
    <row r="66" spans="1:51" x14ac:dyDescent="0.2">
      <c r="A66" s="4">
        <f>'jeziora 2022'!B67</f>
        <v>116</v>
      </c>
      <c r="B66" s="13" t="str">
        <f>'jeziora 2022'!D67</f>
        <v>jez. Dzierzgoń - Prabuty</v>
      </c>
      <c r="C66" s="42">
        <f>'jeziora 2022'!I67</f>
        <v>0.05</v>
      </c>
      <c r="D66" s="42">
        <f>'jeziora 2022'!J67</f>
        <v>1.5</v>
      </c>
      <c r="E66" s="42">
        <f>'jeziora 2022'!L67</f>
        <v>1.21</v>
      </c>
      <c r="F66" s="42">
        <f>'jeziora 2022'!N67</f>
        <v>23.5</v>
      </c>
      <c r="G66" s="42">
        <f>'jeziora 2022'!O67</f>
        <v>32.9</v>
      </c>
      <c r="H66" s="42">
        <f>'jeziora 2022'!P67</f>
        <v>0.13800000000000001</v>
      </c>
      <c r="I66" s="42">
        <f>'jeziora 2022'!S67</f>
        <v>14.1</v>
      </c>
      <c r="J66" s="42">
        <f>'jeziora 2022'!T67</f>
        <v>26.3</v>
      </c>
      <c r="K66" s="42">
        <f>'jeziora 2022'!X67</f>
        <v>63.2</v>
      </c>
      <c r="L66" s="72">
        <f>'jeziora 2022'!AA67</f>
        <v>20347</v>
      </c>
      <c r="M66" s="72">
        <f>'jeziora 2022'!AB67</f>
        <v>911.76300000000003</v>
      </c>
      <c r="N66" s="55">
        <f>'jeziora 2022'!AH67</f>
        <v>85</v>
      </c>
      <c r="O66" s="55">
        <f>'jeziora 2022'!AI67</f>
        <v>54</v>
      </c>
      <c r="P66" s="55">
        <f>'jeziora 2022'!AJ67</f>
        <v>2.5</v>
      </c>
      <c r="Q66" s="55">
        <f>'jeziora 2022'!AK67</f>
        <v>243</v>
      </c>
      <c r="R66" s="55">
        <f>'jeziora 2022'!AL67</f>
        <v>98</v>
      </c>
      <c r="S66" s="55">
        <f>'jeziora 2022'!AM67</f>
        <v>77</v>
      </c>
      <c r="T66" s="55">
        <f>'jeziora 2022'!AN67</f>
        <v>82</v>
      </c>
      <c r="U66" s="55">
        <f>'jeziora 2022'!AP67</f>
        <v>55</v>
      </c>
      <c r="V66" s="55">
        <f>'jeziora 2022'!AQ67</f>
        <v>38</v>
      </c>
      <c r="W66" s="55">
        <f>'jeziora 2022'!AR67</f>
        <v>2.5</v>
      </c>
      <c r="X66" s="55">
        <f>'jeziora 2022'!AS67</f>
        <v>55</v>
      </c>
      <c r="Y66" s="55">
        <f>'jeziora 2022'!AT67</f>
        <v>168</v>
      </c>
      <c r="Z66" s="55">
        <f>'jeziora 2022'!AU67</f>
        <v>173</v>
      </c>
      <c r="AA66" s="55">
        <f>'jeziora 2022'!AV67</f>
        <v>59</v>
      </c>
      <c r="AB66" s="55">
        <f>'jeziora 2022'!AW67</f>
        <v>99</v>
      </c>
      <c r="AC66" s="55">
        <f>'jeziora 2022'!AX67</f>
        <v>86</v>
      </c>
      <c r="AD66" s="55">
        <f>'jeziora 2022'!AY67</f>
        <v>2.5</v>
      </c>
      <c r="AE66" s="55">
        <f>'jeziora 2022'!BA67</f>
        <v>1137</v>
      </c>
      <c r="AF66" s="55">
        <f>'jeziora 2022'!BI67</f>
        <v>0.5</v>
      </c>
      <c r="AG66" s="55">
        <f>'jeziora 2022'!BK67</f>
        <v>0.5</v>
      </c>
      <c r="AH66" s="55">
        <f>'jeziora 2022'!BL67</f>
        <v>0.05</v>
      </c>
      <c r="AI66" s="55">
        <f>'jeziora 2022'!BM67</f>
        <v>0.05</v>
      </c>
      <c r="AJ66" s="55">
        <f>'jeziora 2022'!BN67</f>
        <v>0.05</v>
      </c>
      <c r="AK66" s="55">
        <f>'jeziora 2022'!BQ67</f>
        <v>0.4</v>
      </c>
      <c r="AL66" s="55">
        <f>'jeziora 2022'!BR67</f>
        <v>0.05</v>
      </c>
      <c r="AM66" s="55">
        <f>'jeziora 2022'!BT67</f>
        <v>0.05</v>
      </c>
      <c r="AN66" s="55">
        <f>'jeziora 2022'!BU67</f>
        <v>0.05</v>
      </c>
      <c r="AO66" s="55">
        <f>'jeziora 2022'!BV67</f>
        <v>0.05</v>
      </c>
      <c r="AP66" s="55">
        <f>'jeziora 2022'!BW67</f>
        <v>0.1</v>
      </c>
      <c r="AQ66" s="55">
        <f>'jeziora 2022'!BY67</f>
        <v>1200</v>
      </c>
      <c r="AR66" s="89">
        <f>'jeziora 2022'!CJ67</f>
        <v>5.0000000000000001E-3</v>
      </c>
      <c r="AS66" s="55">
        <f>'jeziora 2022'!CM67</f>
        <v>0.5</v>
      </c>
      <c r="AT66" s="55">
        <f>'jeziora 2022'!CR67</f>
        <v>0.5</v>
      </c>
      <c r="AU66" s="89">
        <f>'jeziora 2022'!CW67</f>
        <v>1.1999999999999999E-3</v>
      </c>
      <c r="AV66" s="42">
        <f>'jeziora 2022'!DB67</f>
        <v>0.05</v>
      </c>
      <c r="AW66" s="55">
        <f>'jeziora 2022'!DC67</f>
        <v>0.05</v>
      </c>
      <c r="AX66" s="77">
        <f>'jeziora 2022'!DD67</f>
        <v>0.05</v>
      </c>
      <c r="AY66" s="51" t="s">
        <v>163</v>
      </c>
    </row>
    <row r="67" spans="1:51" x14ac:dyDescent="0.2">
      <c r="A67" s="4">
        <f>'jeziora 2022'!B68</f>
        <v>117</v>
      </c>
      <c r="B67" s="13" t="str">
        <f>'jeziora 2022'!D68</f>
        <v>Jez. Ełckie - stan. 02</v>
      </c>
      <c r="C67" s="42">
        <f>'jeziora 2022'!I68</f>
        <v>0.05</v>
      </c>
      <c r="D67" s="42">
        <f>'jeziora 2022'!J68</f>
        <v>7.72</v>
      </c>
      <c r="E67" s="42">
        <f>'jeziora 2022'!L68</f>
        <v>2.5000000000000001E-2</v>
      </c>
      <c r="F67" s="42">
        <f>'jeziora 2022'!N68</f>
        <v>13.5</v>
      </c>
      <c r="G67" s="42">
        <f>'jeziora 2022'!O68</f>
        <v>7.43</v>
      </c>
      <c r="H67" s="42">
        <f>'jeziora 2022'!P68</f>
        <v>0.112</v>
      </c>
      <c r="I67" s="42">
        <f>'jeziora 2022'!S68</f>
        <v>9.9</v>
      </c>
      <c r="J67" s="42">
        <f>'jeziora 2022'!T68</f>
        <v>15.3</v>
      </c>
      <c r="K67" s="42">
        <f>'jeziora 2022'!X68</f>
        <v>53.8</v>
      </c>
      <c r="L67" s="72">
        <f>'jeziora 2022'!AA68</f>
        <v>15000</v>
      </c>
      <c r="M67" s="72">
        <f>'jeziora 2022'!AB68</f>
        <v>2437.9899999999998</v>
      </c>
      <c r="N67" s="55">
        <f>'jeziora 2022'!AH68</f>
        <v>120</v>
      </c>
      <c r="O67" s="55">
        <f>'jeziora 2022'!AI68</f>
        <v>527</v>
      </c>
      <c r="P67" s="55">
        <f>'jeziora 2022'!AJ68</f>
        <v>204</v>
      </c>
      <c r="Q67" s="55">
        <f>'jeziora 2022'!AK68</f>
        <v>1700</v>
      </c>
      <c r="R67" s="55">
        <f>'jeziora 2022'!AL68</f>
        <v>870</v>
      </c>
      <c r="S67" s="55">
        <f>'jeziora 2022'!AM68</f>
        <v>455</v>
      </c>
      <c r="T67" s="55">
        <f>'jeziora 2022'!AN68</f>
        <v>419</v>
      </c>
      <c r="U67" s="55">
        <f>'jeziora 2022'!AP68</f>
        <v>259</v>
      </c>
      <c r="V67" s="55">
        <f>'jeziora 2022'!AQ68</f>
        <v>55</v>
      </c>
      <c r="W67" s="55">
        <f>'jeziora 2022'!AR68</f>
        <v>97</v>
      </c>
      <c r="X67" s="55">
        <f>'jeziora 2022'!AS68</f>
        <v>181</v>
      </c>
      <c r="Y67" s="55">
        <f>'jeziora 2022'!AT68</f>
        <v>739</v>
      </c>
      <c r="Z67" s="55">
        <f>'jeziora 2022'!AU68</f>
        <v>697</v>
      </c>
      <c r="AA67" s="55">
        <f>'jeziora 2022'!AV68</f>
        <v>290</v>
      </c>
      <c r="AB67" s="55">
        <f>'jeziora 2022'!AW68</f>
        <v>341</v>
      </c>
      <c r="AC67" s="55">
        <f>'jeziora 2022'!AX68</f>
        <v>359</v>
      </c>
      <c r="AD67" s="55">
        <f>'jeziora 2022'!AY68</f>
        <v>140</v>
      </c>
      <c r="AE67" s="55">
        <f>'jeziora 2022'!BA68</f>
        <v>6354</v>
      </c>
      <c r="AF67" s="55">
        <f>'jeziora 2022'!BI68</f>
        <v>0.5</v>
      </c>
      <c r="AG67" s="55">
        <f>'jeziora 2022'!BK68</f>
        <v>0.5</v>
      </c>
      <c r="AH67" s="55">
        <f>'jeziora 2022'!BL68</f>
        <v>0.05</v>
      </c>
      <c r="AI67" s="55">
        <f>'jeziora 2022'!BM68</f>
        <v>0.05</v>
      </c>
      <c r="AJ67" s="55">
        <f>'jeziora 2022'!BN68</f>
        <v>0.05</v>
      </c>
      <c r="AK67" s="55">
        <f>'jeziora 2022'!BQ68</f>
        <v>0.4</v>
      </c>
      <c r="AL67" s="55">
        <f>'jeziora 2022'!BR68</f>
        <v>0.05</v>
      </c>
      <c r="AM67" s="55">
        <f>'jeziora 2022'!BT68</f>
        <v>0.05</v>
      </c>
      <c r="AN67" s="55">
        <f>'jeziora 2022'!BU68</f>
        <v>0.05</v>
      </c>
      <c r="AO67" s="55">
        <f>'jeziora 2022'!BV68</f>
        <v>0.05</v>
      </c>
      <c r="AP67" s="55">
        <f>'jeziora 2022'!BW68</f>
        <v>0.1</v>
      </c>
      <c r="AQ67" s="55">
        <f>'jeziora 2022'!BY68</f>
        <v>0</v>
      </c>
      <c r="AR67" s="89">
        <f>'jeziora 2022'!CJ68</f>
        <v>0</v>
      </c>
      <c r="AS67" s="55">
        <f>'jeziora 2022'!CM68</f>
        <v>0</v>
      </c>
      <c r="AT67" s="55">
        <f>'jeziora 2022'!CR68</f>
        <v>0</v>
      </c>
      <c r="AU67" s="89">
        <f>'jeziora 2022'!CW68</f>
        <v>0</v>
      </c>
      <c r="AV67" s="42">
        <f>'jeziora 2022'!DB68</f>
        <v>0</v>
      </c>
      <c r="AW67" s="55">
        <f>'jeziora 2022'!DC68</f>
        <v>0.05</v>
      </c>
      <c r="AX67" s="77">
        <f>'jeziora 2022'!DD68</f>
        <v>0.05</v>
      </c>
      <c r="AY67" s="52" t="s">
        <v>164</v>
      </c>
    </row>
    <row r="68" spans="1:51" x14ac:dyDescent="0.2">
      <c r="A68" s="4">
        <f>'jeziora 2022'!B69</f>
        <v>118</v>
      </c>
      <c r="B68" s="13" t="str">
        <f>'jeziora 2022'!D69</f>
        <v>Jez. Falmierowskie - stan. 01</v>
      </c>
      <c r="C68" s="42">
        <f>'jeziora 2022'!I69</f>
        <v>0.05</v>
      </c>
      <c r="D68" s="42">
        <f>'jeziora 2022'!J69</f>
        <v>1.5</v>
      </c>
      <c r="E68" s="42">
        <f>'jeziora 2022'!L69</f>
        <v>0.439</v>
      </c>
      <c r="F68" s="42">
        <f>'jeziora 2022'!N69</f>
        <v>7.5</v>
      </c>
      <c r="G68" s="42">
        <f>'jeziora 2022'!O69</f>
        <v>16.100000000000001</v>
      </c>
      <c r="H68" s="42">
        <f>'jeziora 2022'!P69</f>
        <v>0.123</v>
      </c>
      <c r="I68" s="42">
        <f>'jeziora 2022'!S69</f>
        <v>5.49</v>
      </c>
      <c r="J68" s="42">
        <f>'jeziora 2022'!T69</f>
        <v>27.9</v>
      </c>
      <c r="K68" s="42">
        <f>'jeziora 2022'!X69</f>
        <v>69.8</v>
      </c>
      <c r="L68" s="72">
        <f>'jeziora 2022'!AA69</f>
        <v>1820</v>
      </c>
      <c r="M68" s="72">
        <f>'jeziora 2022'!AB69</f>
        <v>251</v>
      </c>
      <c r="N68" s="55">
        <f>'jeziora 2022'!AH69</f>
        <v>1550</v>
      </c>
      <c r="O68" s="55">
        <f>'jeziora 2022'!AI69</f>
        <v>578</v>
      </c>
      <c r="P68" s="55">
        <f>'jeziora 2022'!AJ69</f>
        <v>105</v>
      </c>
      <c r="Q68" s="55">
        <f>'jeziora 2022'!AK69</f>
        <v>2140</v>
      </c>
      <c r="R68" s="55">
        <f>'jeziora 2022'!AL69</f>
        <v>910</v>
      </c>
      <c r="S68" s="55">
        <f>'jeziora 2022'!AM69</f>
        <v>616</v>
      </c>
      <c r="T68" s="55">
        <f>'jeziora 2022'!AN69</f>
        <v>655</v>
      </c>
      <c r="U68" s="55">
        <f>'jeziora 2022'!AP69</f>
        <v>379</v>
      </c>
      <c r="V68" s="55">
        <f>'jeziora 2022'!AQ69</f>
        <v>81</v>
      </c>
      <c r="W68" s="55">
        <f>'jeziora 2022'!AR69</f>
        <v>45</v>
      </c>
      <c r="X68" s="55">
        <f>'jeziora 2022'!AS69</f>
        <v>70</v>
      </c>
      <c r="Y68" s="55">
        <f>'jeziora 2022'!AT69</f>
        <v>1740</v>
      </c>
      <c r="Z68" s="55">
        <f>'jeziora 2022'!AU69</f>
        <v>1050</v>
      </c>
      <c r="AA68" s="55">
        <f>'jeziora 2022'!AV69</f>
        <v>398</v>
      </c>
      <c r="AB68" s="55">
        <f>'jeziora 2022'!AW69</f>
        <v>574</v>
      </c>
      <c r="AC68" s="55">
        <f>'jeziora 2022'!AX69</f>
        <v>472</v>
      </c>
      <c r="AD68" s="55">
        <f>'jeziora 2022'!AY69</f>
        <v>99</v>
      </c>
      <c r="AE68" s="55">
        <f>'jeziora 2022'!BA69</f>
        <v>9938</v>
      </c>
      <c r="AF68" s="55">
        <f>'jeziora 2022'!BI69</f>
        <v>0.5</v>
      </c>
      <c r="AG68" s="55">
        <f>'jeziora 2022'!BK69</f>
        <v>0.5</v>
      </c>
      <c r="AH68" s="55">
        <f>'jeziora 2022'!BL69</f>
        <v>0.05</v>
      </c>
      <c r="AI68" s="55">
        <f>'jeziora 2022'!BM69</f>
        <v>0.05</v>
      </c>
      <c r="AJ68" s="55">
        <f>'jeziora 2022'!BN69</f>
        <v>0.05</v>
      </c>
      <c r="AK68" s="55">
        <f>'jeziora 2022'!BQ69</f>
        <v>0.4</v>
      </c>
      <c r="AL68" s="55">
        <f>'jeziora 2022'!BR69</f>
        <v>0.05</v>
      </c>
      <c r="AM68" s="55">
        <f>'jeziora 2022'!BT69</f>
        <v>0.05</v>
      </c>
      <c r="AN68" s="55">
        <f>'jeziora 2022'!BU69</f>
        <v>0.05</v>
      </c>
      <c r="AO68" s="55">
        <f>'jeziora 2022'!BV69</f>
        <v>0.05</v>
      </c>
      <c r="AP68" s="55">
        <f>'jeziora 2022'!BW69</f>
        <v>0.1</v>
      </c>
      <c r="AQ68" s="55">
        <f>'jeziora 2022'!BY69</f>
        <v>0</v>
      </c>
      <c r="AR68" s="89">
        <f>'jeziora 2022'!CJ69</f>
        <v>0</v>
      </c>
      <c r="AS68" s="55">
        <f>'jeziora 2022'!CM69</f>
        <v>0</v>
      </c>
      <c r="AT68" s="55">
        <f>'jeziora 2022'!CR69</f>
        <v>0</v>
      </c>
      <c r="AU68" s="89">
        <f>'jeziora 2022'!CW69</f>
        <v>0</v>
      </c>
      <c r="AV68" s="42">
        <f>'jeziora 2022'!DB69</f>
        <v>0</v>
      </c>
      <c r="AW68" s="55">
        <f>'jeziora 2022'!DC69</f>
        <v>0.05</v>
      </c>
      <c r="AX68" s="77">
        <f>'jeziora 2022'!DD69</f>
        <v>0.05</v>
      </c>
      <c r="AY68" s="52" t="s">
        <v>164</v>
      </c>
    </row>
    <row r="69" spans="1:51" x14ac:dyDescent="0.2">
      <c r="A69" s="4">
        <f>'jeziora 2022'!B70</f>
        <v>119</v>
      </c>
      <c r="B69" s="13" t="str">
        <f>'jeziora 2022'!D70</f>
        <v>jez. Garbaś - st.01</v>
      </c>
      <c r="C69" s="42">
        <f>'jeziora 2022'!I70</f>
        <v>0.05</v>
      </c>
      <c r="D69" s="42">
        <f>'jeziora 2022'!J70</f>
        <v>9.3800000000000008</v>
      </c>
      <c r="E69" s="42">
        <f>'jeziora 2022'!L70</f>
        <v>2.5000000000000001E-2</v>
      </c>
      <c r="F69" s="42">
        <f>'jeziora 2022'!N70</f>
        <v>16.399999999999999</v>
      </c>
      <c r="G69" s="42">
        <f>'jeziora 2022'!O70</f>
        <v>8.41</v>
      </c>
      <c r="H69" s="42">
        <f>'jeziora 2022'!P70</f>
        <v>4.7100000000000003E-2</v>
      </c>
      <c r="I69" s="42">
        <f>'jeziora 2022'!S70</f>
        <v>13</v>
      </c>
      <c r="J69" s="42">
        <f>'jeziora 2022'!T70</f>
        <v>34.5</v>
      </c>
      <c r="K69" s="42">
        <f>'jeziora 2022'!X70</f>
        <v>69.5</v>
      </c>
      <c r="L69" s="72">
        <f>'jeziora 2022'!AA70</f>
        <v>12300</v>
      </c>
      <c r="M69" s="72">
        <f>'jeziora 2022'!AB70</f>
        <v>349</v>
      </c>
      <c r="N69" s="55">
        <f>'jeziora 2022'!AH70</f>
        <v>2.5</v>
      </c>
      <c r="O69" s="55">
        <f>'jeziora 2022'!AI70</f>
        <v>32</v>
      </c>
      <c r="P69" s="55">
        <f>'jeziora 2022'!AJ70</f>
        <v>2.5</v>
      </c>
      <c r="Q69" s="55">
        <f>'jeziora 2022'!AK70</f>
        <v>138</v>
      </c>
      <c r="R69" s="55">
        <f>'jeziora 2022'!AL70</f>
        <v>86</v>
      </c>
      <c r="S69" s="55">
        <f>'jeziora 2022'!AM70</f>
        <v>46</v>
      </c>
      <c r="T69" s="55">
        <f>'jeziora 2022'!AN70</f>
        <v>58</v>
      </c>
      <c r="U69" s="55">
        <f>'jeziora 2022'!AP70</f>
        <v>66</v>
      </c>
      <c r="V69" s="55">
        <f>'jeziora 2022'!AQ70</f>
        <v>1.5</v>
      </c>
      <c r="W69" s="55">
        <f>'jeziora 2022'!AR70</f>
        <v>2.5</v>
      </c>
      <c r="X69" s="55">
        <f>'jeziora 2022'!AS70</f>
        <v>37</v>
      </c>
      <c r="Y69" s="55">
        <f>'jeziora 2022'!AT70</f>
        <v>83</v>
      </c>
      <c r="Z69" s="55">
        <f>'jeziora 2022'!AU70</f>
        <v>106</v>
      </c>
      <c r="AA69" s="55">
        <f>'jeziora 2022'!AV70</f>
        <v>47</v>
      </c>
      <c r="AB69" s="55">
        <f>'jeziora 2022'!AW70</f>
        <v>46</v>
      </c>
      <c r="AC69" s="55">
        <f>'jeziora 2022'!AX70</f>
        <v>99</v>
      </c>
      <c r="AD69" s="55">
        <f>'jeziora 2022'!AY70</f>
        <v>28</v>
      </c>
      <c r="AE69" s="55">
        <f>'jeziora 2022'!BA70</f>
        <v>642</v>
      </c>
      <c r="AF69" s="55">
        <f>'jeziora 2022'!BI70</f>
        <v>0.5</v>
      </c>
      <c r="AG69" s="55">
        <f>'jeziora 2022'!BK70</f>
        <v>0.5</v>
      </c>
      <c r="AH69" s="55">
        <f>'jeziora 2022'!BL70</f>
        <v>0.05</v>
      </c>
      <c r="AI69" s="55">
        <f>'jeziora 2022'!BM70</f>
        <v>0.05</v>
      </c>
      <c r="AJ69" s="55">
        <f>'jeziora 2022'!BN70</f>
        <v>0.05</v>
      </c>
      <c r="AK69" s="55">
        <f>'jeziora 2022'!BQ70</f>
        <v>0.4</v>
      </c>
      <c r="AL69" s="55">
        <f>'jeziora 2022'!BR70</f>
        <v>0.05</v>
      </c>
      <c r="AM69" s="55">
        <f>'jeziora 2022'!BT70</f>
        <v>0.05</v>
      </c>
      <c r="AN69" s="55">
        <f>'jeziora 2022'!BU70</f>
        <v>0.05</v>
      </c>
      <c r="AO69" s="55">
        <f>'jeziora 2022'!BV70</f>
        <v>0.05</v>
      </c>
      <c r="AP69" s="55">
        <f>'jeziora 2022'!BW70</f>
        <v>0.1</v>
      </c>
      <c r="AQ69" s="55">
        <f>'jeziora 2022'!BY70</f>
        <v>570</v>
      </c>
      <c r="AR69" s="89">
        <f>'jeziora 2022'!CJ70</f>
        <v>5.0000000000000001E-3</v>
      </c>
      <c r="AS69" s="55">
        <f>'jeziora 2022'!CM70</f>
        <v>0.5</v>
      </c>
      <c r="AT69" s="55">
        <f>'jeziora 2022'!CR70</f>
        <v>0.5</v>
      </c>
      <c r="AU69" s="89">
        <f>'jeziora 2022'!CW70</f>
        <v>1.6999999999999999E-3</v>
      </c>
      <c r="AV69" s="42">
        <f>'jeziora 2022'!DB70</f>
        <v>0.05</v>
      </c>
      <c r="AW69" s="55">
        <f>'jeziora 2022'!DC70</f>
        <v>0.05</v>
      </c>
      <c r="AX69" s="77">
        <f>'jeziora 2022'!DD70</f>
        <v>0.05</v>
      </c>
      <c r="AY69" s="49" t="s">
        <v>161</v>
      </c>
    </row>
    <row r="70" spans="1:51" x14ac:dyDescent="0.2">
      <c r="A70" s="4">
        <f>'jeziora 2022'!B71</f>
        <v>120</v>
      </c>
      <c r="B70" s="13" t="str">
        <f>'jeziora 2022'!D71</f>
        <v>jez. Gim - stan. 01</v>
      </c>
      <c r="C70" s="42">
        <f>'jeziora 2022'!I71</f>
        <v>0.05</v>
      </c>
      <c r="D70" s="42">
        <f>'jeziora 2022'!J71</f>
        <v>9.98</v>
      </c>
      <c r="E70" s="42">
        <f>'jeziora 2022'!L71</f>
        <v>2.5000000000000001E-2</v>
      </c>
      <c r="F70" s="42">
        <f>'jeziora 2022'!N71</f>
        <v>4.0199999999999996</v>
      </c>
      <c r="G70" s="42">
        <f>'jeziora 2022'!O71</f>
        <v>0.2</v>
      </c>
      <c r="H70" s="42">
        <f>'jeziora 2022'!P71</f>
        <v>0.183</v>
      </c>
      <c r="I70" s="42">
        <f>'jeziora 2022'!S71</f>
        <v>3.69</v>
      </c>
      <c r="J70" s="42">
        <f>'jeziora 2022'!T71</f>
        <v>28.1</v>
      </c>
      <c r="K70" s="42">
        <f>'jeziora 2022'!X71</f>
        <v>21.6</v>
      </c>
      <c r="L70" s="72">
        <f>'jeziora 2022'!AA71</f>
        <v>19811</v>
      </c>
      <c r="M70" s="72">
        <f>'jeziora 2022'!AB71</f>
        <v>493</v>
      </c>
      <c r="N70" s="55">
        <f>'jeziora 2022'!AH71</f>
        <v>2.5</v>
      </c>
      <c r="O70" s="55">
        <f>'jeziora 2022'!AI71</f>
        <v>282</v>
      </c>
      <c r="P70" s="55">
        <f>'jeziora 2022'!AJ71</f>
        <v>2.5</v>
      </c>
      <c r="Q70" s="55">
        <f>'jeziora 2022'!AK71</f>
        <v>1060</v>
      </c>
      <c r="R70" s="55">
        <f>'jeziora 2022'!AL71</f>
        <v>360</v>
      </c>
      <c r="S70" s="55">
        <f>'jeziora 2022'!AM71</f>
        <v>166</v>
      </c>
      <c r="T70" s="55">
        <f>'jeziora 2022'!AN71</f>
        <v>171</v>
      </c>
      <c r="U70" s="55">
        <f>'jeziora 2022'!AP71</f>
        <v>202</v>
      </c>
      <c r="V70" s="55">
        <f>'jeziora 2022'!AQ71</f>
        <v>1.5</v>
      </c>
      <c r="W70" s="55">
        <f>'jeziora 2022'!AR71</f>
        <v>2.5</v>
      </c>
      <c r="X70" s="55">
        <f>'jeziora 2022'!AS71</f>
        <v>136</v>
      </c>
      <c r="Y70" s="55">
        <f>'jeziora 2022'!AT71</f>
        <v>557</v>
      </c>
      <c r="Z70" s="55">
        <f>'jeziora 2022'!AU71</f>
        <v>491</v>
      </c>
      <c r="AA70" s="55">
        <f>'jeziora 2022'!AV71</f>
        <v>164</v>
      </c>
      <c r="AB70" s="55">
        <f>'jeziora 2022'!AW71</f>
        <v>238</v>
      </c>
      <c r="AC70" s="55">
        <f>'jeziora 2022'!AX71</f>
        <v>322</v>
      </c>
      <c r="AD70" s="55">
        <f>'jeziora 2022'!AY71</f>
        <v>86</v>
      </c>
      <c r="AE70" s="55">
        <f>'jeziora 2022'!BA71</f>
        <v>3396</v>
      </c>
      <c r="AF70" s="55">
        <f>'jeziora 2022'!BI71</f>
        <v>0.5</v>
      </c>
      <c r="AG70" s="55">
        <f>'jeziora 2022'!BK71</f>
        <v>0.5</v>
      </c>
      <c r="AH70" s="55">
        <f>'jeziora 2022'!BL71</f>
        <v>0.05</v>
      </c>
      <c r="AI70" s="55">
        <f>'jeziora 2022'!BM71</f>
        <v>0.05</v>
      </c>
      <c r="AJ70" s="55">
        <f>'jeziora 2022'!BN71</f>
        <v>0.05</v>
      </c>
      <c r="AK70" s="55">
        <f>'jeziora 2022'!BQ71</f>
        <v>0.4</v>
      </c>
      <c r="AL70" s="55">
        <f>'jeziora 2022'!BR71</f>
        <v>0.05</v>
      </c>
      <c r="AM70" s="55">
        <f>'jeziora 2022'!BT71</f>
        <v>0.05</v>
      </c>
      <c r="AN70" s="55">
        <f>'jeziora 2022'!BU71</f>
        <v>0.05</v>
      </c>
      <c r="AO70" s="55">
        <f>'jeziora 2022'!BV71</f>
        <v>0.05</v>
      </c>
      <c r="AP70" s="55">
        <f>'jeziora 2022'!BW71</f>
        <v>0.1</v>
      </c>
      <c r="AQ70" s="55">
        <f>'jeziora 2022'!BY71</f>
        <v>1250</v>
      </c>
      <c r="AR70" s="89">
        <f>'jeziora 2022'!CJ71</f>
        <v>5.0000000000000001E-3</v>
      </c>
      <c r="AS70" s="55">
        <f>'jeziora 2022'!CM71</f>
        <v>0.5</v>
      </c>
      <c r="AT70" s="55">
        <f>'jeziora 2022'!CR71</f>
        <v>0.5</v>
      </c>
      <c r="AU70" s="89">
        <f>'jeziora 2022'!CW71</f>
        <v>1.9E-3</v>
      </c>
      <c r="AV70" s="42">
        <f>'jeziora 2022'!DB71</f>
        <v>0.05</v>
      </c>
      <c r="AW70" s="55">
        <f>'jeziora 2022'!DC71</f>
        <v>0.05</v>
      </c>
      <c r="AX70" s="77">
        <f>'jeziora 2022'!DD71</f>
        <v>0.05</v>
      </c>
      <c r="AY70" s="51" t="s">
        <v>163</v>
      </c>
    </row>
    <row r="71" spans="1:51" x14ac:dyDescent="0.2">
      <c r="A71" s="4">
        <f>'jeziora 2022'!B72</f>
        <v>121</v>
      </c>
      <c r="B71" s="13" t="str">
        <f>'jeziora 2022'!D72</f>
        <v>jez. Głębockie - stan. 01</v>
      </c>
      <c r="C71" s="42">
        <f>'jeziora 2022'!I72</f>
        <v>0.05</v>
      </c>
      <c r="D71" s="42">
        <f>'jeziora 2022'!J72</f>
        <v>5.65</v>
      </c>
      <c r="E71" s="42">
        <f>'jeziora 2022'!L72</f>
        <v>2.5000000000000001E-2</v>
      </c>
      <c r="F71" s="42">
        <f>'jeziora 2022'!N72</f>
        <v>53.7</v>
      </c>
      <c r="G71" s="42">
        <f>'jeziora 2022'!O72</f>
        <v>27</v>
      </c>
      <c r="H71" s="42">
        <f>'jeziora 2022'!P72</f>
        <v>0.152</v>
      </c>
      <c r="I71" s="42">
        <f>'jeziora 2022'!S72</f>
        <v>28.2</v>
      </c>
      <c r="J71" s="42">
        <f>'jeziora 2022'!T72</f>
        <v>31.5</v>
      </c>
      <c r="K71" s="42">
        <f>'jeziora 2022'!X72</f>
        <v>137</v>
      </c>
      <c r="L71" s="72">
        <f>'jeziora 2022'!AA72</f>
        <v>54421.1</v>
      </c>
      <c r="M71" s="72">
        <f>'jeziora 2022'!AB72</f>
        <v>1180.1300000000001</v>
      </c>
      <c r="N71" s="55">
        <f>'jeziora 2022'!AH72</f>
        <v>2.5</v>
      </c>
      <c r="O71" s="55">
        <f>'jeziora 2022'!AI72</f>
        <v>27</v>
      </c>
      <c r="P71" s="55">
        <f>'jeziora 2022'!AJ72</f>
        <v>2.5</v>
      </c>
      <c r="Q71" s="55">
        <f>'jeziora 2022'!AK72</f>
        <v>153</v>
      </c>
      <c r="R71" s="55">
        <f>'jeziora 2022'!AL72</f>
        <v>84</v>
      </c>
      <c r="S71" s="55">
        <f>'jeziora 2022'!AM72</f>
        <v>49</v>
      </c>
      <c r="T71" s="55">
        <f>'jeziora 2022'!AN72</f>
        <v>67</v>
      </c>
      <c r="U71" s="55">
        <f>'jeziora 2022'!AP72</f>
        <v>77</v>
      </c>
      <c r="V71" s="55">
        <f>'jeziora 2022'!AQ72</f>
        <v>1.5</v>
      </c>
      <c r="W71" s="55">
        <f>'jeziora 2022'!AR72</f>
        <v>2.5</v>
      </c>
      <c r="X71" s="55">
        <f>'jeziora 2022'!AS72</f>
        <v>84</v>
      </c>
      <c r="Y71" s="55">
        <f>'jeziora 2022'!AT72</f>
        <v>118</v>
      </c>
      <c r="Z71" s="55">
        <f>'jeziora 2022'!AU72</f>
        <v>115</v>
      </c>
      <c r="AA71" s="55">
        <f>'jeziora 2022'!AV72</f>
        <v>44</v>
      </c>
      <c r="AB71" s="55">
        <f>'jeziora 2022'!AW72</f>
        <v>48</v>
      </c>
      <c r="AC71" s="55">
        <f>'jeziora 2022'!AX72</f>
        <v>116</v>
      </c>
      <c r="AD71" s="55">
        <f>'jeziora 2022'!AY72</f>
        <v>36</v>
      </c>
      <c r="AE71" s="55">
        <f>'jeziora 2022'!BA72</f>
        <v>750</v>
      </c>
      <c r="AF71" s="55">
        <f>'jeziora 2022'!BI72</f>
        <v>0.5</v>
      </c>
      <c r="AG71" s="55">
        <f>'jeziora 2022'!BK72</f>
        <v>0.5</v>
      </c>
      <c r="AH71" s="55">
        <f>'jeziora 2022'!BL72</f>
        <v>0.05</v>
      </c>
      <c r="AI71" s="55">
        <f>'jeziora 2022'!BM72</f>
        <v>0.05</v>
      </c>
      <c r="AJ71" s="55">
        <f>'jeziora 2022'!BN72</f>
        <v>0.05</v>
      </c>
      <c r="AK71" s="55">
        <f>'jeziora 2022'!BQ72</f>
        <v>0.4</v>
      </c>
      <c r="AL71" s="55">
        <f>'jeziora 2022'!BR72</f>
        <v>0.05</v>
      </c>
      <c r="AM71" s="55">
        <f>'jeziora 2022'!BT72</f>
        <v>0.05</v>
      </c>
      <c r="AN71" s="55">
        <f>'jeziora 2022'!BU72</f>
        <v>0.05</v>
      </c>
      <c r="AO71" s="55">
        <f>'jeziora 2022'!BV72</f>
        <v>0.05</v>
      </c>
      <c r="AP71" s="55">
        <f>'jeziora 2022'!BW72</f>
        <v>0.1</v>
      </c>
      <c r="AQ71" s="55">
        <f>'jeziora 2022'!BY72</f>
        <v>25</v>
      </c>
      <c r="AR71" s="89">
        <f>'jeziora 2022'!CJ72</f>
        <v>5.0000000000000001E-3</v>
      </c>
      <c r="AS71" s="55">
        <f>'jeziora 2022'!CM72</f>
        <v>0.5</v>
      </c>
      <c r="AT71" s="55">
        <f>'jeziora 2022'!CR72</f>
        <v>0.5</v>
      </c>
      <c r="AU71" s="89">
        <f>'jeziora 2022'!CW72</f>
        <v>2E-3</v>
      </c>
      <c r="AV71" s="42">
        <f>'jeziora 2022'!DB72</f>
        <v>0.05</v>
      </c>
      <c r="AW71" s="55">
        <f>'jeziora 2022'!DC72</f>
        <v>0.05</v>
      </c>
      <c r="AX71" s="77">
        <f>'jeziora 2022'!DD72</f>
        <v>0.05</v>
      </c>
      <c r="AY71" s="52" t="s">
        <v>164</v>
      </c>
    </row>
    <row r="72" spans="1:51" x14ac:dyDescent="0.2">
      <c r="A72" s="4">
        <f>'jeziora 2022'!B73</f>
        <v>122</v>
      </c>
      <c r="B72" s="13" t="str">
        <f>'jeziora 2022'!D73</f>
        <v>jez. Głębokie-na SW od m.Gałęzowo</v>
      </c>
      <c r="C72" s="42">
        <f>'jeziora 2022'!I73</f>
        <v>0.05</v>
      </c>
      <c r="D72" s="42">
        <f>'jeziora 2022'!J73</f>
        <v>18.5</v>
      </c>
      <c r="E72" s="42">
        <f>'jeziora 2022'!L73</f>
        <v>0.20300000000000001</v>
      </c>
      <c r="F72" s="42">
        <f>'jeziora 2022'!N73</f>
        <v>6.82</v>
      </c>
      <c r="G72" s="42">
        <f>'jeziora 2022'!O73</f>
        <v>9.83</v>
      </c>
      <c r="H72" s="42">
        <f>'jeziora 2022'!P73</f>
        <v>1.72E-2</v>
      </c>
      <c r="I72" s="42">
        <f>'jeziora 2022'!S73</f>
        <v>3.55</v>
      </c>
      <c r="J72" s="42">
        <f>'jeziora 2022'!T73</f>
        <v>6.09</v>
      </c>
      <c r="K72" s="42">
        <f>'jeziora 2022'!X73</f>
        <v>54.5</v>
      </c>
      <c r="L72" s="72">
        <f>'jeziora 2022'!AA73</f>
        <v>25298.467560557601</v>
      </c>
      <c r="M72" s="72">
        <f>'jeziora 2022'!AB73</f>
        <v>12213.1071786998</v>
      </c>
      <c r="N72" s="55">
        <f>'jeziora 2022'!AH73</f>
        <v>52</v>
      </c>
      <c r="O72" s="55">
        <f>'jeziora 2022'!AI73</f>
        <v>61</v>
      </c>
      <c r="P72" s="55">
        <f>'jeziora 2022'!AJ73</f>
        <v>12</v>
      </c>
      <c r="Q72" s="55">
        <f>'jeziora 2022'!AK73</f>
        <v>193</v>
      </c>
      <c r="R72" s="55">
        <f>'jeziora 2022'!AL73</f>
        <v>84</v>
      </c>
      <c r="S72" s="55">
        <f>'jeziora 2022'!AM73</f>
        <v>58</v>
      </c>
      <c r="T72" s="55">
        <f>'jeziora 2022'!AN73</f>
        <v>100</v>
      </c>
      <c r="U72" s="55">
        <f>'jeziora 2022'!AP73</f>
        <v>75</v>
      </c>
      <c r="V72" s="55">
        <f>'jeziora 2022'!AQ73</f>
        <v>1.5</v>
      </c>
      <c r="W72" s="55">
        <f>'jeziora 2022'!AR73</f>
        <v>2.5</v>
      </c>
      <c r="X72" s="55">
        <f>'jeziora 2022'!AS73</f>
        <v>24</v>
      </c>
      <c r="Y72" s="55">
        <f>'jeziora 2022'!AT73</f>
        <v>154</v>
      </c>
      <c r="Z72" s="55">
        <f>'jeziora 2022'!AU73</f>
        <v>136</v>
      </c>
      <c r="AA72" s="55">
        <f>'jeziora 2022'!AV73</f>
        <v>59</v>
      </c>
      <c r="AB72" s="55">
        <f>'jeziora 2022'!AW73</f>
        <v>88</v>
      </c>
      <c r="AC72" s="55">
        <f>'jeziora 2022'!AX73</f>
        <v>99</v>
      </c>
      <c r="AD72" s="55">
        <f>'jeziora 2022'!AY73</f>
        <v>17</v>
      </c>
      <c r="AE72" s="55">
        <f>'jeziora 2022'!BA73</f>
        <v>937</v>
      </c>
      <c r="AF72" s="55">
        <f>'jeziora 2022'!BI73</f>
        <v>0.5</v>
      </c>
      <c r="AG72" s="55">
        <f>'jeziora 2022'!BK73</f>
        <v>0.5</v>
      </c>
      <c r="AH72" s="55">
        <f>'jeziora 2022'!BL73</f>
        <v>0.05</v>
      </c>
      <c r="AI72" s="55">
        <f>'jeziora 2022'!BM73</f>
        <v>0.05</v>
      </c>
      <c r="AJ72" s="55">
        <f>'jeziora 2022'!BN73</f>
        <v>0.05</v>
      </c>
      <c r="AK72" s="55">
        <f>'jeziora 2022'!BQ73</f>
        <v>0.4</v>
      </c>
      <c r="AL72" s="55">
        <f>'jeziora 2022'!BR73</f>
        <v>0.05</v>
      </c>
      <c r="AM72" s="55">
        <f>'jeziora 2022'!BT73</f>
        <v>0.05</v>
      </c>
      <c r="AN72" s="55">
        <f>'jeziora 2022'!BU73</f>
        <v>0.05</v>
      </c>
      <c r="AO72" s="55">
        <f>'jeziora 2022'!BV73</f>
        <v>0.05</v>
      </c>
      <c r="AP72" s="55">
        <f>'jeziora 2022'!BW73</f>
        <v>0.1</v>
      </c>
      <c r="AQ72" s="55">
        <f>'jeziora 2022'!BY73</f>
        <v>25</v>
      </c>
      <c r="AR72" s="89">
        <f>'jeziora 2022'!CJ73</f>
        <v>5.0000000000000001E-3</v>
      </c>
      <c r="AS72" s="55">
        <f>'jeziora 2022'!CM73</f>
        <v>0.5</v>
      </c>
      <c r="AT72" s="55">
        <f>'jeziora 2022'!CR73</f>
        <v>0.5</v>
      </c>
      <c r="AU72" s="89">
        <f>'jeziora 2022'!CW73</f>
        <v>1.1000000000000001E-3</v>
      </c>
      <c r="AV72" s="42">
        <f>'jeziora 2022'!DB73</f>
        <v>0.05</v>
      </c>
      <c r="AW72" s="55">
        <f>'jeziora 2022'!DC73</f>
        <v>0.05</v>
      </c>
      <c r="AX72" s="77">
        <f>'jeziora 2022'!DD73</f>
        <v>0.05</v>
      </c>
      <c r="AY72" s="52" t="s">
        <v>164</v>
      </c>
    </row>
    <row r="73" spans="1:51" x14ac:dyDescent="0.2">
      <c r="A73" s="4">
        <f>'jeziora 2022'!B74</f>
        <v>123</v>
      </c>
      <c r="B73" s="13" t="str">
        <f>'jeziora 2022'!D74</f>
        <v>Jez. Głodowskie - stan. 01</v>
      </c>
      <c r="C73" s="42">
        <f>'jeziora 2022'!I74</f>
        <v>0.05</v>
      </c>
      <c r="D73" s="42">
        <f>'jeziora 2022'!J74</f>
        <v>3.37</v>
      </c>
      <c r="E73" s="42">
        <f>'jeziora 2022'!L74</f>
        <v>0.68600000000000005</v>
      </c>
      <c r="F73" s="42">
        <f>'jeziora 2022'!N74</f>
        <v>7.74</v>
      </c>
      <c r="G73" s="42">
        <f>'jeziora 2022'!O74</f>
        <v>25</v>
      </c>
      <c r="H73" s="42">
        <f>'jeziora 2022'!P74</f>
        <v>0.187</v>
      </c>
      <c r="I73" s="42">
        <f>'jeziora 2022'!S74</f>
        <v>6.03</v>
      </c>
      <c r="J73" s="42">
        <f>'jeziora 2022'!T74</f>
        <v>34</v>
      </c>
      <c r="K73" s="42">
        <f>'jeziora 2022'!X74</f>
        <v>95.6</v>
      </c>
      <c r="L73" s="72">
        <f>'jeziora 2022'!AA74</f>
        <v>8780</v>
      </c>
      <c r="M73" s="72">
        <f>'jeziora 2022'!AB74</f>
        <v>700.282990133922</v>
      </c>
      <c r="N73" s="55">
        <f>'jeziora 2022'!AH74</f>
        <v>130</v>
      </c>
      <c r="O73" s="55">
        <f>'jeziora 2022'!AI74</f>
        <v>2.5</v>
      </c>
      <c r="P73" s="55">
        <f>'jeziora 2022'!AJ74</f>
        <v>2.5</v>
      </c>
      <c r="Q73" s="55">
        <f>'jeziora 2022'!AK74</f>
        <v>94</v>
      </c>
      <c r="R73" s="55">
        <f>'jeziora 2022'!AL74</f>
        <v>2.5</v>
      </c>
      <c r="S73" s="55">
        <f>'jeziora 2022'!AM74</f>
        <v>2.5</v>
      </c>
      <c r="T73" s="55">
        <f>'jeziora 2022'!AN74</f>
        <v>2.5</v>
      </c>
      <c r="U73" s="55">
        <f>'jeziora 2022'!AP74</f>
        <v>2.5</v>
      </c>
      <c r="V73" s="55">
        <f>'jeziora 2022'!AQ74</f>
        <v>1.5</v>
      </c>
      <c r="W73" s="55">
        <f>'jeziora 2022'!AR74</f>
        <v>2.5</v>
      </c>
      <c r="X73" s="55">
        <f>'jeziora 2022'!AS74</f>
        <v>2.5</v>
      </c>
      <c r="Y73" s="55">
        <f>'jeziora 2022'!AT74</f>
        <v>2.5</v>
      </c>
      <c r="Z73" s="55">
        <f>'jeziora 2022'!AU74</f>
        <v>2.5</v>
      </c>
      <c r="AA73" s="55">
        <f>'jeziora 2022'!AV74</f>
        <v>2.5</v>
      </c>
      <c r="AB73" s="55">
        <f>'jeziora 2022'!AW74</f>
        <v>2.5</v>
      </c>
      <c r="AC73" s="55">
        <f>'jeziora 2022'!AX74</f>
        <v>122</v>
      </c>
      <c r="AD73" s="55">
        <f>'jeziora 2022'!AY74</f>
        <v>2.5</v>
      </c>
      <c r="AE73" s="55">
        <f>'jeziora 2022'!BA74</f>
        <v>250.5</v>
      </c>
      <c r="AF73" s="55">
        <f>'jeziora 2022'!BI74</f>
        <v>0.5</v>
      </c>
      <c r="AG73" s="55">
        <f>'jeziora 2022'!BK74</f>
        <v>0.5</v>
      </c>
      <c r="AH73" s="55">
        <f>'jeziora 2022'!BL74</f>
        <v>0.05</v>
      </c>
      <c r="AI73" s="55">
        <f>'jeziora 2022'!BM74</f>
        <v>0.05</v>
      </c>
      <c r="AJ73" s="55">
        <f>'jeziora 2022'!BN74</f>
        <v>0.05</v>
      </c>
      <c r="AK73" s="55">
        <f>'jeziora 2022'!BQ74</f>
        <v>0.4</v>
      </c>
      <c r="AL73" s="55">
        <f>'jeziora 2022'!BR74</f>
        <v>0.05</v>
      </c>
      <c r="AM73" s="55">
        <f>'jeziora 2022'!BT74</f>
        <v>0.05</v>
      </c>
      <c r="AN73" s="55">
        <f>'jeziora 2022'!BU74</f>
        <v>0.05</v>
      </c>
      <c r="AO73" s="55">
        <f>'jeziora 2022'!BV74</f>
        <v>0.05</v>
      </c>
      <c r="AP73" s="55">
        <f>'jeziora 2022'!BW74</f>
        <v>0.1</v>
      </c>
      <c r="AQ73" s="55">
        <f>'jeziora 2022'!BY74</f>
        <v>0</v>
      </c>
      <c r="AR73" s="89">
        <f>'jeziora 2022'!CJ74</f>
        <v>0</v>
      </c>
      <c r="AS73" s="55">
        <f>'jeziora 2022'!CM74</f>
        <v>0</v>
      </c>
      <c r="AT73" s="55">
        <f>'jeziora 2022'!CR74</f>
        <v>0</v>
      </c>
      <c r="AU73" s="89">
        <f>'jeziora 2022'!CW74</f>
        <v>0</v>
      </c>
      <c r="AV73" s="42">
        <f>'jeziora 2022'!DB74</f>
        <v>0</v>
      </c>
      <c r="AW73" s="55">
        <f>'jeziora 2022'!DC74</f>
        <v>0.05</v>
      </c>
      <c r="AX73" s="77">
        <f>'jeziora 2022'!DD74</f>
        <v>0.05</v>
      </c>
      <c r="AY73" s="50" t="s">
        <v>162</v>
      </c>
    </row>
    <row r="74" spans="1:51" x14ac:dyDescent="0.2">
      <c r="A74" s="4">
        <f>'jeziora 2022'!B75</f>
        <v>124</v>
      </c>
      <c r="B74" s="13" t="str">
        <f>'jeziora 2022'!D75</f>
        <v>Jez. Głowińskie - stanowisko 02</v>
      </c>
      <c r="C74" s="42">
        <f>'jeziora 2022'!I75</f>
        <v>0.05</v>
      </c>
      <c r="D74" s="42">
        <f>'jeziora 2022'!J75</f>
        <v>5.0199999999999996</v>
      </c>
      <c r="E74" s="42">
        <f>'jeziora 2022'!L75</f>
        <v>2.5000000000000001E-2</v>
      </c>
      <c r="F74" s="42">
        <f>'jeziora 2022'!N75</f>
        <v>7.27</v>
      </c>
      <c r="G74" s="42">
        <f>'jeziora 2022'!O75</f>
        <v>7.17</v>
      </c>
      <c r="H74" s="42">
        <f>'jeziora 2022'!P75</f>
        <v>0.48899999999999999</v>
      </c>
      <c r="I74" s="42">
        <f>'jeziora 2022'!S75</f>
        <v>4.3899999999999997</v>
      </c>
      <c r="J74" s="42">
        <f>'jeziora 2022'!T75</f>
        <v>29.9</v>
      </c>
      <c r="K74" s="42">
        <f>'jeziora 2022'!X75</f>
        <v>47.7</v>
      </c>
      <c r="L74" s="72">
        <f>'jeziora 2022'!AA75</f>
        <v>13800</v>
      </c>
      <c r="M74" s="72">
        <f>'jeziora 2022'!AB75</f>
        <v>588.00400000000002</v>
      </c>
      <c r="N74" s="55">
        <f>'jeziora 2022'!AH75</f>
        <v>210</v>
      </c>
      <c r="O74" s="55">
        <f>'jeziora 2022'!AI75</f>
        <v>67</v>
      </c>
      <c r="P74" s="55">
        <f>'jeziora 2022'!AJ75</f>
        <v>2.5</v>
      </c>
      <c r="Q74" s="55">
        <f>'jeziora 2022'!AK75</f>
        <v>208</v>
      </c>
      <c r="R74" s="55">
        <f>'jeziora 2022'!AL75</f>
        <v>100</v>
      </c>
      <c r="S74" s="55">
        <f>'jeziora 2022'!AM75</f>
        <v>49</v>
      </c>
      <c r="T74" s="55">
        <f>'jeziora 2022'!AN75</f>
        <v>72</v>
      </c>
      <c r="U74" s="55">
        <f>'jeziora 2022'!AP75</f>
        <v>63</v>
      </c>
      <c r="V74" s="55">
        <f>'jeziora 2022'!AQ75</f>
        <v>1.5</v>
      </c>
      <c r="W74" s="55">
        <f>'jeziora 2022'!AR75</f>
        <v>2.5</v>
      </c>
      <c r="X74" s="55">
        <f>'jeziora 2022'!AS75</f>
        <v>254</v>
      </c>
      <c r="Y74" s="55">
        <f>'jeziora 2022'!AT75</f>
        <v>130</v>
      </c>
      <c r="Z74" s="55">
        <f>'jeziora 2022'!AU75</f>
        <v>145</v>
      </c>
      <c r="AA74" s="55">
        <f>'jeziora 2022'!AV75</f>
        <v>51</v>
      </c>
      <c r="AB74" s="55">
        <f>'jeziora 2022'!AW75</f>
        <v>73</v>
      </c>
      <c r="AC74" s="55">
        <f>'jeziora 2022'!AX75</f>
        <v>113</v>
      </c>
      <c r="AD74" s="55">
        <f>'jeziora 2022'!AY75</f>
        <v>2.5</v>
      </c>
      <c r="AE74" s="55">
        <f>'jeziora 2022'!BA75</f>
        <v>1292.5</v>
      </c>
      <c r="AF74" s="55">
        <f>'jeziora 2022'!BI75</f>
        <v>0.5</v>
      </c>
      <c r="AG74" s="55">
        <f>'jeziora 2022'!BK75</f>
        <v>0.5</v>
      </c>
      <c r="AH74" s="55">
        <f>'jeziora 2022'!BL75</f>
        <v>0.05</v>
      </c>
      <c r="AI74" s="55">
        <f>'jeziora 2022'!BM75</f>
        <v>0.05</v>
      </c>
      <c r="AJ74" s="55">
        <f>'jeziora 2022'!BN75</f>
        <v>0.05</v>
      </c>
      <c r="AK74" s="55">
        <f>'jeziora 2022'!BQ75</f>
        <v>0.4</v>
      </c>
      <c r="AL74" s="55">
        <f>'jeziora 2022'!BR75</f>
        <v>0.05</v>
      </c>
      <c r="AM74" s="55">
        <f>'jeziora 2022'!BT75</f>
        <v>0.05</v>
      </c>
      <c r="AN74" s="55">
        <f>'jeziora 2022'!BU75</f>
        <v>0.05</v>
      </c>
      <c r="AO74" s="55">
        <f>'jeziora 2022'!BV75</f>
        <v>0.05</v>
      </c>
      <c r="AP74" s="55">
        <f>'jeziora 2022'!BW75</f>
        <v>0.1</v>
      </c>
      <c r="AQ74" s="55">
        <f>'jeziora 2022'!BY75</f>
        <v>0</v>
      </c>
      <c r="AR74" s="89">
        <f>'jeziora 2022'!CJ75</f>
        <v>0</v>
      </c>
      <c r="AS74" s="55">
        <f>'jeziora 2022'!CM75</f>
        <v>0</v>
      </c>
      <c r="AT74" s="55">
        <f>'jeziora 2022'!CR75</f>
        <v>0</v>
      </c>
      <c r="AU74" s="89">
        <f>'jeziora 2022'!CW75</f>
        <v>0</v>
      </c>
      <c r="AV74" s="42">
        <f>'jeziora 2022'!DB75</f>
        <v>0</v>
      </c>
      <c r="AW74" s="55">
        <f>'jeziora 2022'!DC75</f>
        <v>0.05</v>
      </c>
      <c r="AX74" s="77">
        <f>'jeziora 2022'!DD75</f>
        <v>0.05</v>
      </c>
      <c r="AY74" s="50" t="s">
        <v>162</v>
      </c>
    </row>
    <row r="75" spans="1:51" x14ac:dyDescent="0.2">
      <c r="A75" s="4">
        <f>'jeziora 2022'!B76</f>
        <v>125</v>
      </c>
      <c r="B75" s="13" t="str">
        <f>'jeziora 2022'!D76</f>
        <v xml:space="preserve">Jez. Goreńskie - stanowisko 01 </v>
      </c>
      <c r="C75" s="42">
        <f>'jeziora 2022'!I76</f>
        <v>0.05</v>
      </c>
      <c r="D75" s="42">
        <f>'jeziora 2022'!J76</f>
        <v>9.9499999999999993</v>
      </c>
      <c r="E75" s="42">
        <f>'jeziora 2022'!L76</f>
        <v>0.91600000000000004</v>
      </c>
      <c r="F75" s="42">
        <f>'jeziora 2022'!N76</f>
        <v>13.4</v>
      </c>
      <c r="G75" s="42">
        <f>'jeziora 2022'!O76</f>
        <v>31.6</v>
      </c>
      <c r="H75" s="42">
        <f>'jeziora 2022'!P76</f>
        <v>3.3300000000000003E-2</v>
      </c>
      <c r="I75" s="42">
        <f>'jeziora 2022'!S76</f>
        <v>6.64</v>
      </c>
      <c r="J75" s="42">
        <f>'jeziora 2022'!T76</f>
        <v>49</v>
      </c>
      <c r="K75" s="42">
        <f>'jeziora 2022'!X76</f>
        <v>122</v>
      </c>
      <c r="L75" s="72">
        <f>'jeziora 2022'!AA76</f>
        <v>10900</v>
      </c>
      <c r="M75" s="72">
        <f>'jeziora 2022'!AB76</f>
        <v>169</v>
      </c>
      <c r="N75" s="55">
        <f>'jeziora 2022'!AH76</f>
        <v>96</v>
      </c>
      <c r="O75" s="55">
        <f>'jeziora 2022'!AI76</f>
        <v>100</v>
      </c>
      <c r="P75" s="55">
        <f>'jeziora 2022'!AJ76</f>
        <v>2.5</v>
      </c>
      <c r="Q75" s="55">
        <f>'jeziora 2022'!AK76</f>
        <v>184</v>
      </c>
      <c r="R75" s="55">
        <f>'jeziora 2022'!AL76</f>
        <v>2.5</v>
      </c>
      <c r="S75" s="55">
        <f>'jeziora 2022'!AM76</f>
        <v>2.5</v>
      </c>
      <c r="T75" s="55">
        <f>'jeziora 2022'!AN76</f>
        <v>2.5</v>
      </c>
      <c r="U75" s="55">
        <f>'jeziora 2022'!AP76</f>
        <v>2.5</v>
      </c>
      <c r="V75" s="55">
        <f>'jeziora 2022'!AQ76</f>
        <v>1.5</v>
      </c>
      <c r="W75" s="55">
        <f>'jeziora 2022'!AR76</f>
        <v>2.5</v>
      </c>
      <c r="X75" s="55">
        <f>'jeziora 2022'!AS76</f>
        <v>2.5</v>
      </c>
      <c r="Y75" s="55">
        <f>'jeziora 2022'!AT76</f>
        <v>126</v>
      </c>
      <c r="Z75" s="55">
        <f>'jeziora 2022'!AU76</f>
        <v>106</v>
      </c>
      <c r="AA75" s="55">
        <f>'jeziora 2022'!AV76</f>
        <v>2.5</v>
      </c>
      <c r="AB75" s="55">
        <f>'jeziora 2022'!AW76</f>
        <v>98</v>
      </c>
      <c r="AC75" s="55">
        <f>'jeziora 2022'!AX76</f>
        <v>170</v>
      </c>
      <c r="AD75" s="55">
        <f>'jeziora 2022'!AY76</f>
        <v>2.5</v>
      </c>
      <c r="AE75" s="55">
        <f>'jeziora 2022'!BA76</f>
        <v>631</v>
      </c>
      <c r="AF75" s="55">
        <f>'jeziora 2022'!BI76</f>
        <v>0.5</v>
      </c>
      <c r="AG75" s="55">
        <f>'jeziora 2022'!BK76</f>
        <v>0.5</v>
      </c>
      <c r="AH75" s="55">
        <f>'jeziora 2022'!BL76</f>
        <v>0.05</v>
      </c>
      <c r="AI75" s="55">
        <f>'jeziora 2022'!BM76</f>
        <v>0.05</v>
      </c>
      <c r="AJ75" s="55">
        <f>'jeziora 2022'!BN76</f>
        <v>0.05</v>
      </c>
      <c r="AK75" s="55">
        <f>'jeziora 2022'!BQ76</f>
        <v>0.4</v>
      </c>
      <c r="AL75" s="55">
        <f>'jeziora 2022'!BR76</f>
        <v>0.05</v>
      </c>
      <c r="AM75" s="55">
        <f>'jeziora 2022'!BT76</f>
        <v>0.05</v>
      </c>
      <c r="AN75" s="55">
        <f>'jeziora 2022'!BU76</f>
        <v>0.05</v>
      </c>
      <c r="AO75" s="55">
        <f>'jeziora 2022'!BV76</f>
        <v>0.05</v>
      </c>
      <c r="AP75" s="55">
        <f>'jeziora 2022'!BW76</f>
        <v>0.1</v>
      </c>
      <c r="AQ75" s="55">
        <f>'jeziora 2022'!BY76</f>
        <v>0</v>
      </c>
      <c r="AR75" s="89">
        <f>'jeziora 2022'!CJ76</f>
        <v>0</v>
      </c>
      <c r="AS75" s="55">
        <f>'jeziora 2022'!CM76</f>
        <v>0</v>
      </c>
      <c r="AT75" s="55">
        <f>'jeziora 2022'!CR76</f>
        <v>0</v>
      </c>
      <c r="AU75" s="89">
        <f>'jeziora 2022'!CW76</f>
        <v>0</v>
      </c>
      <c r="AV75" s="42">
        <f>'jeziora 2022'!DB76</f>
        <v>0</v>
      </c>
      <c r="AW75" s="55">
        <f>'jeziora 2022'!DC76</f>
        <v>0.05</v>
      </c>
      <c r="AX75" s="77">
        <f>'jeziora 2022'!DD76</f>
        <v>0.05</v>
      </c>
      <c r="AY75" s="50" t="s">
        <v>162</v>
      </c>
    </row>
    <row r="76" spans="1:51" x14ac:dyDescent="0.2">
      <c r="A76" s="4">
        <f>'jeziora 2022'!B77</f>
        <v>126</v>
      </c>
      <c r="B76" s="13" t="str">
        <f>'jeziora 2022'!D77</f>
        <v>jez. Grochowskie - stanowisko 01</v>
      </c>
      <c r="C76" s="42">
        <f>'jeziora 2022'!I77</f>
        <v>0.05</v>
      </c>
      <c r="D76" s="42">
        <f>'jeziora 2022'!J77</f>
        <v>4.3</v>
      </c>
      <c r="E76" s="42">
        <f>'jeziora 2022'!L77</f>
        <v>2.5000000000000001E-2</v>
      </c>
      <c r="F76" s="42">
        <f>'jeziora 2022'!N77</f>
        <v>13.4</v>
      </c>
      <c r="G76" s="42">
        <f>'jeziora 2022'!O77</f>
        <v>1.87</v>
      </c>
      <c r="H76" s="42">
        <f>'jeziora 2022'!P77</f>
        <v>2.7699999999999999E-2</v>
      </c>
      <c r="I76" s="42">
        <f>'jeziora 2022'!S77</f>
        <v>7.85</v>
      </c>
      <c r="J76" s="42">
        <f>'jeziora 2022'!T77</f>
        <v>14.9</v>
      </c>
      <c r="K76" s="42">
        <f>'jeziora 2022'!X77</f>
        <v>41.3</v>
      </c>
      <c r="L76" s="72">
        <f>'jeziora 2022'!AA77</f>
        <v>16062.8</v>
      </c>
      <c r="M76" s="72">
        <f>'jeziora 2022'!AB77</f>
        <v>763.16300000000001</v>
      </c>
      <c r="N76" s="55">
        <f>'jeziora 2022'!AH77</f>
        <v>32</v>
      </c>
      <c r="O76" s="55">
        <f>'jeziora 2022'!AI77</f>
        <v>66</v>
      </c>
      <c r="P76" s="55">
        <f>'jeziora 2022'!AJ77</f>
        <v>26</v>
      </c>
      <c r="Q76" s="55">
        <f>'jeziora 2022'!AK77</f>
        <v>354</v>
      </c>
      <c r="R76" s="55">
        <f>'jeziora 2022'!AL77</f>
        <v>240</v>
      </c>
      <c r="S76" s="55">
        <f>'jeziora 2022'!AM77</f>
        <v>131</v>
      </c>
      <c r="T76" s="55">
        <f>'jeziora 2022'!AN77</f>
        <v>191</v>
      </c>
      <c r="U76" s="55">
        <f>'jeziora 2022'!AP77</f>
        <v>162</v>
      </c>
      <c r="V76" s="55">
        <f>'jeziora 2022'!AQ77</f>
        <v>24</v>
      </c>
      <c r="W76" s="55">
        <f>'jeziora 2022'!AR77</f>
        <v>2.5</v>
      </c>
      <c r="X76" s="55">
        <f>'jeziora 2022'!AS77</f>
        <v>133</v>
      </c>
      <c r="Y76" s="55">
        <f>'jeziora 2022'!AT77</f>
        <v>281</v>
      </c>
      <c r="Z76" s="55">
        <f>'jeziora 2022'!AU77</f>
        <v>348</v>
      </c>
      <c r="AA76" s="55">
        <f>'jeziora 2022'!AV77</f>
        <v>137</v>
      </c>
      <c r="AB76" s="55">
        <f>'jeziora 2022'!AW77</f>
        <v>189</v>
      </c>
      <c r="AC76" s="55">
        <f>'jeziora 2022'!AX77</f>
        <v>215</v>
      </c>
      <c r="AD76" s="55">
        <f>'jeziora 2022'!AY77</f>
        <v>81</v>
      </c>
      <c r="AE76" s="55">
        <f>'jeziora 2022'!BA77</f>
        <v>1965.5</v>
      </c>
      <c r="AF76" s="55">
        <f>'jeziora 2022'!BI77</f>
        <v>0.5</v>
      </c>
      <c r="AG76" s="55">
        <f>'jeziora 2022'!BK77</f>
        <v>0.5</v>
      </c>
      <c r="AH76" s="55">
        <f>'jeziora 2022'!BL77</f>
        <v>0.05</v>
      </c>
      <c r="AI76" s="55">
        <f>'jeziora 2022'!BM77</f>
        <v>0.05</v>
      </c>
      <c r="AJ76" s="55">
        <f>'jeziora 2022'!BN77</f>
        <v>0.05</v>
      </c>
      <c r="AK76" s="55">
        <f>'jeziora 2022'!BQ77</f>
        <v>0.4</v>
      </c>
      <c r="AL76" s="55">
        <f>'jeziora 2022'!BR77</f>
        <v>0.05</v>
      </c>
      <c r="AM76" s="55">
        <f>'jeziora 2022'!BT77</f>
        <v>0.05</v>
      </c>
      <c r="AN76" s="55">
        <f>'jeziora 2022'!BU77</f>
        <v>0.05</v>
      </c>
      <c r="AO76" s="55">
        <f>'jeziora 2022'!BV77</f>
        <v>0.05</v>
      </c>
      <c r="AP76" s="55">
        <f>'jeziora 2022'!BW77</f>
        <v>0.1</v>
      </c>
      <c r="AQ76" s="55">
        <f>'jeziora 2022'!BY77</f>
        <v>0</v>
      </c>
      <c r="AR76" s="89">
        <f>'jeziora 2022'!CJ77</f>
        <v>0</v>
      </c>
      <c r="AS76" s="55">
        <f>'jeziora 2022'!CM77</f>
        <v>0</v>
      </c>
      <c r="AT76" s="55">
        <f>'jeziora 2022'!CR77</f>
        <v>0</v>
      </c>
      <c r="AU76" s="89">
        <f>'jeziora 2022'!CW77</f>
        <v>0</v>
      </c>
      <c r="AV76" s="42">
        <f>'jeziora 2022'!DB77</f>
        <v>0</v>
      </c>
      <c r="AW76" s="55">
        <f>'jeziora 2022'!DC77</f>
        <v>0.05</v>
      </c>
      <c r="AX76" s="77">
        <f>'jeziora 2022'!DD77</f>
        <v>0.05</v>
      </c>
      <c r="AY76" s="50" t="s">
        <v>162</v>
      </c>
    </row>
    <row r="77" spans="1:51" x14ac:dyDescent="0.2">
      <c r="A77" s="4">
        <f>'jeziora 2022'!B78</f>
        <v>127</v>
      </c>
      <c r="B77" s="13" t="str">
        <f>'jeziora 2022'!D78</f>
        <v>jez. Guzianka Wielka - stan. 01</v>
      </c>
      <c r="C77" s="42">
        <f>'jeziora 2022'!I78</f>
        <v>0.05</v>
      </c>
      <c r="D77" s="42">
        <f>'jeziora 2022'!J78</f>
        <v>16.399999999999999</v>
      </c>
      <c r="E77" s="42">
        <f>'jeziora 2022'!L78</f>
        <v>2.5000000000000001E-2</v>
      </c>
      <c r="F77" s="42">
        <f>'jeziora 2022'!N78</f>
        <v>10.4</v>
      </c>
      <c r="G77" s="42">
        <f>'jeziora 2022'!O78</f>
        <v>9.9700000000000006</v>
      </c>
      <c r="H77" s="42">
        <f>'jeziora 2022'!P78</f>
        <v>0.123</v>
      </c>
      <c r="I77" s="42">
        <f>'jeziora 2022'!S78</f>
        <v>4.96</v>
      </c>
      <c r="J77" s="42">
        <f>'jeziora 2022'!T78</f>
        <v>60.8</v>
      </c>
      <c r="K77" s="42">
        <f>'jeziora 2022'!X78</f>
        <v>121</v>
      </c>
      <c r="L77" s="72">
        <f>'jeziora 2022'!AA78</f>
        <v>9190</v>
      </c>
      <c r="M77" s="72">
        <f>'jeziora 2022'!AB78</f>
        <v>646.65700000000004</v>
      </c>
      <c r="N77" s="55">
        <f>'jeziora 2022'!AH78</f>
        <v>57</v>
      </c>
      <c r="O77" s="55">
        <f>'jeziora 2022'!AI78</f>
        <v>215</v>
      </c>
      <c r="P77" s="55">
        <f>'jeziora 2022'!AJ78</f>
        <v>53</v>
      </c>
      <c r="Q77" s="55">
        <f>'jeziora 2022'!AK78</f>
        <v>932</v>
      </c>
      <c r="R77" s="55">
        <f>'jeziora 2022'!AL78</f>
        <v>330</v>
      </c>
      <c r="S77" s="55">
        <f>'jeziora 2022'!AM78</f>
        <v>180</v>
      </c>
      <c r="T77" s="55">
        <f>'jeziora 2022'!AN78</f>
        <v>185</v>
      </c>
      <c r="U77" s="55">
        <f>'jeziora 2022'!AP78</f>
        <v>116</v>
      </c>
      <c r="V77" s="55">
        <f>'jeziora 2022'!AQ78</f>
        <v>1.5</v>
      </c>
      <c r="W77" s="55">
        <f>'jeziora 2022'!AR78</f>
        <v>2.5</v>
      </c>
      <c r="X77" s="55">
        <f>'jeziora 2022'!AS78</f>
        <v>325</v>
      </c>
      <c r="Y77" s="55">
        <f>'jeziora 2022'!AT78</f>
        <v>488</v>
      </c>
      <c r="Z77" s="55">
        <f>'jeziora 2022'!AU78</f>
        <v>387</v>
      </c>
      <c r="AA77" s="55">
        <f>'jeziora 2022'!AV78</f>
        <v>161</v>
      </c>
      <c r="AB77" s="55">
        <f>'jeziora 2022'!AW78</f>
        <v>176</v>
      </c>
      <c r="AC77" s="55">
        <f>'jeziora 2022'!AX78</f>
        <v>242</v>
      </c>
      <c r="AD77" s="55">
        <f>'jeziora 2022'!AY78</f>
        <v>2.5</v>
      </c>
      <c r="AE77" s="55">
        <f>'jeziora 2022'!BA78</f>
        <v>3317</v>
      </c>
      <c r="AF77" s="55">
        <f>'jeziora 2022'!BI78</f>
        <v>0.5</v>
      </c>
      <c r="AG77" s="55">
        <f>'jeziora 2022'!BK78</f>
        <v>0.5</v>
      </c>
      <c r="AH77" s="55">
        <f>'jeziora 2022'!BL78</f>
        <v>0.05</v>
      </c>
      <c r="AI77" s="55">
        <f>'jeziora 2022'!BM78</f>
        <v>0.05</v>
      </c>
      <c r="AJ77" s="55">
        <f>'jeziora 2022'!BN78</f>
        <v>0.05</v>
      </c>
      <c r="AK77" s="55">
        <f>'jeziora 2022'!BQ78</f>
        <v>0.4</v>
      </c>
      <c r="AL77" s="55">
        <f>'jeziora 2022'!BR78</f>
        <v>0.05</v>
      </c>
      <c r="AM77" s="55">
        <f>'jeziora 2022'!BT78</f>
        <v>0.05</v>
      </c>
      <c r="AN77" s="55">
        <f>'jeziora 2022'!BU78</f>
        <v>0.05</v>
      </c>
      <c r="AO77" s="55">
        <f>'jeziora 2022'!BV78</f>
        <v>0.05</v>
      </c>
      <c r="AP77" s="55">
        <f>'jeziora 2022'!BW78</f>
        <v>0.1</v>
      </c>
      <c r="AQ77" s="55">
        <f>'jeziora 2022'!BY78</f>
        <v>0</v>
      </c>
      <c r="AR77" s="89">
        <f>'jeziora 2022'!CJ78</f>
        <v>0</v>
      </c>
      <c r="AS77" s="55">
        <f>'jeziora 2022'!CM78</f>
        <v>0</v>
      </c>
      <c r="AT77" s="55">
        <f>'jeziora 2022'!CR78</f>
        <v>0</v>
      </c>
      <c r="AU77" s="89">
        <f>'jeziora 2022'!CW78</f>
        <v>0</v>
      </c>
      <c r="AV77" s="42">
        <f>'jeziora 2022'!DB78</f>
        <v>0</v>
      </c>
      <c r="AW77" s="55">
        <f>'jeziora 2022'!DC78</f>
        <v>0.05</v>
      </c>
      <c r="AX77" s="77">
        <f>'jeziora 2022'!DD78</f>
        <v>0.05</v>
      </c>
      <c r="AY77" s="51" t="s">
        <v>163</v>
      </c>
    </row>
    <row r="78" spans="1:51" x14ac:dyDescent="0.2">
      <c r="A78" s="4">
        <f>'jeziora 2022'!B79</f>
        <v>128</v>
      </c>
      <c r="B78" s="13" t="str">
        <f>'jeziora 2022'!D79</f>
        <v>jez. Gwiazdy-na wschód od m.Borowy Młyn</v>
      </c>
      <c r="C78" s="42">
        <f>'jeziora 2022'!I79</f>
        <v>0.16700000000000001</v>
      </c>
      <c r="D78" s="42">
        <f>'jeziora 2022'!J79</f>
        <v>18.100000000000001</v>
      </c>
      <c r="E78" s="42">
        <f>'jeziora 2022'!L79</f>
        <v>1.24</v>
      </c>
      <c r="F78" s="42">
        <f>'jeziora 2022'!N79</f>
        <v>16.2</v>
      </c>
      <c r="G78" s="42">
        <f>'jeziora 2022'!O79</f>
        <v>26.3</v>
      </c>
      <c r="H78" s="42">
        <f>'jeziora 2022'!P79</f>
        <v>7.9100000000000004E-2</v>
      </c>
      <c r="I78" s="42">
        <f>'jeziora 2022'!S79</f>
        <v>10</v>
      </c>
      <c r="J78" s="42">
        <f>'jeziora 2022'!T79</f>
        <v>75.3</v>
      </c>
      <c r="K78" s="42">
        <f>'jeziora 2022'!X79</f>
        <v>140</v>
      </c>
      <c r="L78" s="72">
        <f>'jeziora 2022'!AA79</f>
        <v>53179.8480735392</v>
      </c>
      <c r="M78" s="72">
        <f>'jeziora 2022'!AB79</f>
        <v>1199.9822562229199</v>
      </c>
      <c r="N78" s="55">
        <f>'jeziora 2022'!AH79</f>
        <v>130</v>
      </c>
      <c r="O78" s="55">
        <f>'jeziora 2022'!AI79</f>
        <v>192</v>
      </c>
      <c r="P78" s="55">
        <f>'jeziora 2022'!AJ79</f>
        <v>2.5</v>
      </c>
      <c r="Q78" s="55">
        <f>'jeziora 2022'!AK79</f>
        <v>734</v>
      </c>
      <c r="R78" s="55">
        <f>'jeziora 2022'!AL79</f>
        <v>270</v>
      </c>
      <c r="S78" s="55">
        <f>'jeziora 2022'!AM79</f>
        <v>171</v>
      </c>
      <c r="T78" s="55">
        <f>'jeziora 2022'!AN79</f>
        <v>282</v>
      </c>
      <c r="U78" s="55">
        <f>'jeziora 2022'!AP79</f>
        <v>376</v>
      </c>
      <c r="V78" s="55">
        <f>'jeziora 2022'!AQ79</f>
        <v>1.5</v>
      </c>
      <c r="W78" s="55">
        <f>'jeziora 2022'!AR79</f>
        <v>2.5</v>
      </c>
      <c r="X78" s="55">
        <f>'jeziora 2022'!AS79</f>
        <v>2.5</v>
      </c>
      <c r="Y78" s="55">
        <f>'jeziora 2022'!AT79</f>
        <v>535</v>
      </c>
      <c r="Z78" s="55">
        <f>'jeziora 2022'!AU79</f>
        <v>627</v>
      </c>
      <c r="AA78" s="55">
        <f>'jeziora 2022'!AV79</f>
        <v>209</v>
      </c>
      <c r="AB78" s="55">
        <f>'jeziora 2022'!AW79</f>
        <v>332</v>
      </c>
      <c r="AC78" s="55">
        <f>'jeziora 2022'!AX79</f>
        <v>497</v>
      </c>
      <c r="AD78" s="55">
        <f>'jeziora 2022'!AY79</f>
        <v>2.5</v>
      </c>
      <c r="AE78" s="55">
        <f>'jeziora 2022'!BA79</f>
        <v>3159</v>
      </c>
      <c r="AF78" s="55">
        <f>'jeziora 2022'!BI79</f>
        <v>0.5</v>
      </c>
      <c r="AG78" s="55">
        <f>'jeziora 2022'!BK79</f>
        <v>0.5</v>
      </c>
      <c r="AH78" s="55">
        <f>'jeziora 2022'!BL79</f>
        <v>0.05</v>
      </c>
      <c r="AI78" s="55">
        <f>'jeziora 2022'!BM79</f>
        <v>0.05</v>
      </c>
      <c r="AJ78" s="55">
        <f>'jeziora 2022'!BN79</f>
        <v>0.05</v>
      </c>
      <c r="AK78" s="55">
        <f>'jeziora 2022'!BQ79</f>
        <v>0.4</v>
      </c>
      <c r="AL78" s="55">
        <f>'jeziora 2022'!BR79</f>
        <v>0.05</v>
      </c>
      <c r="AM78" s="55">
        <f>'jeziora 2022'!BT79</f>
        <v>0.05</v>
      </c>
      <c r="AN78" s="55">
        <f>'jeziora 2022'!BU79</f>
        <v>0.05</v>
      </c>
      <c r="AO78" s="55">
        <f>'jeziora 2022'!BV79</f>
        <v>0.05</v>
      </c>
      <c r="AP78" s="55">
        <f>'jeziora 2022'!BW79</f>
        <v>0.1</v>
      </c>
      <c r="AQ78" s="55">
        <f>'jeziora 2022'!BY79</f>
        <v>0</v>
      </c>
      <c r="AR78" s="89">
        <f>'jeziora 2022'!CJ79</f>
        <v>0</v>
      </c>
      <c r="AS78" s="55">
        <f>'jeziora 2022'!CM79</f>
        <v>0</v>
      </c>
      <c r="AT78" s="55">
        <f>'jeziora 2022'!CR79</f>
        <v>0</v>
      </c>
      <c r="AU78" s="89">
        <f>'jeziora 2022'!CW79</f>
        <v>0</v>
      </c>
      <c r="AV78" s="42">
        <f>'jeziora 2022'!DB79</f>
        <v>0</v>
      </c>
      <c r="AW78" s="55">
        <f>'jeziora 2022'!DC79</f>
        <v>0.05</v>
      </c>
      <c r="AX78" s="77">
        <f>'jeziora 2022'!DD79</f>
        <v>0.05</v>
      </c>
      <c r="AY78" s="52" t="s">
        <v>164</v>
      </c>
    </row>
    <row r="79" spans="1:51" x14ac:dyDescent="0.2">
      <c r="A79" s="4">
        <f>'jeziora 2022'!B80</f>
        <v>129</v>
      </c>
      <c r="B79" s="13" t="str">
        <f>'jeziora 2022'!D80</f>
        <v>jez. Hańcza - st.01</v>
      </c>
      <c r="C79" s="42">
        <f>'jeziora 2022'!I80</f>
        <v>0.05</v>
      </c>
      <c r="D79" s="42">
        <f>'jeziora 2022'!J80</f>
        <v>13</v>
      </c>
      <c r="E79" s="42">
        <f>'jeziora 2022'!L80</f>
        <v>2.5000000000000001E-2</v>
      </c>
      <c r="F79" s="42">
        <f>'jeziora 2022'!N80</f>
        <v>28.1</v>
      </c>
      <c r="G79" s="42">
        <f>'jeziora 2022'!O80</f>
        <v>22.1</v>
      </c>
      <c r="H79" s="42">
        <f>'jeziora 2022'!P80</f>
        <v>0.15</v>
      </c>
      <c r="I79" s="42">
        <f>'jeziora 2022'!S80</f>
        <v>21.1</v>
      </c>
      <c r="J79" s="42">
        <f>'jeziora 2022'!T80</f>
        <v>84.2</v>
      </c>
      <c r="K79" s="42">
        <f>'jeziora 2022'!X80</f>
        <v>168</v>
      </c>
      <c r="L79" s="72">
        <f>'jeziora 2022'!AA80</f>
        <v>53215.9</v>
      </c>
      <c r="M79" s="72">
        <f>'jeziora 2022'!AB80</f>
        <v>6842.93</v>
      </c>
      <c r="N79" s="55">
        <f>'jeziora 2022'!AH80</f>
        <v>20</v>
      </c>
      <c r="O79" s="55">
        <f>'jeziora 2022'!AI80</f>
        <v>82</v>
      </c>
      <c r="P79" s="55">
        <f>'jeziora 2022'!AJ80</f>
        <v>2.5</v>
      </c>
      <c r="Q79" s="55">
        <f>'jeziora 2022'!AK80</f>
        <v>295</v>
      </c>
      <c r="R79" s="55">
        <f>'jeziora 2022'!AL80</f>
        <v>130</v>
      </c>
      <c r="S79" s="55">
        <f>'jeziora 2022'!AM80</f>
        <v>64</v>
      </c>
      <c r="T79" s="55">
        <f>'jeziora 2022'!AN80</f>
        <v>95</v>
      </c>
      <c r="U79" s="55">
        <f>'jeziora 2022'!AP80</f>
        <v>227</v>
      </c>
      <c r="V79" s="55">
        <f>'jeziora 2022'!AQ80</f>
        <v>1.5</v>
      </c>
      <c r="W79" s="55">
        <f>'jeziora 2022'!AR80</f>
        <v>2.5</v>
      </c>
      <c r="X79" s="55">
        <f>'jeziora 2022'!AS80</f>
        <v>2.5</v>
      </c>
      <c r="Y79" s="55">
        <f>'jeziora 2022'!AT80</f>
        <v>155</v>
      </c>
      <c r="Z79" s="55">
        <f>'jeziora 2022'!AU80</f>
        <v>386</v>
      </c>
      <c r="AA79" s="55">
        <f>'jeziora 2022'!AV80</f>
        <v>114</v>
      </c>
      <c r="AB79" s="55">
        <f>'jeziora 2022'!AW80</f>
        <v>190</v>
      </c>
      <c r="AC79" s="55">
        <f>'jeziora 2022'!AX80</f>
        <v>335</v>
      </c>
      <c r="AD79" s="55">
        <f>'jeziora 2022'!AY80</f>
        <v>82</v>
      </c>
      <c r="AE79" s="55">
        <f>'jeziora 2022'!BA80</f>
        <v>1350</v>
      </c>
      <c r="AF79" s="55">
        <f>'jeziora 2022'!BI80</f>
        <v>0.5</v>
      </c>
      <c r="AG79" s="55">
        <f>'jeziora 2022'!BK80</f>
        <v>0.5</v>
      </c>
      <c r="AH79" s="55">
        <f>'jeziora 2022'!BL80</f>
        <v>0.05</v>
      </c>
      <c r="AI79" s="55">
        <f>'jeziora 2022'!BM80</f>
        <v>0.05</v>
      </c>
      <c r="AJ79" s="55">
        <f>'jeziora 2022'!BN80</f>
        <v>0.05</v>
      </c>
      <c r="AK79" s="55">
        <f>'jeziora 2022'!BQ80</f>
        <v>0.4</v>
      </c>
      <c r="AL79" s="55">
        <f>'jeziora 2022'!BR80</f>
        <v>0.05</v>
      </c>
      <c r="AM79" s="55">
        <f>'jeziora 2022'!BT80</f>
        <v>0.05</v>
      </c>
      <c r="AN79" s="55">
        <f>'jeziora 2022'!BU80</f>
        <v>0.05</v>
      </c>
      <c r="AO79" s="55">
        <f>'jeziora 2022'!BV80</f>
        <v>0.05</v>
      </c>
      <c r="AP79" s="55">
        <f>'jeziora 2022'!BW80</f>
        <v>0.1</v>
      </c>
      <c r="AQ79" s="55">
        <f>'jeziora 2022'!BY80</f>
        <v>0</v>
      </c>
      <c r="AR79" s="89">
        <f>'jeziora 2022'!CJ80</f>
        <v>0</v>
      </c>
      <c r="AS79" s="55">
        <f>'jeziora 2022'!CM80</f>
        <v>0</v>
      </c>
      <c r="AT79" s="55">
        <f>'jeziora 2022'!CR80</f>
        <v>0</v>
      </c>
      <c r="AU79" s="89">
        <f>'jeziora 2022'!CW80</f>
        <v>0</v>
      </c>
      <c r="AV79" s="42">
        <f>'jeziora 2022'!DB80</f>
        <v>0</v>
      </c>
      <c r="AW79" s="55">
        <f>'jeziora 2022'!DC80</f>
        <v>0.05</v>
      </c>
      <c r="AX79" s="77">
        <f>'jeziora 2022'!DD80</f>
        <v>0.05</v>
      </c>
      <c r="AY79" s="52" t="s">
        <v>164</v>
      </c>
    </row>
    <row r="80" spans="1:51" x14ac:dyDescent="0.2">
      <c r="A80" s="4">
        <f>'jeziora 2022'!B81</f>
        <v>130</v>
      </c>
      <c r="B80" s="13" t="str">
        <f>'jeziora 2022'!D81</f>
        <v>jez. Ińsko - głęboczek - 41,7m</v>
      </c>
      <c r="C80" s="42">
        <f>'jeziora 2022'!I81</f>
        <v>0.28599999999999998</v>
      </c>
      <c r="D80" s="42">
        <f>'jeziora 2022'!J81</f>
        <v>40.299999999999997</v>
      </c>
      <c r="E80" s="42">
        <f>'jeziora 2022'!L81</f>
        <v>2.69</v>
      </c>
      <c r="F80" s="42">
        <f>'jeziora 2022'!N81</f>
        <v>58.7</v>
      </c>
      <c r="G80" s="42">
        <f>'jeziora 2022'!O81</f>
        <v>53.5</v>
      </c>
      <c r="H80" s="42">
        <f>'jeziora 2022'!P81</f>
        <v>7.5200000000000003E-2</v>
      </c>
      <c r="I80" s="42">
        <f>'jeziora 2022'!S81</f>
        <v>39.700000000000003</v>
      </c>
      <c r="J80" s="42">
        <f>'jeziora 2022'!T81</f>
        <v>181</v>
      </c>
      <c r="K80" s="42">
        <f>'jeziora 2022'!X81</f>
        <v>266</v>
      </c>
      <c r="L80" s="72">
        <f>'jeziora 2022'!AA81</f>
        <v>58371.052640764698</v>
      </c>
      <c r="M80" s="72">
        <f>'jeziora 2022'!AB81</f>
        <v>2535.8578541909401</v>
      </c>
      <c r="N80" s="55">
        <f>'jeziora 2022'!AH81</f>
        <v>50</v>
      </c>
      <c r="O80" s="55">
        <f>'jeziora 2022'!AI81</f>
        <v>219</v>
      </c>
      <c r="P80" s="55">
        <f>'jeziora 2022'!AJ81</f>
        <v>36</v>
      </c>
      <c r="Q80" s="55">
        <f>'jeziora 2022'!AK81</f>
        <v>645</v>
      </c>
      <c r="R80" s="55">
        <f>'jeziora 2022'!AL81</f>
        <v>280</v>
      </c>
      <c r="S80" s="55">
        <f>'jeziora 2022'!AM81</f>
        <v>166</v>
      </c>
      <c r="T80" s="55">
        <f>'jeziora 2022'!AN81</f>
        <v>252</v>
      </c>
      <c r="U80" s="55">
        <f>'jeziora 2022'!AP81</f>
        <v>334</v>
      </c>
      <c r="V80" s="55">
        <f>'jeziora 2022'!AQ81</f>
        <v>1.5</v>
      </c>
      <c r="W80" s="55">
        <f>'jeziora 2022'!AR81</f>
        <v>2.5</v>
      </c>
      <c r="X80" s="55">
        <f>'jeziora 2022'!AS81</f>
        <v>2.5</v>
      </c>
      <c r="Y80" s="55">
        <f>'jeziora 2022'!AT81</f>
        <v>504</v>
      </c>
      <c r="Z80" s="55">
        <f>'jeziora 2022'!AU81</f>
        <v>500</v>
      </c>
      <c r="AA80" s="55">
        <f>'jeziora 2022'!AV81</f>
        <v>171</v>
      </c>
      <c r="AB80" s="55">
        <f>'jeziora 2022'!AW81</f>
        <v>311</v>
      </c>
      <c r="AC80" s="55">
        <f>'jeziora 2022'!AX81</f>
        <v>455</v>
      </c>
      <c r="AD80" s="55">
        <f>'jeziora 2022'!AY81</f>
        <v>48</v>
      </c>
      <c r="AE80" s="55">
        <f>'jeziora 2022'!BA81</f>
        <v>2829.5</v>
      </c>
      <c r="AF80" s="55">
        <f>'jeziora 2022'!BI81</f>
        <v>0.5</v>
      </c>
      <c r="AG80" s="55">
        <f>'jeziora 2022'!BK81</f>
        <v>0.5</v>
      </c>
      <c r="AH80" s="55">
        <f>'jeziora 2022'!BL81</f>
        <v>0.05</v>
      </c>
      <c r="AI80" s="55">
        <f>'jeziora 2022'!BM81</f>
        <v>0.05</v>
      </c>
      <c r="AJ80" s="55">
        <f>'jeziora 2022'!BN81</f>
        <v>0.05</v>
      </c>
      <c r="AK80" s="55">
        <f>'jeziora 2022'!BQ81</f>
        <v>0.4</v>
      </c>
      <c r="AL80" s="55">
        <f>'jeziora 2022'!BR81</f>
        <v>0.05</v>
      </c>
      <c r="AM80" s="55">
        <f>'jeziora 2022'!BT81</f>
        <v>0.05</v>
      </c>
      <c r="AN80" s="55">
        <f>'jeziora 2022'!BU81</f>
        <v>0.05</v>
      </c>
      <c r="AO80" s="55">
        <f>'jeziora 2022'!BV81</f>
        <v>0.05</v>
      </c>
      <c r="AP80" s="55">
        <f>'jeziora 2022'!BW81</f>
        <v>0.1</v>
      </c>
      <c r="AQ80" s="55">
        <f>'jeziora 2022'!BY81</f>
        <v>0</v>
      </c>
      <c r="AR80" s="89">
        <f>'jeziora 2022'!CJ81</f>
        <v>0</v>
      </c>
      <c r="AS80" s="55">
        <f>'jeziora 2022'!CM81</f>
        <v>0</v>
      </c>
      <c r="AT80" s="55">
        <f>'jeziora 2022'!CR81</f>
        <v>0</v>
      </c>
      <c r="AU80" s="89">
        <f>'jeziora 2022'!CW81</f>
        <v>0</v>
      </c>
      <c r="AV80" s="42">
        <f>'jeziora 2022'!DB81</f>
        <v>0</v>
      </c>
      <c r="AW80" s="55">
        <f>'jeziora 2022'!DC81</f>
        <v>0.05</v>
      </c>
      <c r="AX80" s="77">
        <f>'jeziora 2022'!DD81</f>
        <v>0.05</v>
      </c>
      <c r="AY80" s="52" t="s">
        <v>164</v>
      </c>
    </row>
    <row r="81" spans="1:51" x14ac:dyDescent="0.2">
      <c r="A81" s="4">
        <f>'jeziora 2022'!B82</f>
        <v>131</v>
      </c>
      <c r="B81" s="13" t="str">
        <f>'jeziora 2022'!D82</f>
        <v>Jez. Janowskie - stanowisko 01</v>
      </c>
      <c r="C81" s="42">
        <f>'jeziora 2022'!I82</f>
        <v>0.05</v>
      </c>
      <c r="D81" s="42">
        <f>'jeziora 2022'!J82</f>
        <v>4.4800000000000004</v>
      </c>
      <c r="E81" s="42">
        <f>'jeziora 2022'!L82</f>
        <v>2.5000000000000001E-2</v>
      </c>
      <c r="F81" s="42">
        <f>'jeziora 2022'!N82</f>
        <v>26</v>
      </c>
      <c r="G81" s="42">
        <f>'jeziora 2022'!O82</f>
        <v>10.8</v>
      </c>
      <c r="H81" s="42">
        <f>'jeziora 2022'!P82</f>
        <v>8.8599999999999998E-2</v>
      </c>
      <c r="I81" s="42">
        <f>'jeziora 2022'!S82</f>
        <v>13.7</v>
      </c>
      <c r="J81" s="42">
        <f>'jeziora 2022'!T82</f>
        <v>37.6</v>
      </c>
      <c r="K81" s="42">
        <f>'jeziora 2022'!X82</f>
        <v>79.7</v>
      </c>
      <c r="L81" s="72">
        <f>'jeziora 2022'!AA82</f>
        <v>27758.1</v>
      </c>
      <c r="M81" s="72">
        <f>'jeziora 2022'!AB82</f>
        <v>456</v>
      </c>
      <c r="N81" s="55">
        <f>'jeziora 2022'!AH82</f>
        <v>2.5</v>
      </c>
      <c r="O81" s="55">
        <f>'jeziora 2022'!AI82</f>
        <v>164</v>
      </c>
      <c r="P81" s="55">
        <f>'jeziora 2022'!AJ82</f>
        <v>33</v>
      </c>
      <c r="Q81" s="55">
        <f>'jeziora 2022'!AK82</f>
        <v>626</v>
      </c>
      <c r="R81" s="55">
        <f>'jeziora 2022'!AL82</f>
        <v>280</v>
      </c>
      <c r="S81" s="55">
        <f>'jeziora 2022'!AM82</f>
        <v>143</v>
      </c>
      <c r="T81" s="55">
        <f>'jeziora 2022'!AN82</f>
        <v>176</v>
      </c>
      <c r="U81" s="55">
        <f>'jeziora 2022'!AP82</f>
        <v>127</v>
      </c>
      <c r="V81" s="55">
        <f>'jeziora 2022'!AQ82</f>
        <v>22</v>
      </c>
      <c r="W81" s="55">
        <f>'jeziora 2022'!AR82</f>
        <v>34</v>
      </c>
      <c r="X81" s="55">
        <f>'jeziora 2022'!AS82</f>
        <v>90</v>
      </c>
      <c r="Y81" s="55">
        <f>'jeziora 2022'!AT82</f>
        <v>364</v>
      </c>
      <c r="Z81" s="55">
        <f>'jeziora 2022'!AU82</f>
        <v>377</v>
      </c>
      <c r="AA81" s="55">
        <f>'jeziora 2022'!AV82</f>
        <v>139</v>
      </c>
      <c r="AB81" s="55">
        <f>'jeziora 2022'!AW82</f>
        <v>164</v>
      </c>
      <c r="AC81" s="55">
        <f>'jeziora 2022'!AX82</f>
        <v>224</v>
      </c>
      <c r="AD81" s="55">
        <f>'jeziora 2022'!AY82</f>
        <v>67</v>
      </c>
      <c r="AE81" s="55">
        <f>'jeziora 2022'!BA82</f>
        <v>2450.5</v>
      </c>
      <c r="AF81" s="55">
        <f>'jeziora 2022'!BI82</f>
        <v>0.5</v>
      </c>
      <c r="AG81" s="55">
        <f>'jeziora 2022'!BK82</f>
        <v>0.5</v>
      </c>
      <c r="AH81" s="55">
        <f>'jeziora 2022'!BL82</f>
        <v>0.05</v>
      </c>
      <c r="AI81" s="55">
        <f>'jeziora 2022'!BM82</f>
        <v>0.05</v>
      </c>
      <c r="AJ81" s="55">
        <f>'jeziora 2022'!BN82</f>
        <v>0.05</v>
      </c>
      <c r="AK81" s="55">
        <f>'jeziora 2022'!BQ82</f>
        <v>0.4</v>
      </c>
      <c r="AL81" s="55">
        <f>'jeziora 2022'!BR82</f>
        <v>0.05</v>
      </c>
      <c r="AM81" s="55">
        <f>'jeziora 2022'!BT82</f>
        <v>0.05</v>
      </c>
      <c r="AN81" s="55">
        <f>'jeziora 2022'!BU82</f>
        <v>0.05</v>
      </c>
      <c r="AO81" s="55">
        <f>'jeziora 2022'!BV82</f>
        <v>0.05</v>
      </c>
      <c r="AP81" s="55">
        <f>'jeziora 2022'!BW82</f>
        <v>0.1</v>
      </c>
      <c r="AQ81" s="55">
        <f>'jeziora 2022'!BY82</f>
        <v>0</v>
      </c>
      <c r="AR81" s="89">
        <f>'jeziora 2022'!CJ82</f>
        <v>0</v>
      </c>
      <c r="AS81" s="55">
        <f>'jeziora 2022'!CM82</f>
        <v>0</v>
      </c>
      <c r="AT81" s="55">
        <f>'jeziora 2022'!CR82</f>
        <v>0</v>
      </c>
      <c r="AU81" s="89">
        <f>'jeziora 2022'!CW82</f>
        <v>0</v>
      </c>
      <c r="AV81" s="42">
        <f>'jeziora 2022'!DB82</f>
        <v>0</v>
      </c>
      <c r="AW81" s="55">
        <f>'jeziora 2022'!DC82</f>
        <v>0.05</v>
      </c>
      <c r="AX81" s="77">
        <f>'jeziora 2022'!DD82</f>
        <v>0.05</v>
      </c>
      <c r="AY81" s="50" t="s">
        <v>162</v>
      </c>
    </row>
    <row r="82" spans="1:51" x14ac:dyDescent="0.2">
      <c r="A82" s="4">
        <f>'jeziora 2022'!B83</f>
        <v>132</v>
      </c>
      <c r="B82" s="13" t="str">
        <f>'jeziora 2022'!D83</f>
        <v>Jez. Jaroszewskie - stan. 01</v>
      </c>
      <c r="C82" s="42">
        <f>'jeziora 2022'!I83</f>
        <v>0.05</v>
      </c>
      <c r="D82" s="42">
        <f>'jeziora 2022'!J83</f>
        <v>4.63</v>
      </c>
      <c r="E82" s="42">
        <f>'jeziora 2022'!L83</f>
        <v>0.45900000000000002</v>
      </c>
      <c r="F82" s="42">
        <f>'jeziora 2022'!N83</f>
        <v>7.95</v>
      </c>
      <c r="G82" s="42">
        <f>'jeziora 2022'!O83</f>
        <v>20.3</v>
      </c>
      <c r="H82" s="42">
        <f>'jeziora 2022'!P83</f>
        <v>5.5100000000000003E-2</v>
      </c>
      <c r="I82" s="42">
        <f>'jeziora 2022'!S83</f>
        <v>6.61</v>
      </c>
      <c r="J82" s="42">
        <f>'jeziora 2022'!T83</f>
        <v>30.1</v>
      </c>
      <c r="K82" s="42">
        <f>'jeziora 2022'!X83</f>
        <v>73.8</v>
      </c>
      <c r="L82" s="72">
        <f>'jeziora 2022'!AA83</f>
        <v>12100</v>
      </c>
      <c r="M82" s="72">
        <f>'jeziora 2022'!AB83</f>
        <v>2495.1876973936801</v>
      </c>
      <c r="N82" s="55">
        <f>'jeziora 2022'!AH83</f>
        <v>250</v>
      </c>
      <c r="O82" s="55">
        <f>'jeziora 2022'!AI83</f>
        <v>262</v>
      </c>
      <c r="P82" s="55">
        <f>'jeziora 2022'!AJ83</f>
        <v>33</v>
      </c>
      <c r="Q82" s="55">
        <f>'jeziora 2022'!AK83</f>
        <v>808</v>
      </c>
      <c r="R82" s="55">
        <f>'jeziora 2022'!AL83</f>
        <v>330</v>
      </c>
      <c r="S82" s="55">
        <f>'jeziora 2022'!AM83</f>
        <v>189</v>
      </c>
      <c r="T82" s="55">
        <f>'jeziora 2022'!AN83</f>
        <v>309</v>
      </c>
      <c r="U82" s="55">
        <f>'jeziora 2022'!AP83</f>
        <v>260</v>
      </c>
      <c r="V82" s="55">
        <f>'jeziora 2022'!AQ83</f>
        <v>1.5</v>
      </c>
      <c r="W82" s="55">
        <f>'jeziora 2022'!AR83</f>
        <v>2.5</v>
      </c>
      <c r="X82" s="55">
        <f>'jeziora 2022'!AS83</f>
        <v>51</v>
      </c>
      <c r="Y82" s="55">
        <f>'jeziora 2022'!AT83</f>
        <v>617</v>
      </c>
      <c r="Z82" s="55">
        <f>'jeziora 2022'!AU83</f>
        <v>473</v>
      </c>
      <c r="AA82" s="55">
        <f>'jeziora 2022'!AV83</f>
        <v>194</v>
      </c>
      <c r="AB82" s="55">
        <f>'jeziora 2022'!AW83</f>
        <v>274</v>
      </c>
      <c r="AC82" s="55">
        <f>'jeziora 2022'!AX83</f>
        <v>411</v>
      </c>
      <c r="AD82" s="55">
        <f>'jeziora 2022'!AY83</f>
        <v>57</v>
      </c>
      <c r="AE82" s="55">
        <f>'jeziora 2022'!BA83</f>
        <v>3520</v>
      </c>
      <c r="AF82" s="55">
        <f>'jeziora 2022'!BI83</f>
        <v>0.5</v>
      </c>
      <c r="AG82" s="55">
        <f>'jeziora 2022'!BK83</f>
        <v>0.5</v>
      </c>
      <c r="AH82" s="55">
        <f>'jeziora 2022'!BL83</f>
        <v>0.05</v>
      </c>
      <c r="AI82" s="55">
        <f>'jeziora 2022'!BM83</f>
        <v>0.05</v>
      </c>
      <c r="AJ82" s="55">
        <f>'jeziora 2022'!BN83</f>
        <v>0.05</v>
      </c>
      <c r="AK82" s="55">
        <f>'jeziora 2022'!BQ83</f>
        <v>0.4</v>
      </c>
      <c r="AL82" s="55">
        <f>'jeziora 2022'!BR83</f>
        <v>0.05</v>
      </c>
      <c r="AM82" s="55">
        <f>'jeziora 2022'!BT83</f>
        <v>0.05</v>
      </c>
      <c r="AN82" s="55">
        <f>'jeziora 2022'!BU83</f>
        <v>0.05</v>
      </c>
      <c r="AO82" s="55">
        <f>'jeziora 2022'!BV83</f>
        <v>0.05</v>
      </c>
      <c r="AP82" s="55">
        <f>'jeziora 2022'!BW83</f>
        <v>0.1</v>
      </c>
      <c r="AQ82" s="55">
        <f>'jeziora 2022'!BY83</f>
        <v>0</v>
      </c>
      <c r="AR82" s="89">
        <f>'jeziora 2022'!CJ83</f>
        <v>0</v>
      </c>
      <c r="AS82" s="55">
        <f>'jeziora 2022'!CM83</f>
        <v>0</v>
      </c>
      <c r="AT82" s="55">
        <f>'jeziora 2022'!CR83</f>
        <v>0</v>
      </c>
      <c r="AU82" s="89">
        <f>'jeziora 2022'!CW83</f>
        <v>0</v>
      </c>
      <c r="AV82" s="42">
        <f>'jeziora 2022'!DB83</f>
        <v>0</v>
      </c>
      <c r="AW82" s="55">
        <f>'jeziora 2022'!DC83</f>
        <v>0.05</v>
      </c>
      <c r="AX82" s="77">
        <f>'jeziora 2022'!DD83</f>
        <v>0.05</v>
      </c>
      <c r="AY82" s="52" t="s">
        <v>164</v>
      </c>
    </row>
    <row r="83" spans="1:51" x14ac:dyDescent="0.2">
      <c r="A83" s="4">
        <f>'jeziora 2022'!B84</f>
        <v>133</v>
      </c>
      <c r="B83" s="13" t="str">
        <f>'jeziora 2022'!D84</f>
        <v>jez. Kaleńskie - głęboczek - 33,7m</v>
      </c>
      <c r="C83" s="42">
        <f>'jeziora 2022'!I84</f>
        <v>0.05</v>
      </c>
      <c r="D83" s="42">
        <f>'jeziora 2022'!J84</f>
        <v>4.41</v>
      </c>
      <c r="E83" s="42">
        <f>'jeziora 2022'!L84</f>
        <v>0.35199999999999998</v>
      </c>
      <c r="F83" s="42">
        <f>'jeziora 2022'!N84</f>
        <v>8.31</v>
      </c>
      <c r="G83" s="42">
        <f>'jeziora 2022'!O84</f>
        <v>10.7</v>
      </c>
      <c r="H83" s="42">
        <f>'jeziora 2022'!P84</f>
        <v>3.9800000000000002E-2</v>
      </c>
      <c r="I83" s="42">
        <f>'jeziora 2022'!S84</f>
        <v>6.49</v>
      </c>
      <c r="J83" s="42">
        <f>'jeziora 2022'!T84</f>
        <v>36.5</v>
      </c>
      <c r="K83" s="42">
        <f>'jeziora 2022'!X84</f>
        <v>45.7</v>
      </c>
      <c r="L83" s="72">
        <f>'jeziora 2022'!AA84</f>
        <v>6010</v>
      </c>
      <c r="M83" s="72">
        <f>'jeziora 2022'!AB84</f>
        <v>114</v>
      </c>
      <c r="N83" s="55">
        <f>'jeziora 2022'!AH84</f>
        <v>20</v>
      </c>
      <c r="O83" s="55">
        <f>'jeziora 2022'!AI84</f>
        <v>26</v>
      </c>
      <c r="P83" s="55">
        <f>'jeziora 2022'!AJ84</f>
        <v>2.5</v>
      </c>
      <c r="Q83" s="55">
        <f>'jeziora 2022'!AK84</f>
        <v>73</v>
      </c>
      <c r="R83" s="55">
        <f>'jeziora 2022'!AL84</f>
        <v>30</v>
      </c>
      <c r="S83" s="55">
        <f>'jeziora 2022'!AM84</f>
        <v>13</v>
      </c>
      <c r="T83" s="55">
        <f>'jeziora 2022'!AN84</f>
        <v>28</v>
      </c>
      <c r="U83" s="55">
        <f>'jeziora 2022'!AP84</f>
        <v>44</v>
      </c>
      <c r="V83" s="55">
        <f>'jeziora 2022'!AQ84</f>
        <v>1.5</v>
      </c>
      <c r="W83" s="55">
        <f>'jeziora 2022'!AR84</f>
        <v>2.5</v>
      </c>
      <c r="X83" s="55">
        <f>'jeziora 2022'!AS84</f>
        <v>2.5</v>
      </c>
      <c r="Y83" s="55">
        <f>'jeziora 2022'!AT84</f>
        <v>42</v>
      </c>
      <c r="Z83" s="55">
        <f>'jeziora 2022'!AU84</f>
        <v>71</v>
      </c>
      <c r="AA83" s="55">
        <f>'jeziora 2022'!AV84</f>
        <v>32</v>
      </c>
      <c r="AB83" s="55">
        <f>'jeziora 2022'!AW84</f>
        <v>37</v>
      </c>
      <c r="AC83" s="55">
        <f>'jeziora 2022'!AX84</f>
        <v>83</v>
      </c>
      <c r="AD83" s="55">
        <f>'jeziora 2022'!AY84</f>
        <v>2.5</v>
      </c>
      <c r="AE83" s="55">
        <f>'jeziora 2022'!BA84</f>
        <v>344</v>
      </c>
      <c r="AF83" s="55">
        <f>'jeziora 2022'!BI84</f>
        <v>0.5</v>
      </c>
      <c r="AG83" s="55">
        <f>'jeziora 2022'!BK84</f>
        <v>0.5</v>
      </c>
      <c r="AH83" s="55">
        <f>'jeziora 2022'!BL84</f>
        <v>0.05</v>
      </c>
      <c r="AI83" s="55">
        <f>'jeziora 2022'!BM84</f>
        <v>0.05</v>
      </c>
      <c r="AJ83" s="55">
        <f>'jeziora 2022'!BN84</f>
        <v>0.05</v>
      </c>
      <c r="AK83" s="55">
        <f>'jeziora 2022'!BQ84</f>
        <v>0.4</v>
      </c>
      <c r="AL83" s="55">
        <f>'jeziora 2022'!BR84</f>
        <v>0.05</v>
      </c>
      <c r="AM83" s="55">
        <f>'jeziora 2022'!BT84</f>
        <v>0.05</v>
      </c>
      <c r="AN83" s="55">
        <f>'jeziora 2022'!BU84</f>
        <v>0.05</v>
      </c>
      <c r="AO83" s="55">
        <f>'jeziora 2022'!BV84</f>
        <v>0.05</v>
      </c>
      <c r="AP83" s="55">
        <f>'jeziora 2022'!BW84</f>
        <v>0.1</v>
      </c>
      <c r="AQ83" s="55">
        <f>'jeziora 2022'!BY84</f>
        <v>0</v>
      </c>
      <c r="AR83" s="89">
        <f>'jeziora 2022'!CJ84</f>
        <v>0</v>
      </c>
      <c r="AS83" s="55">
        <f>'jeziora 2022'!CM84</f>
        <v>0</v>
      </c>
      <c r="AT83" s="55">
        <f>'jeziora 2022'!CR84</f>
        <v>0</v>
      </c>
      <c r="AU83" s="89">
        <f>'jeziora 2022'!CW84</f>
        <v>0</v>
      </c>
      <c r="AV83" s="42">
        <f>'jeziora 2022'!DB84</f>
        <v>0</v>
      </c>
      <c r="AW83" s="55">
        <f>'jeziora 2022'!DC84</f>
        <v>0.05</v>
      </c>
      <c r="AX83" s="77">
        <f>'jeziora 2022'!DD84</f>
        <v>0.05</v>
      </c>
      <c r="AY83" s="50" t="s">
        <v>162</v>
      </c>
    </row>
    <row r="84" spans="1:51" x14ac:dyDescent="0.2">
      <c r="A84" s="4">
        <f>'jeziora 2022'!B85</f>
        <v>134</v>
      </c>
      <c r="B84" s="13" t="str">
        <f>'jeziora 2022'!D85</f>
        <v>Jez. Kamionkowskie - stanowisko 02</v>
      </c>
      <c r="C84" s="42">
        <f>'jeziora 2022'!I85</f>
        <v>0.105</v>
      </c>
      <c r="D84" s="42">
        <f>'jeziora 2022'!J85</f>
        <v>9.09</v>
      </c>
      <c r="E84" s="42">
        <f>'jeziora 2022'!L85</f>
        <v>1.73</v>
      </c>
      <c r="F84" s="42">
        <f>'jeziora 2022'!N85</f>
        <v>12.8</v>
      </c>
      <c r="G84" s="42">
        <f>'jeziora 2022'!O85</f>
        <v>8.7100000000000009</v>
      </c>
      <c r="H84" s="42">
        <f>'jeziora 2022'!P85</f>
        <v>4.1500000000000002E-2</v>
      </c>
      <c r="I84" s="42">
        <f>'jeziora 2022'!S85</f>
        <v>8.18</v>
      </c>
      <c r="J84" s="42">
        <f>'jeziora 2022'!T85</f>
        <v>50.9</v>
      </c>
      <c r="K84" s="42">
        <f>'jeziora 2022'!X85</f>
        <v>350</v>
      </c>
      <c r="L84" s="72">
        <f>'jeziora 2022'!AA85</f>
        <v>2010</v>
      </c>
      <c r="M84" s="72">
        <f>'jeziora 2022'!AB85</f>
        <v>180</v>
      </c>
      <c r="N84" s="55">
        <f>'jeziora 2022'!AH85</f>
        <v>2.5</v>
      </c>
      <c r="O84" s="55">
        <f>'jeziora 2022'!AI85</f>
        <v>78</v>
      </c>
      <c r="P84" s="55">
        <f>'jeziora 2022'!AJ85</f>
        <v>2.5</v>
      </c>
      <c r="Q84" s="55">
        <f>'jeziora 2022'!AK85</f>
        <v>361</v>
      </c>
      <c r="R84" s="55">
        <f>'jeziora 2022'!AL85</f>
        <v>140</v>
      </c>
      <c r="S84" s="55">
        <f>'jeziora 2022'!AM85</f>
        <v>69</v>
      </c>
      <c r="T84" s="55">
        <f>'jeziora 2022'!AN85</f>
        <v>89</v>
      </c>
      <c r="U84" s="55">
        <f>'jeziora 2022'!AP85</f>
        <v>96</v>
      </c>
      <c r="V84" s="55">
        <f>'jeziora 2022'!AQ85</f>
        <v>1.5</v>
      </c>
      <c r="W84" s="55">
        <f>'jeziora 2022'!AR85</f>
        <v>2.5</v>
      </c>
      <c r="X84" s="55">
        <f>'jeziora 2022'!AS85</f>
        <v>2.5</v>
      </c>
      <c r="Y84" s="55">
        <f>'jeziora 2022'!AT85</f>
        <v>176</v>
      </c>
      <c r="Z84" s="55">
        <f>'jeziora 2022'!AU85</f>
        <v>190</v>
      </c>
      <c r="AA84" s="55">
        <f>'jeziora 2022'!AV85</f>
        <v>76</v>
      </c>
      <c r="AB84" s="55">
        <f>'jeziora 2022'!AW85</f>
        <v>79</v>
      </c>
      <c r="AC84" s="55">
        <f>'jeziora 2022'!AX85</f>
        <v>165</v>
      </c>
      <c r="AD84" s="55">
        <f>'jeziora 2022'!AY85</f>
        <v>2.5</v>
      </c>
      <c r="AE84" s="55">
        <f>'jeziora 2022'!BA85</f>
        <v>1190.5</v>
      </c>
      <c r="AF84" s="55">
        <f>'jeziora 2022'!BI85</f>
        <v>0.5</v>
      </c>
      <c r="AG84" s="55">
        <f>'jeziora 2022'!BK85</f>
        <v>0.5</v>
      </c>
      <c r="AH84" s="55">
        <f>'jeziora 2022'!BL85</f>
        <v>0.05</v>
      </c>
      <c r="AI84" s="55">
        <f>'jeziora 2022'!BM85</f>
        <v>0.05</v>
      </c>
      <c r="AJ84" s="55">
        <f>'jeziora 2022'!BN85</f>
        <v>0.05</v>
      </c>
      <c r="AK84" s="55">
        <f>'jeziora 2022'!BQ85</f>
        <v>0.4</v>
      </c>
      <c r="AL84" s="55">
        <f>'jeziora 2022'!BR85</f>
        <v>0.05</v>
      </c>
      <c r="AM84" s="55">
        <f>'jeziora 2022'!BT85</f>
        <v>0.05</v>
      </c>
      <c r="AN84" s="55">
        <f>'jeziora 2022'!BU85</f>
        <v>0.05</v>
      </c>
      <c r="AO84" s="55">
        <f>'jeziora 2022'!BV85</f>
        <v>0.05</v>
      </c>
      <c r="AP84" s="55">
        <f>'jeziora 2022'!BW85</f>
        <v>0.1</v>
      </c>
      <c r="AQ84" s="55">
        <f>'jeziora 2022'!BY85</f>
        <v>0</v>
      </c>
      <c r="AR84" s="89">
        <f>'jeziora 2022'!CJ85</f>
        <v>0</v>
      </c>
      <c r="AS84" s="55">
        <f>'jeziora 2022'!CM85</f>
        <v>0</v>
      </c>
      <c r="AT84" s="55">
        <f>'jeziora 2022'!CR85</f>
        <v>0</v>
      </c>
      <c r="AU84" s="89">
        <f>'jeziora 2022'!CW85</f>
        <v>0</v>
      </c>
      <c r="AV84" s="42">
        <f>'jeziora 2022'!DB85</f>
        <v>0</v>
      </c>
      <c r="AW84" s="55">
        <f>'jeziora 2022'!DC85</f>
        <v>0.05</v>
      </c>
      <c r="AX84" s="77">
        <f>'jeziora 2022'!DD85</f>
        <v>0.05</v>
      </c>
      <c r="AY84" s="51" t="s">
        <v>163</v>
      </c>
    </row>
    <row r="85" spans="1:51" x14ac:dyDescent="0.2">
      <c r="A85" s="4">
        <f>'jeziora 2022'!B86</f>
        <v>135</v>
      </c>
      <c r="B85" s="13" t="str">
        <f>'jeziora 2022'!D86</f>
        <v>jez. Kiersztanowskie - stan. 02</v>
      </c>
      <c r="C85" s="42">
        <f>'jeziora 2022'!I86</f>
        <v>0.05</v>
      </c>
      <c r="D85" s="42">
        <f>'jeziora 2022'!J86</f>
        <v>1.5</v>
      </c>
      <c r="E85" s="42">
        <f>'jeziora 2022'!L86</f>
        <v>2.5</v>
      </c>
      <c r="F85" s="42">
        <f>'jeziora 2022'!N86</f>
        <v>5.16</v>
      </c>
      <c r="G85" s="42">
        <f>'jeziora 2022'!O86</f>
        <v>14.7</v>
      </c>
      <c r="H85" s="42">
        <f>'jeziora 2022'!P86</f>
        <v>4.4900000000000002E-2</v>
      </c>
      <c r="I85" s="42">
        <f>'jeziora 2022'!S86</f>
        <v>4.4000000000000004</v>
      </c>
      <c r="J85" s="42">
        <f>'jeziora 2022'!T86</f>
        <v>26</v>
      </c>
      <c r="K85" s="42">
        <f>'jeziora 2022'!X86</f>
        <v>73.599999999999994</v>
      </c>
      <c r="L85" s="72">
        <f>'jeziora 2022'!AA86</f>
        <v>5930</v>
      </c>
      <c r="M85" s="72">
        <f>'jeziora 2022'!AB86</f>
        <v>1389</v>
      </c>
      <c r="N85" s="55">
        <f>'jeziora 2022'!AH86</f>
        <v>74</v>
      </c>
      <c r="O85" s="55">
        <f>'jeziora 2022'!AI86</f>
        <v>51</v>
      </c>
      <c r="P85" s="55">
        <f>'jeziora 2022'!AJ86</f>
        <v>2.5</v>
      </c>
      <c r="Q85" s="55">
        <f>'jeziora 2022'!AK86</f>
        <v>250</v>
      </c>
      <c r="R85" s="55">
        <f>'jeziora 2022'!AL86</f>
        <v>130</v>
      </c>
      <c r="S85" s="55">
        <f>'jeziora 2022'!AM86</f>
        <v>66</v>
      </c>
      <c r="T85" s="55">
        <f>'jeziora 2022'!AN86</f>
        <v>87</v>
      </c>
      <c r="U85" s="55">
        <f>'jeziora 2022'!AP86</f>
        <v>106</v>
      </c>
      <c r="V85" s="55">
        <f>'jeziora 2022'!AQ86</f>
        <v>1.5</v>
      </c>
      <c r="W85" s="55">
        <f>'jeziora 2022'!AR86</f>
        <v>2.5</v>
      </c>
      <c r="X85" s="55">
        <f>'jeziora 2022'!AS86</f>
        <v>231</v>
      </c>
      <c r="Y85" s="55">
        <f>'jeziora 2022'!AT86</f>
        <v>163</v>
      </c>
      <c r="Z85" s="55">
        <f>'jeziora 2022'!AU86</f>
        <v>152</v>
      </c>
      <c r="AA85" s="55">
        <f>'jeziora 2022'!AV86</f>
        <v>59</v>
      </c>
      <c r="AB85" s="55">
        <f>'jeziora 2022'!AW86</f>
        <v>62</v>
      </c>
      <c r="AC85" s="55">
        <f>'jeziora 2022'!AX86</f>
        <v>127</v>
      </c>
      <c r="AD85" s="55">
        <f>'jeziora 2022'!AY86</f>
        <v>55</v>
      </c>
      <c r="AE85" s="55">
        <f>'jeziora 2022'!BA86</f>
        <v>1269.5</v>
      </c>
      <c r="AF85" s="55">
        <f>'jeziora 2022'!BI86</f>
        <v>0.5</v>
      </c>
      <c r="AG85" s="55">
        <f>'jeziora 2022'!BK86</f>
        <v>0.5</v>
      </c>
      <c r="AH85" s="55">
        <f>'jeziora 2022'!BL86</f>
        <v>0.05</v>
      </c>
      <c r="AI85" s="55">
        <f>'jeziora 2022'!BM86</f>
        <v>0.05</v>
      </c>
      <c r="AJ85" s="55">
        <f>'jeziora 2022'!BN86</f>
        <v>0.05</v>
      </c>
      <c r="AK85" s="55">
        <f>'jeziora 2022'!BQ86</f>
        <v>0.4</v>
      </c>
      <c r="AL85" s="55">
        <f>'jeziora 2022'!BR86</f>
        <v>0.05</v>
      </c>
      <c r="AM85" s="55">
        <f>'jeziora 2022'!BT86</f>
        <v>0.05</v>
      </c>
      <c r="AN85" s="55">
        <f>'jeziora 2022'!BU86</f>
        <v>0.05</v>
      </c>
      <c r="AO85" s="55">
        <f>'jeziora 2022'!BV86</f>
        <v>0.05</v>
      </c>
      <c r="AP85" s="55">
        <f>'jeziora 2022'!BW86</f>
        <v>0.1</v>
      </c>
      <c r="AQ85" s="55">
        <f>'jeziora 2022'!BY86</f>
        <v>0</v>
      </c>
      <c r="AR85" s="89">
        <f>'jeziora 2022'!CJ86</f>
        <v>0</v>
      </c>
      <c r="AS85" s="55">
        <f>'jeziora 2022'!CM86</f>
        <v>0</v>
      </c>
      <c r="AT85" s="55">
        <f>'jeziora 2022'!CR86</f>
        <v>0</v>
      </c>
      <c r="AU85" s="89">
        <f>'jeziora 2022'!CW86</f>
        <v>0</v>
      </c>
      <c r="AV85" s="42">
        <f>'jeziora 2022'!DB86</f>
        <v>0</v>
      </c>
      <c r="AW85" s="55">
        <f>'jeziora 2022'!DC86</f>
        <v>0.05</v>
      </c>
      <c r="AX85" s="77">
        <f>'jeziora 2022'!DD86</f>
        <v>0.05</v>
      </c>
      <c r="AY85" s="52" t="s">
        <v>164</v>
      </c>
    </row>
    <row r="86" spans="1:51" x14ac:dyDescent="0.2">
      <c r="A86" s="4">
        <f>'jeziora 2022'!B87</f>
        <v>136</v>
      </c>
      <c r="B86" s="13" t="str">
        <f>'jeziora 2022'!D87</f>
        <v>jez. Kirsajty - stan. 01</v>
      </c>
      <c r="C86" s="42">
        <f>'jeziora 2022'!I87</f>
        <v>0.05</v>
      </c>
      <c r="D86" s="42">
        <f>'jeziora 2022'!J87</f>
        <v>4.68</v>
      </c>
      <c r="E86" s="42">
        <f>'jeziora 2022'!L87</f>
        <v>0.58299999999999996</v>
      </c>
      <c r="F86" s="42">
        <f>'jeziora 2022'!N87</f>
        <v>22.2</v>
      </c>
      <c r="G86" s="42">
        <f>'jeziora 2022'!O87</f>
        <v>38.1</v>
      </c>
      <c r="H86" s="42">
        <f>'jeziora 2022'!P87</f>
        <v>0.06</v>
      </c>
      <c r="I86" s="42">
        <f>'jeziora 2022'!S87</f>
        <v>8.81</v>
      </c>
      <c r="J86" s="42">
        <f>'jeziora 2022'!T87</f>
        <v>38.200000000000003</v>
      </c>
      <c r="K86" s="42">
        <f>'jeziora 2022'!X87</f>
        <v>137</v>
      </c>
      <c r="L86" s="72">
        <f>'jeziora 2022'!AA87</f>
        <v>11500</v>
      </c>
      <c r="M86" s="72">
        <f>'jeziora 2022'!AB87</f>
        <v>437</v>
      </c>
      <c r="N86" s="55">
        <f>'jeziora 2022'!AH87</f>
        <v>2.5</v>
      </c>
      <c r="O86" s="55">
        <f>'jeziora 2022'!AI87</f>
        <v>101</v>
      </c>
      <c r="P86" s="55">
        <f>'jeziora 2022'!AJ87</f>
        <v>2.5</v>
      </c>
      <c r="Q86" s="55">
        <f>'jeziora 2022'!AK87</f>
        <v>470</v>
      </c>
      <c r="R86" s="55">
        <f>'jeziora 2022'!AL87</f>
        <v>130</v>
      </c>
      <c r="S86" s="55">
        <f>'jeziora 2022'!AM87</f>
        <v>60</v>
      </c>
      <c r="T86" s="55">
        <f>'jeziora 2022'!AN87</f>
        <v>64</v>
      </c>
      <c r="U86" s="55">
        <f>'jeziora 2022'!AP87</f>
        <v>74</v>
      </c>
      <c r="V86" s="55">
        <f>'jeziora 2022'!AQ87</f>
        <v>1.5</v>
      </c>
      <c r="W86" s="55">
        <f>'jeziora 2022'!AR87</f>
        <v>2.5</v>
      </c>
      <c r="X86" s="55">
        <f>'jeziora 2022'!AS87</f>
        <v>2.5</v>
      </c>
      <c r="Y86" s="55">
        <f>'jeziora 2022'!AT87</f>
        <v>232</v>
      </c>
      <c r="Z86" s="55">
        <f>'jeziora 2022'!AU87</f>
        <v>153</v>
      </c>
      <c r="AA86" s="55">
        <f>'jeziora 2022'!AV87</f>
        <v>57</v>
      </c>
      <c r="AB86" s="55">
        <f>'jeziora 2022'!AW87</f>
        <v>105</v>
      </c>
      <c r="AC86" s="55">
        <f>'jeziora 2022'!AX87</f>
        <v>128</v>
      </c>
      <c r="AD86" s="55">
        <f>'jeziora 2022'!AY87</f>
        <v>2.5</v>
      </c>
      <c r="AE86" s="55">
        <f>'jeziora 2022'!BA87</f>
        <v>1278.5</v>
      </c>
      <c r="AF86" s="55">
        <f>'jeziora 2022'!BI87</f>
        <v>0.5</v>
      </c>
      <c r="AG86" s="55">
        <f>'jeziora 2022'!BK87</f>
        <v>0.5</v>
      </c>
      <c r="AH86" s="55">
        <f>'jeziora 2022'!BL87</f>
        <v>0.05</v>
      </c>
      <c r="AI86" s="55">
        <f>'jeziora 2022'!BM87</f>
        <v>0.05</v>
      </c>
      <c r="AJ86" s="55">
        <f>'jeziora 2022'!BN87</f>
        <v>0.05</v>
      </c>
      <c r="AK86" s="55">
        <f>'jeziora 2022'!BQ87</f>
        <v>0.4</v>
      </c>
      <c r="AL86" s="55">
        <f>'jeziora 2022'!BR87</f>
        <v>0.05</v>
      </c>
      <c r="AM86" s="55">
        <f>'jeziora 2022'!BT87</f>
        <v>0.05</v>
      </c>
      <c r="AN86" s="55">
        <f>'jeziora 2022'!BU87</f>
        <v>0.05</v>
      </c>
      <c r="AO86" s="55">
        <f>'jeziora 2022'!BV87</f>
        <v>0.05</v>
      </c>
      <c r="AP86" s="55">
        <f>'jeziora 2022'!BW87</f>
        <v>0.1</v>
      </c>
      <c r="AQ86" s="55">
        <f>'jeziora 2022'!BY87</f>
        <v>0</v>
      </c>
      <c r="AR86" s="89">
        <f>'jeziora 2022'!CJ87</f>
        <v>0</v>
      </c>
      <c r="AS86" s="55">
        <f>'jeziora 2022'!CM87</f>
        <v>0</v>
      </c>
      <c r="AT86" s="55">
        <f>'jeziora 2022'!CR87</f>
        <v>0</v>
      </c>
      <c r="AU86" s="89">
        <f>'jeziora 2022'!CW87</f>
        <v>0</v>
      </c>
      <c r="AV86" s="42">
        <f>'jeziora 2022'!DB87</f>
        <v>0</v>
      </c>
      <c r="AW86" s="55">
        <f>'jeziora 2022'!DC87</f>
        <v>0.05</v>
      </c>
      <c r="AX86" s="77">
        <f>'jeziora 2022'!DD87</f>
        <v>0.05</v>
      </c>
      <c r="AY86" s="50" t="s">
        <v>162</v>
      </c>
    </row>
    <row r="87" spans="1:51" x14ac:dyDescent="0.2">
      <c r="A87" s="4">
        <f>'jeziora 2022'!B88</f>
        <v>137</v>
      </c>
      <c r="B87" s="13" t="str">
        <f>'jeziora 2022'!D88</f>
        <v>jez. Kołdrąbskie</v>
      </c>
      <c r="C87" s="42">
        <f>'jeziora 2022'!I88</f>
        <v>0.05</v>
      </c>
      <c r="D87" s="42">
        <f>'jeziora 2022'!J88</f>
        <v>5.62</v>
      </c>
      <c r="E87" s="42">
        <f>'jeziora 2022'!L88</f>
        <v>0.80100000000000005</v>
      </c>
      <c r="F87" s="42">
        <f>'jeziora 2022'!N88</f>
        <v>11.1</v>
      </c>
      <c r="G87" s="42">
        <f>'jeziora 2022'!O88</f>
        <v>16.399999999999999</v>
      </c>
      <c r="H87" s="42">
        <f>'jeziora 2022'!P88</f>
        <v>8.2699999999999996E-2</v>
      </c>
      <c r="I87" s="42">
        <f>'jeziora 2022'!S88</f>
        <v>7.87</v>
      </c>
      <c r="J87" s="42">
        <f>'jeziora 2022'!T88</f>
        <v>37.200000000000003</v>
      </c>
      <c r="K87" s="42">
        <f>'jeziora 2022'!X88</f>
        <v>77.099999999999994</v>
      </c>
      <c r="L87" s="72">
        <f>'jeziora 2022'!AA88</f>
        <v>3400</v>
      </c>
      <c r="M87" s="72">
        <f>'jeziora 2022'!AB88</f>
        <v>876.417715591655</v>
      </c>
      <c r="N87" s="55">
        <f>'jeziora 2022'!AH88</f>
        <v>200</v>
      </c>
      <c r="O87" s="55">
        <f>'jeziora 2022'!AI88</f>
        <v>241</v>
      </c>
      <c r="P87" s="55">
        <f>'jeziora 2022'!AJ88</f>
        <v>29</v>
      </c>
      <c r="Q87" s="55">
        <f>'jeziora 2022'!AK88</f>
        <v>709</v>
      </c>
      <c r="R87" s="55">
        <f>'jeziora 2022'!AL88</f>
        <v>200</v>
      </c>
      <c r="S87" s="55">
        <f>'jeziora 2022'!AM88</f>
        <v>114</v>
      </c>
      <c r="T87" s="55">
        <f>'jeziora 2022'!AN88</f>
        <v>150</v>
      </c>
      <c r="U87" s="55">
        <f>'jeziora 2022'!AP88</f>
        <v>114</v>
      </c>
      <c r="V87" s="55">
        <f>'jeziora 2022'!AQ88</f>
        <v>23</v>
      </c>
      <c r="W87" s="55">
        <f>'jeziora 2022'!AR88</f>
        <v>39</v>
      </c>
      <c r="X87" s="55">
        <f>'jeziora 2022'!AS88</f>
        <v>30</v>
      </c>
      <c r="Y87" s="55">
        <f>'jeziora 2022'!AT88</f>
        <v>461</v>
      </c>
      <c r="Z87" s="55">
        <f>'jeziora 2022'!AU88</f>
        <v>302</v>
      </c>
      <c r="AA87" s="55">
        <f>'jeziora 2022'!AV88</f>
        <v>115</v>
      </c>
      <c r="AB87" s="55">
        <f>'jeziora 2022'!AW88</f>
        <v>160</v>
      </c>
      <c r="AC87" s="55">
        <f>'jeziora 2022'!AX88</f>
        <v>143</v>
      </c>
      <c r="AD87" s="55">
        <f>'jeziora 2022'!AY88</f>
        <v>2.5</v>
      </c>
      <c r="AE87" s="55">
        <f>'jeziora 2022'!BA88</f>
        <v>2613</v>
      </c>
      <c r="AF87" s="55">
        <f>'jeziora 2022'!BI88</f>
        <v>0.5</v>
      </c>
      <c r="AG87" s="55">
        <f>'jeziora 2022'!BK88</f>
        <v>0.5</v>
      </c>
      <c r="AH87" s="55">
        <f>'jeziora 2022'!BL88</f>
        <v>0.05</v>
      </c>
      <c r="AI87" s="55">
        <f>'jeziora 2022'!BM88</f>
        <v>0.05</v>
      </c>
      <c r="AJ87" s="55">
        <f>'jeziora 2022'!BN88</f>
        <v>0.05</v>
      </c>
      <c r="AK87" s="55">
        <f>'jeziora 2022'!BQ88</f>
        <v>0.4</v>
      </c>
      <c r="AL87" s="55">
        <f>'jeziora 2022'!BR88</f>
        <v>0.05</v>
      </c>
      <c r="AM87" s="55">
        <f>'jeziora 2022'!BT88</f>
        <v>0.05</v>
      </c>
      <c r="AN87" s="55">
        <f>'jeziora 2022'!BU88</f>
        <v>0.05</v>
      </c>
      <c r="AO87" s="55">
        <f>'jeziora 2022'!BV88</f>
        <v>0.05</v>
      </c>
      <c r="AP87" s="55">
        <f>'jeziora 2022'!BW88</f>
        <v>0.1</v>
      </c>
      <c r="AQ87" s="55">
        <f>'jeziora 2022'!BY88</f>
        <v>0</v>
      </c>
      <c r="AR87" s="89">
        <f>'jeziora 2022'!CJ88</f>
        <v>0</v>
      </c>
      <c r="AS87" s="55">
        <f>'jeziora 2022'!CM88</f>
        <v>0</v>
      </c>
      <c r="AT87" s="55">
        <f>'jeziora 2022'!CR88</f>
        <v>0</v>
      </c>
      <c r="AU87" s="89">
        <f>'jeziora 2022'!CW88</f>
        <v>0</v>
      </c>
      <c r="AV87" s="42">
        <f>'jeziora 2022'!DB88</f>
        <v>0</v>
      </c>
      <c r="AW87" s="55">
        <f>'jeziora 2022'!DC88</f>
        <v>0.05</v>
      </c>
      <c r="AX87" s="77">
        <f>'jeziora 2022'!DD88</f>
        <v>0.05</v>
      </c>
      <c r="AY87" s="51" t="s">
        <v>163</v>
      </c>
    </row>
    <row r="88" spans="1:51" x14ac:dyDescent="0.2">
      <c r="A88" s="4">
        <f>'jeziora 2022'!B89</f>
        <v>138</v>
      </c>
      <c r="B88" s="13" t="str">
        <f>'jeziora 2022'!D89</f>
        <v>jez. Kołowin - stan. 01</v>
      </c>
      <c r="C88" s="42">
        <f>'jeziora 2022'!I89</f>
        <v>0.05</v>
      </c>
      <c r="D88" s="42">
        <f>'jeziora 2022'!J89</f>
        <v>10.6</v>
      </c>
      <c r="E88" s="42">
        <f>'jeziora 2022'!L89</f>
        <v>1.31</v>
      </c>
      <c r="F88" s="42">
        <f>'jeziora 2022'!N89</f>
        <v>20.6</v>
      </c>
      <c r="G88" s="42">
        <f>'jeziora 2022'!O89</f>
        <v>27.3</v>
      </c>
      <c r="H88" s="42">
        <f>'jeziora 2022'!P89</f>
        <v>3.0300000000000001E-2</v>
      </c>
      <c r="I88" s="42">
        <f>'jeziora 2022'!S89</f>
        <v>13.6</v>
      </c>
      <c r="J88" s="42">
        <f>'jeziora 2022'!T89</f>
        <v>67.7</v>
      </c>
      <c r="K88" s="42">
        <f>'jeziora 2022'!X89</f>
        <v>129</v>
      </c>
      <c r="L88" s="72">
        <f>'jeziora 2022'!AA89</f>
        <v>22934</v>
      </c>
      <c r="M88" s="72">
        <f>'jeziora 2022'!AB89</f>
        <v>1512</v>
      </c>
      <c r="N88" s="55">
        <f>'jeziora 2022'!AH89</f>
        <v>2.5</v>
      </c>
      <c r="O88" s="55">
        <f>'jeziora 2022'!AI89</f>
        <v>2.5</v>
      </c>
      <c r="P88" s="55">
        <f>'jeziora 2022'!AJ89</f>
        <v>2.5</v>
      </c>
      <c r="Q88" s="55">
        <f>'jeziora 2022'!AK89</f>
        <v>2.5</v>
      </c>
      <c r="R88" s="55">
        <f>'jeziora 2022'!AL89</f>
        <v>2.5</v>
      </c>
      <c r="S88" s="55">
        <f>'jeziora 2022'!AM89</f>
        <v>2.5</v>
      </c>
      <c r="T88" s="55">
        <f>'jeziora 2022'!AN89</f>
        <v>2.5</v>
      </c>
      <c r="U88" s="55">
        <f>'jeziora 2022'!AP89</f>
        <v>2.5</v>
      </c>
      <c r="V88" s="55">
        <f>'jeziora 2022'!AQ89</f>
        <v>1.5</v>
      </c>
      <c r="W88" s="55">
        <f>'jeziora 2022'!AR89</f>
        <v>2.5</v>
      </c>
      <c r="X88" s="55">
        <f>'jeziora 2022'!AS89</f>
        <v>2.5</v>
      </c>
      <c r="Y88" s="55">
        <f>'jeziora 2022'!AT89</f>
        <v>2.5</v>
      </c>
      <c r="Z88" s="55">
        <f>'jeziora 2022'!AU89</f>
        <v>2.5</v>
      </c>
      <c r="AA88" s="55">
        <f>'jeziora 2022'!AV89</f>
        <v>2.5</v>
      </c>
      <c r="AB88" s="55">
        <f>'jeziora 2022'!AW89</f>
        <v>2.5</v>
      </c>
      <c r="AC88" s="55">
        <f>'jeziora 2022'!AX89</f>
        <v>58</v>
      </c>
      <c r="AD88" s="55">
        <f>'jeziora 2022'!AY89</f>
        <v>2.5</v>
      </c>
      <c r="AE88" s="55">
        <f>'jeziora 2022'!BA89</f>
        <v>31.5</v>
      </c>
      <c r="AF88" s="55">
        <f>'jeziora 2022'!BI89</f>
        <v>0.5</v>
      </c>
      <c r="AG88" s="55">
        <f>'jeziora 2022'!BK89</f>
        <v>0.5</v>
      </c>
      <c r="AH88" s="55">
        <f>'jeziora 2022'!BL89</f>
        <v>0.05</v>
      </c>
      <c r="AI88" s="55">
        <f>'jeziora 2022'!BM89</f>
        <v>0.05</v>
      </c>
      <c r="AJ88" s="55">
        <f>'jeziora 2022'!BN89</f>
        <v>0.05</v>
      </c>
      <c r="AK88" s="55">
        <f>'jeziora 2022'!BQ89</f>
        <v>0.4</v>
      </c>
      <c r="AL88" s="55">
        <f>'jeziora 2022'!BR89</f>
        <v>0.05</v>
      </c>
      <c r="AM88" s="55">
        <f>'jeziora 2022'!BT89</f>
        <v>0.05</v>
      </c>
      <c r="AN88" s="55">
        <f>'jeziora 2022'!BU89</f>
        <v>0.05</v>
      </c>
      <c r="AO88" s="55">
        <f>'jeziora 2022'!BV89</f>
        <v>0.05</v>
      </c>
      <c r="AP88" s="55">
        <f>'jeziora 2022'!BW89</f>
        <v>0.1</v>
      </c>
      <c r="AQ88" s="55">
        <f>'jeziora 2022'!BY89</f>
        <v>25</v>
      </c>
      <c r="AR88" s="89">
        <f>'jeziora 2022'!CJ89</f>
        <v>5.0000000000000001E-3</v>
      </c>
      <c r="AS88" s="55">
        <f>'jeziora 2022'!CM89</f>
        <v>0.5</v>
      </c>
      <c r="AT88" s="55">
        <f>'jeziora 2022'!CR89</f>
        <v>0.5</v>
      </c>
      <c r="AU88" s="89">
        <f>'jeziora 2022'!CW89</f>
        <v>2.8999999999999998E-3</v>
      </c>
      <c r="AV88" s="42">
        <f>'jeziora 2022'!DB89</f>
        <v>0.05</v>
      </c>
      <c r="AW88" s="55">
        <f>'jeziora 2022'!DC89</f>
        <v>0.05</v>
      </c>
      <c r="AX88" s="77">
        <f>'jeziora 2022'!DD89</f>
        <v>0.05</v>
      </c>
      <c r="AY88" s="52" t="s">
        <v>164</v>
      </c>
    </row>
    <row r="89" spans="1:51" ht="25.5" x14ac:dyDescent="0.2">
      <c r="A89" s="4">
        <f>'jeziora 2022'!B90</f>
        <v>139</v>
      </c>
      <c r="B89" s="13" t="str">
        <f>'jeziora 2022'!D90</f>
        <v>jez. Kosobudno (Kossobudno) - na SE od m.Czernica</v>
      </c>
      <c r="C89" s="42">
        <f>'jeziora 2022'!I90</f>
        <v>0.05</v>
      </c>
      <c r="D89" s="42">
        <f>'jeziora 2022'!J90</f>
        <v>12.5</v>
      </c>
      <c r="E89" s="42">
        <f>'jeziora 2022'!L90</f>
        <v>1.08</v>
      </c>
      <c r="F89" s="42">
        <f>'jeziora 2022'!N90</f>
        <v>16.7</v>
      </c>
      <c r="G89" s="42">
        <f>'jeziora 2022'!O90</f>
        <v>10.7</v>
      </c>
      <c r="H89" s="42">
        <f>'jeziora 2022'!P90</f>
        <v>0.13300000000000001</v>
      </c>
      <c r="I89" s="42">
        <f>'jeziora 2022'!S90</f>
        <v>9.2200000000000006</v>
      </c>
      <c r="J89" s="42">
        <f>'jeziora 2022'!T90</f>
        <v>51.6</v>
      </c>
      <c r="K89" s="42">
        <f>'jeziora 2022'!X90</f>
        <v>221</v>
      </c>
      <c r="L89" s="72">
        <f>'jeziora 2022'!AA90</f>
        <v>1870</v>
      </c>
      <c r="M89" s="72">
        <f>'jeziora 2022'!AB90</f>
        <v>1368.0101616724</v>
      </c>
      <c r="N89" s="55">
        <f>'jeziora 2022'!AH90</f>
        <v>49</v>
      </c>
      <c r="O89" s="55">
        <f>'jeziora 2022'!AI90</f>
        <v>2.5</v>
      </c>
      <c r="P89" s="55">
        <f>'jeziora 2022'!AJ90</f>
        <v>2.5</v>
      </c>
      <c r="Q89" s="55">
        <f>'jeziora 2022'!AK90</f>
        <v>343</v>
      </c>
      <c r="R89" s="55">
        <f>'jeziora 2022'!AL90</f>
        <v>170</v>
      </c>
      <c r="S89" s="55">
        <f>'jeziora 2022'!AM90</f>
        <v>126</v>
      </c>
      <c r="T89" s="55">
        <f>'jeziora 2022'!AN90</f>
        <v>122</v>
      </c>
      <c r="U89" s="55">
        <f>'jeziora 2022'!AP90</f>
        <v>155</v>
      </c>
      <c r="V89" s="55">
        <f>'jeziora 2022'!AQ90</f>
        <v>29</v>
      </c>
      <c r="W89" s="55">
        <f>'jeziora 2022'!AR90</f>
        <v>2.5</v>
      </c>
      <c r="X89" s="55">
        <f>'jeziora 2022'!AS90</f>
        <v>2.5</v>
      </c>
      <c r="Y89" s="55">
        <f>'jeziora 2022'!AT90</f>
        <v>248</v>
      </c>
      <c r="Z89" s="55">
        <f>'jeziora 2022'!AU90</f>
        <v>285</v>
      </c>
      <c r="AA89" s="55">
        <f>'jeziora 2022'!AV90</f>
        <v>95</v>
      </c>
      <c r="AB89" s="55">
        <f>'jeziora 2022'!AW90</f>
        <v>148</v>
      </c>
      <c r="AC89" s="55">
        <f>'jeziora 2022'!AX90</f>
        <v>199</v>
      </c>
      <c r="AD89" s="55">
        <f>'jeziora 2022'!AY90</f>
        <v>53</v>
      </c>
      <c r="AE89" s="55">
        <f>'jeziora 2022'!BA90</f>
        <v>1477</v>
      </c>
      <c r="AF89" s="55">
        <f>'jeziora 2022'!BI90</f>
        <v>0.5</v>
      </c>
      <c r="AG89" s="55">
        <f>'jeziora 2022'!BK90</f>
        <v>0.5</v>
      </c>
      <c r="AH89" s="55">
        <f>'jeziora 2022'!BL90</f>
        <v>0.05</v>
      </c>
      <c r="AI89" s="55">
        <f>'jeziora 2022'!BM90</f>
        <v>0.05</v>
      </c>
      <c r="AJ89" s="55">
        <f>'jeziora 2022'!BN90</f>
        <v>0.05</v>
      </c>
      <c r="AK89" s="55">
        <f>'jeziora 2022'!BQ90</f>
        <v>0.4</v>
      </c>
      <c r="AL89" s="55">
        <f>'jeziora 2022'!BR90</f>
        <v>0.05</v>
      </c>
      <c r="AM89" s="55">
        <f>'jeziora 2022'!BT90</f>
        <v>0.05</v>
      </c>
      <c r="AN89" s="55">
        <f>'jeziora 2022'!BU90</f>
        <v>0.05</v>
      </c>
      <c r="AO89" s="55">
        <f>'jeziora 2022'!BV90</f>
        <v>0.05</v>
      </c>
      <c r="AP89" s="55">
        <f>'jeziora 2022'!BW90</f>
        <v>0.1</v>
      </c>
      <c r="AQ89" s="55">
        <f>'jeziora 2022'!BY90</f>
        <v>0</v>
      </c>
      <c r="AR89" s="89">
        <f>'jeziora 2022'!CJ90</f>
        <v>0</v>
      </c>
      <c r="AS89" s="55">
        <f>'jeziora 2022'!CM90</f>
        <v>0</v>
      </c>
      <c r="AT89" s="55">
        <f>'jeziora 2022'!CR90</f>
        <v>0</v>
      </c>
      <c r="AU89" s="89">
        <f>'jeziora 2022'!CW90</f>
        <v>0</v>
      </c>
      <c r="AV89" s="42">
        <f>'jeziora 2022'!DB90</f>
        <v>0</v>
      </c>
      <c r="AW89" s="55">
        <f>'jeziora 2022'!DC90</f>
        <v>0.05</v>
      </c>
      <c r="AX89" s="77">
        <f>'jeziora 2022'!DD90</f>
        <v>0.05</v>
      </c>
      <c r="AY89" s="52" t="s">
        <v>164</v>
      </c>
    </row>
    <row r="90" spans="1:51" x14ac:dyDescent="0.2">
      <c r="A90" s="4">
        <f>'jeziora 2022'!B91</f>
        <v>140</v>
      </c>
      <c r="B90" s="13" t="str">
        <f>'jeziora 2022'!D91</f>
        <v>jez. Krąg - Bartoszy Las</v>
      </c>
      <c r="C90" s="42">
        <f>'jeziora 2022'!I91</f>
        <v>0.05</v>
      </c>
      <c r="D90" s="42">
        <f>'jeziora 2022'!J91</f>
        <v>4.59</v>
      </c>
      <c r="E90" s="42">
        <f>'jeziora 2022'!L91</f>
        <v>2.5000000000000001E-2</v>
      </c>
      <c r="F90" s="42">
        <f>'jeziora 2022'!N91</f>
        <v>3.1</v>
      </c>
      <c r="G90" s="42">
        <f>'jeziora 2022'!O91</f>
        <v>0.2</v>
      </c>
      <c r="H90" s="42">
        <f>'jeziora 2022'!P91</f>
        <v>5.7599999999999998E-2</v>
      </c>
      <c r="I90" s="42">
        <f>'jeziora 2022'!S91</f>
        <v>2.11</v>
      </c>
      <c r="J90" s="42">
        <f>'jeziora 2022'!T91</f>
        <v>13.4</v>
      </c>
      <c r="K90" s="42">
        <f>'jeziora 2022'!X91</f>
        <v>16.5</v>
      </c>
      <c r="L90" s="72">
        <f>'jeziora 2022'!AA91</f>
        <v>7730</v>
      </c>
      <c r="M90" s="72">
        <f>'jeziora 2022'!AB91</f>
        <v>227</v>
      </c>
      <c r="N90" s="55">
        <f>'jeziora 2022'!AH91</f>
        <v>31</v>
      </c>
      <c r="O90" s="55">
        <f>'jeziora 2022'!AI91</f>
        <v>2.5</v>
      </c>
      <c r="P90" s="55">
        <f>'jeziora 2022'!AJ91</f>
        <v>2.5</v>
      </c>
      <c r="Q90" s="55">
        <f>'jeziora 2022'!AK91</f>
        <v>79</v>
      </c>
      <c r="R90" s="55">
        <f>'jeziora 2022'!AL91</f>
        <v>32</v>
      </c>
      <c r="S90" s="55">
        <f>'jeziora 2022'!AM91</f>
        <v>2.5</v>
      </c>
      <c r="T90" s="55">
        <f>'jeziora 2022'!AN91</f>
        <v>2.5</v>
      </c>
      <c r="U90" s="55">
        <f>'jeziora 2022'!AP91</f>
        <v>34</v>
      </c>
      <c r="V90" s="55">
        <f>'jeziora 2022'!AQ91</f>
        <v>1.5</v>
      </c>
      <c r="W90" s="55">
        <f>'jeziora 2022'!AR91</f>
        <v>2.5</v>
      </c>
      <c r="X90" s="55">
        <f>'jeziora 2022'!AS91</f>
        <v>2.5</v>
      </c>
      <c r="Y90" s="55">
        <f>'jeziora 2022'!AT91</f>
        <v>46</v>
      </c>
      <c r="Z90" s="55">
        <f>'jeziora 2022'!AU91</f>
        <v>47</v>
      </c>
      <c r="AA90" s="55">
        <f>'jeziora 2022'!AV91</f>
        <v>2.5</v>
      </c>
      <c r="AB90" s="55">
        <f>'jeziora 2022'!AW91</f>
        <v>2.5</v>
      </c>
      <c r="AC90" s="55">
        <f>'jeziora 2022'!AX91</f>
        <v>75</v>
      </c>
      <c r="AD90" s="55">
        <f>'jeziora 2022'!AY91</f>
        <v>2.5</v>
      </c>
      <c r="AE90" s="55">
        <f>'jeziora 2022'!BA91</f>
        <v>254</v>
      </c>
      <c r="AF90" s="55">
        <f>'jeziora 2022'!BI91</f>
        <v>0.5</v>
      </c>
      <c r="AG90" s="55">
        <f>'jeziora 2022'!BK91</f>
        <v>0.5</v>
      </c>
      <c r="AH90" s="55">
        <f>'jeziora 2022'!BL91</f>
        <v>0.05</v>
      </c>
      <c r="AI90" s="55">
        <f>'jeziora 2022'!BM91</f>
        <v>0.05</v>
      </c>
      <c r="AJ90" s="55">
        <f>'jeziora 2022'!BN91</f>
        <v>0.05</v>
      </c>
      <c r="AK90" s="55">
        <f>'jeziora 2022'!BQ91</f>
        <v>0.4</v>
      </c>
      <c r="AL90" s="55">
        <f>'jeziora 2022'!BR91</f>
        <v>0.05</v>
      </c>
      <c r="AM90" s="55">
        <f>'jeziora 2022'!BT91</f>
        <v>0.05</v>
      </c>
      <c r="AN90" s="55">
        <f>'jeziora 2022'!BU91</f>
        <v>0.05</v>
      </c>
      <c r="AO90" s="55">
        <f>'jeziora 2022'!BV91</f>
        <v>0.05</v>
      </c>
      <c r="AP90" s="55">
        <f>'jeziora 2022'!BW91</f>
        <v>0.1</v>
      </c>
      <c r="AQ90" s="55">
        <f>'jeziora 2022'!BY91</f>
        <v>0</v>
      </c>
      <c r="AR90" s="89">
        <f>'jeziora 2022'!CJ91</f>
        <v>0</v>
      </c>
      <c r="AS90" s="55">
        <f>'jeziora 2022'!CM91</f>
        <v>0</v>
      </c>
      <c r="AT90" s="55">
        <f>'jeziora 2022'!CR91</f>
        <v>0</v>
      </c>
      <c r="AU90" s="89">
        <f>'jeziora 2022'!CW91</f>
        <v>0</v>
      </c>
      <c r="AV90" s="42">
        <f>'jeziora 2022'!DB91</f>
        <v>0</v>
      </c>
      <c r="AW90" s="55">
        <f>'jeziora 2022'!DC91</f>
        <v>0.05</v>
      </c>
      <c r="AX90" s="77">
        <f>'jeziora 2022'!DD91</f>
        <v>0.05</v>
      </c>
      <c r="AY90" s="49" t="s">
        <v>161</v>
      </c>
    </row>
    <row r="91" spans="1:51" x14ac:dyDescent="0.2">
      <c r="A91" s="4">
        <f>'jeziora 2022'!B92</f>
        <v>141</v>
      </c>
      <c r="B91" s="13" t="str">
        <f>'jeziora 2022'!D92</f>
        <v>jez. Krzemień - głęboczek - 29,2m</v>
      </c>
      <c r="C91" s="42">
        <f>'jeziora 2022'!I92</f>
        <v>0.05</v>
      </c>
      <c r="D91" s="42">
        <f>'jeziora 2022'!J92</f>
        <v>13.6</v>
      </c>
      <c r="E91" s="42">
        <f>'jeziora 2022'!L92</f>
        <v>0.60499999999999998</v>
      </c>
      <c r="F91" s="42">
        <f>'jeziora 2022'!N92</f>
        <v>6.56</v>
      </c>
      <c r="G91" s="42">
        <f>'jeziora 2022'!O92</f>
        <v>24.3</v>
      </c>
      <c r="H91" s="42">
        <f>'jeziora 2022'!P92</f>
        <v>8.2100000000000006E-2</v>
      </c>
      <c r="I91" s="42">
        <f>'jeziora 2022'!S92</f>
        <v>6.95</v>
      </c>
      <c r="J91" s="42">
        <f>'jeziora 2022'!T92</f>
        <v>40.700000000000003</v>
      </c>
      <c r="K91" s="42">
        <f>'jeziora 2022'!X92</f>
        <v>69.099999999999994</v>
      </c>
      <c r="L91" s="72">
        <f>'jeziora 2022'!AA92</f>
        <v>24054.9197451523</v>
      </c>
      <c r="M91" s="72">
        <f>'jeziora 2022'!AB92</f>
        <v>3212.7815330554299</v>
      </c>
      <c r="N91" s="55">
        <f>'jeziora 2022'!AH92</f>
        <v>87</v>
      </c>
      <c r="O91" s="55">
        <f>'jeziora 2022'!AI92</f>
        <v>64</v>
      </c>
      <c r="P91" s="55">
        <f>'jeziora 2022'!AJ92</f>
        <v>2.5</v>
      </c>
      <c r="Q91" s="55">
        <f>'jeziora 2022'!AK92</f>
        <v>226</v>
      </c>
      <c r="R91" s="55">
        <f>'jeziora 2022'!AL92</f>
        <v>78</v>
      </c>
      <c r="S91" s="55">
        <f>'jeziora 2022'!AM92</f>
        <v>48</v>
      </c>
      <c r="T91" s="55">
        <f>'jeziora 2022'!AN92</f>
        <v>107</v>
      </c>
      <c r="U91" s="55">
        <f>'jeziora 2022'!AP92</f>
        <v>137</v>
      </c>
      <c r="V91" s="55">
        <f>'jeziora 2022'!AQ92</f>
        <v>1.5</v>
      </c>
      <c r="W91" s="55">
        <f>'jeziora 2022'!AR92</f>
        <v>2.5</v>
      </c>
      <c r="X91" s="55">
        <f>'jeziora 2022'!AS92</f>
        <v>66</v>
      </c>
      <c r="Y91" s="55">
        <f>'jeziora 2022'!AT92</f>
        <v>163</v>
      </c>
      <c r="Z91" s="55">
        <f>'jeziora 2022'!AU92</f>
        <v>188</v>
      </c>
      <c r="AA91" s="55">
        <f>'jeziora 2022'!AV92</f>
        <v>74</v>
      </c>
      <c r="AB91" s="55">
        <f>'jeziora 2022'!AW92</f>
        <v>118</v>
      </c>
      <c r="AC91" s="55">
        <f>'jeziora 2022'!AX92</f>
        <v>249</v>
      </c>
      <c r="AD91" s="55">
        <f>'jeziora 2022'!AY92</f>
        <v>2.5</v>
      </c>
      <c r="AE91" s="55">
        <f>'jeziora 2022'!BA92</f>
        <v>1107.5</v>
      </c>
      <c r="AF91" s="55">
        <f>'jeziora 2022'!BI92</f>
        <v>0.5</v>
      </c>
      <c r="AG91" s="55">
        <f>'jeziora 2022'!BK92</f>
        <v>0.5</v>
      </c>
      <c r="AH91" s="55">
        <f>'jeziora 2022'!BL92</f>
        <v>0.05</v>
      </c>
      <c r="AI91" s="55">
        <f>'jeziora 2022'!BM92</f>
        <v>0.05</v>
      </c>
      <c r="AJ91" s="55">
        <f>'jeziora 2022'!BN92</f>
        <v>0.05</v>
      </c>
      <c r="AK91" s="55">
        <f>'jeziora 2022'!BQ92</f>
        <v>0.4</v>
      </c>
      <c r="AL91" s="55">
        <f>'jeziora 2022'!BR92</f>
        <v>0.05</v>
      </c>
      <c r="AM91" s="55">
        <f>'jeziora 2022'!BT92</f>
        <v>0.05</v>
      </c>
      <c r="AN91" s="55">
        <f>'jeziora 2022'!BU92</f>
        <v>0.05</v>
      </c>
      <c r="AO91" s="55">
        <f>'jeziora 2022'!BV92</f>
        <v>0.05</v>
      </c>
      <c r="AP91" s="55">
        <f>'jeziora 2022'!BW92</f>
        <v>0.1</v>
      </c>
      <c r="AQ91" s="55">
        <f>'jeziora 2022'!BY92</f>
        <v>25</v>
      </c>
      <c r="AR91" s="89">
        <f>'jeziora 2022'!CJ92</f>
        <v>5.0000000000000001E-3</v>
      </c>
      <c r="AS91" s="55">
        <f>'jeziora 2022'!CM92</f>
        <v>0.5</v>
      </c>
      <c r="AT91" s="55">
        <f>'jeziora 2022'!CR92</f>
        <v>0.5</v>
      </c>
      <c r="AU91" s="89">
        <f>'jeziora 2022'!CW92</f>
        <v>1.5E-3</v>
      </c>
      <c r="AV91" s="42">
        <f>'jeziora 2022'!DB92</f>
        <v>0.05</v>
      </c>
      <c r="AW91" s="55">
        <f>'jeziora 2022'!DC92</f>
        <v>0.05</v>
      </c>
      <c r="AX91" s="77">
        <f>'jeziora 2022'!DD92</f>
        <v>0.05</v>
      </c>
      <c r="AY91" s="52" t="s">
        <v>164</v>
      </c>
    </row>
    <row r="92" spans="1:51" x14ac:dyDescent="0.2">
      <c r="A92" s="4">
        <f>'jeziora 2022'!B93</f>
        <v>142</v>
      </c>
      <c r="B92" s="13" t="str">
        <f>'jeziora 2022'!D93</f>
        <v>jez. Krzemno - głęboczek - 36,4m</v>
      </c>
      <c r="C92" s="42">
        <f>'jeziora 2022'!I93</f>
        <v>0.05</v>
      </c>
      <c r="D92" s="42">
        <f>'jeziora 2022'!J93</f>
        <v>13</v>
      </c>
      <c r="E92" s="42">
        <f>'jeziora 2022'!L93</f>
        <v>1.07</v>
      </c>
      <c r="F92" s="42">
        <f>'jeziora 2022'!N93</f>
        <v>12.7</v>
      </c>
      <c r="G92" s="42">
        <f>'jeziora 2022'!O93</f>
        <v>19</v>
      </c>
      <c r="H92" s="42">
        <f>'jeziora 2022'!P93</f>
        <v>0.47599999999999998</v>
      </c>
      <c r="I92" s="42">
        <f>'jeziora 2022'!S93</f>
        <v>9.51</v>
      </c>
      <c r="J92" s="42">
        <f>'jeziora 2022'!T93</f>
        <v>70.099999999999994</v>
      </c>
      <c r="K92" s="42">
        <f>'jeziora 2022'!X93</f>
        <v>104</v>
      </c>
      <c r="L92" s="72">
        <f>'jeziora 2022'!AA93</f>
        <v>12100</v>
      </c>
      <c r="M92" s="72">
        <f>'jeziora 2022'!AB93</f>
        <v>300</v>
      </c>
      <c r="N92" s="55">
        <f>'jeziora 2022'!AH93</f>
        <v>2.5</v>
      </c>
      <c r="O92" s="55">
        <f>'jeziora 2022'!AI93</f>
        <v>42</v>
      </c>
      <c r="P92" s="55">
        <f>'jeziora 2022'!AJ93</f>
        <v>2.5</v>
      </c>
      <c r="Q92" s="55">
        <f>'jeziora 2022'!AK93</f>
        <v>167</v>
      </c>
      <c r="R92" s="55">
        <f>'jeziora 2022'!AL93</f>
        <v>70</v>
      </c>
      <c r="S92" s="55">
        <f>'jeziora 2022'!AM93</f>
        <v>2.5</v>
      </c>
      <c r="T92" s="55">
        <f>'jeziora 2022'!AN93</f>
        <v>63</v>
      </c>
      <c r="U92" s="55">
        <f>'jeziora 2022'!AP93</f>
        <v>113</v>
      </c>
      <c r="V92" s="55">
        <f>'jeziora 2022'!AQ93</f>
        <v>1.5</v>
      </c>
      <c r="W92" s="55">
        <f>'jeziora 2022'!AR93</f>
        <v>2.5</v>
      </c>
      <c r="X92" s="55">
        <f>'jeziora 2022'!AS93</f>
        <v>2.5</v>
      </c>
      <c r="Y92" s="55">
        <f>'jeziora 2022'!AT93</f>
        <v>95</v>
      </c>
      <c r="Z92" s="55">
        <f>'jeziora 2022'!AU93</f>
        <v>190</v>
      </c>
      <c r="AA92" s="55">
        <f>'jeziora 2022'!AV93</f>
        <v>65</v>
      </c>
      <c r="AB92" s="55">
        <f>'jeziora 2022'!AW93</f>
        <v>103</v>
      </c>
      <c r="AC92" s="55">
        <f>'jeziora 2022'!AX93</f>
        <v>225</v>
      </c>
      <c r="AD92" s="55">
        <f>'jeziora 2022'!AY93</f>
        <v>2.5</v>
      </c>
      <c r="AE92" s="55">
        <f>'jeziora 2022'!BA93</f>
        <v>706</v>
      </c>
      <c r="AF92" s="55">
        <f>'jeziora 2022'!BI93</f>
        <v>0.5</v>
      </c>
      <c r="AG92" s="55">
        <f>'jeziora 2022'!BK93</f>
        <v>0.5</v>
      </c>
      <c r="AH92" s="55">
        <f>'jeziora 2022'!BL93</f>
        <v>0.05</v>
      </c>
      <c r="AI92" s="55">
        <f>'jeziora 2022'!BM93</f>
        <v>0.05</v>
      </c>
      <c r="AJ92" s="55">
        <f>'jeziora 2022'!BN93</f>
        <v>0.05</v>
      </c>
      <c r="AK92" s="55">
        <f>'jeziora 2022'!BQ93</f>
        <v>0.4</v>
      </c>
      <c r="AL92" s="55">
        <f>'jeziora 2022'!BR93</f>
        <v>0.05</v>
      </c>
      <c r="AM92" s="55">
        <f>'jeziora 2022'!BT93</f>
        <v>0.05</v>
      </c>
      <c r="AN92" s="55">
        <f>'jeziora 2022'!BU93</f>
        <v>0.05</v>
      </c>
      <c r="AO92" s="55">
        <f>'jeziora 2022'!BV93</f>
        <v>0.05</v>
      </c>
      <c r="AP92" s="55">
        <f>'jeziora 2022'!BW93</f>
        <v>0.1</v>
      </c>
      <c r="AQ92" s="55">
        <f>'jeziora 2022'!BY93</f>
        <v>0</v>
      </c>
      <c r="AR92" s="89">
        <f>'jeziora 2022'!CJ93</f>
        <v>0</v>
      </c>
      <c r="AS92" s="55">
        <f>'jeziora 2022'!CM93</f>
        <v>0</v>
      </c>
      <c r="AT92" s="55">
        <f>'jeziora 2022'!CR93</f>
        <v>0</v>
      </c>
      <c r="AU92" s="89">
        <f>'jeziora 2022'!CW93</f>
        <v>0</v>
      </c>
      <c r="AV92" s="42">
        <f>'jeziora 2022'!DB93</f>
        <v>0</v>
      </c>
      <c r="AW92" s="55">
        <f>'jeziora 2022'!DC93</f>
        <v>0.05</v>
      </c>
      <c r="AX92" s="77">
        <f>'jeziora 2022'!DD93</f>
        <v>0.05</v>
      </c>
      <c r="AY92" s="50" t="s">
        <v>162</v>
      </c>
    </row>
    <row r="93" spans="1:51" x14ac:dyDescent="0.2">
      <c r="A93" s="4">
        <f>'jeziora 2022'!B94</f>
        <v>143</v>
      </c>
      <c r="B93" s="13" t="str">
        <f>'jeziora 2022'!D94</f>
        <v>jez. Kucki - Klecewo</v>
      </c>
      <c r="C93" s="42">
        <f>'jeziora 2022'!I94</f>
        <v>0.05</v>
      </c>
      <c r="D93" s="42">
        <f>'jeziora 2022'!J94</f>
        <v>1.5</v>
      </c>
      <c r="E93" s="42">
        <f>'jeziora 2022'!L94</f>
        <v>2.5000000000000001E-2</v>
      </c>
      <c r="F93" s="42">
        <f>'jeziora 2022'!N94</f>
        <v>16.3</v>
      </c>
      <c r="G93" s="42">
        <f>'jeziora 2022'!O94</f>
        <v>7.82</v>
      </c>
      <c r="H93" s="42">
        <f>'jeziora 2022'!P94</f>
        <v>0.16400000000000001</v>
      </c>
      <c r="I93" s="42">
        <f>'jeziora 2022'!S94</f>
        <v>9.48</v>
      </c>
      <c r="J93" s="42">
        <f>'jeziora 2022'!T94</f>
        <v>25.1</v>
      </c>
      <c r="K93" s="42">
        <f>'jeziora 2022'!X94</f>
        <v>64.8</v>
      </c>
      <c r="L93" s="72">
        <f>'jeziora 2022'!AA94</f>
        <v>10600</v>
      </c>
      <c r="M93" s="72">
        <f>'jeziora 2022'!AB94</f>
        <v>157</v>
      </c>
      <c r="N93" s="55">
        <f>'jeziora 2022'!AH94</f>
        <v>96</v>
      </c>
      <c r="O93" s="55">
        <f>'jeziora 2022'!AI94</f>
        <v>275</v>
      </c>
      <c r="P93" s="55">
        <f>'jeziora 2022'!AJ94</f>
        <v>78</v>
      </c>
      <c r="Q93" s="55">
        <f>'jeziora 2022'!AK94</f>
        <v>1140</v>
      </c>
      <c r="R93" s="55">
        <f>'jeziora 2022'!AL94</f>
        <v>550</v>
      </c>
      <c r="S93" s="55">
        <f>'jeziora 2022'!AM94</f>
        <v>303</v>
      </c>
      <c r="T93" s="55">
        <f>'jeziora 2022'!AN94</f>
        <v>355</v>
      </c>
      <c r="U93" s="55">
        <f>'jeziora 2022'!AP94</f>
        <v>198</v>
      </c>
      <c r="V93" s="55">
        <f>'jeziora 2022'!AQ94</f>
        <v>57</v>
      </c>
      <c r="W93" s="55">
        <f>'jeziora 2022'!AR94</f>
        <v>2.5</v>
      </c>
      <c r="X93" s="55">
        <f>'jeziora 2022'!AS94</f>
        <v>69</v>
      </c>
      <c r="Y93" s="55">
        <f>'jeziora 2022'!AT94</f>
        <v>718</v>
      </c>
      <c r="Z93" s="55">
        <f>'jeziora 2022'!AU94</f>
        <v>593</v>
      </c>
      <c r="AA93" s="55">
        <f>'jeziora 2022'!AV94</f>
        <v>240</v>
      </c>
      <c r="AB93" s="55">
        <f>'jeziora 2022'!AW94</f>
        <v>305</v>
      </c>
      <c r="AC93" s="55">
        <f>'jeziora 2022'!AX94</f>
        <v>363</v>
      </c>
      <c r="AD93" s="55">
        <f>'jeziora 2022'!AY94</f>
        <v>121</v>
      </c>
      <c r="AE93" s="55">
        <f>'jeziora 2022'!BA94</f>
        <v>4476.5</v>
      </c>
      <c r="AF93" s="55">
        <f>'jeziora 2022'!BI94</f>
        <v>0.5</v>
      </c>
      <c r="AG93" s="55">
        <f>'jeziora 2022'!BK94</f>
        <v>0.5</v>
      </c>
      <c r="AH93" s="55">
        <f>'jeziora 2022'!BL94</f>
        <v>0.05</v>
      </c>
      <c r="AI93" s="55">
        <f>'jeziora 2022'!BM94</f>
        <v>0.05</v>
      </c>
      <c r="AJ93" s="55">
        <f>'jeziora 2022'!BN94</f>
        <v>0.05</v>
      </c>
      <c r="AK93" s="55">
        <f>'jeziora 2022'!BQ94</f>
        <v>0.4</v>
      </c>
      <c r="AL93" s="55">
        <f>'jeziora 2022'!BR94</f>
        <v>0.05</v>
      </c>
      <c r="AM93" s="55">
        <f>'jeziora 2022'!BT94</f>
        <v>0.05</v>
      </c>
      <c r="AN93" s="55">
        <f>'jeziora 2022'!BU94</f>
        <v>0.05</v>
      </c>
      <c r="AO93" s="55">
        <f>'jeziora 2022'!BV94</f>
        <v>0.05</v>
      </c>
      <c r="AP93" s="55">
        <f>'jeziora 2022'!BW94</f>
        <v>0.1</v>
      </c>
      <c r="AQ93" s="55">
        <f>'jeziora 2022'!BY94</f>
        <v>0</v>
      </c>
      <c r="AR93" s="89">
        <f>'jeziora 2022'!CJ94</f>
        <v>0</v>
      </c>
      <c r="AS93" s="55">
        <f>'jeziora 2022'!CM94</f>
        <v>0</v>
      </c>
      <c r="AT93" s="55">
        <f>'jeziora 2022'!CR94</f>
        <v>0</v>
      </c>
      <c r="AU93" s="89">
        <f>'jeziora 2022'!CW94</f>
        <v>0</v>
      </c>
      <c r="AV93" s="42">
        <f>'jeziora 2022'!DB94</f>
        <v>0</v>
      </c>
      <c r="AW93" s="55">
        <f>'jeziora 2022'!DC94</f>
        <v>0.05</v>
      </c>
      <c r="AX93" s="77">
        <f>'jeziora 2022'!DD94</f>
        <v>0.05</v>
      </c>
      <c r="AY93" s="51" t="s">
        <v>163</v>
      </c>
    </row>
    <row r="94" spans="1:51" x14ac:dyDescent="0.2">
      <c r="A94" s="4">
        <f>'jeziora 2022'!B95</f>
        <v>144</v>
      </c>
      <c r="B94" s="13" t="str">
        <f>'jeziora 2022'!D95</f>
        <v>jez. Lampasz - stan. 01</v>
      </c>
      <c r="C94" s="42">
        <f>'jeziora 2022'!I95</f>
        <v>0.05</v>
      </c>
      <c r="D94" s="42">
        <f>'jeziora 2022'!J95</f>
        <v>9.19</v>
      </c>
      <c r="E94" s="42">
        <f>'jeziora 2022'!L95</f>
        <v>2.5000000000000001E-2</v>
      </c>
      <c r="F94" s="42">
        <f>'jeziora 2022'!N95</f>
        <v>9.76</v>
      </c>
      <c r="G94" s="42">
        <f>'jeziora 2022'!O95</f>
        <v>4.84</v>
      </c>
      <c r="H94" s="42">
        <f>'jeziora 2022'!P95</f>
        <v>5.2699999999999997E-2</v>
      </c>
      <c r="I94" s="42">
        <f>'jeziora 2022'!S95</f>
        <v>8.42</v>
      </c>
      <c r="J94" s="42">
        <f>'jeziora 2022'!T95</f>
        <v>20.5</v>
      </c>
      <c r="K94" s="42">
        <f>'jeziora 2022'!X95</f>
        <v>50.5</v>
      </c>
      <c r="L94" s="72">
        <f>'jeziora 2022'!AA95</f>
        <v>27014.1</v>
      </c>
      <c r="M94" s="72">
        <f>'jeziora 2022'!AB95</f>
        <v>2480.34</v>
      </c>
      <c r="N94" s="55">
        <f>'jeziora 2022'!AH95</f>
        <v>2.5</v>
      </c>
      <c r="O94" s="55">
        <f>'jeziora 2022'!AI95</f>
        <v>65</v>
      </c>
      <c r="P94" s="55">
        <f>'jeziora 2022'!AJ95</f>
        <v>2.5</v>
      </c>
      <c r="Q94" s="55">
        <f>'jeziora 2022'!AK95</f>
        <v>302</v>
      </c>
      <c r="R94" s="55">
        <f>'jeziora 2022'!AL95</f>
        <v>200</v>
      </c>
      <c r="S94" s="55">
        <f>'jeziora 2022'!AM95</f>
        <v>81</v>
      </c>
      <c r="T94" s="55">
        <f>'jeziora 2022'!AN95</f>
        <v>103</v>
      </c>
      <c r="U94" s="55">
        <f>'jeziora 2022'!AP95</f>
        <v>93</v>
      </c>
      <c r="V94" s="55">
        <f>'jeziora 2022'!AQ95</f>
        <v>1.5</v>
      </c>
      <c r="W94" s="55">
        <f>'jeziora 2022'!AR95</f>
        <v>2.5</v>
      </c>
      <c r="X94" s="55">
        <f>'jeziora 2022'!AS95</f>
        <v>187</v>
      </c>
      <c r="Y94" s="55">
        <f>'jeziora 2022'!AT95</f>
        <v>173</v>
      </c>
      <c r="Z94" s="55">
        <f>'jeziora 2022'!AU95</f>
        <v>183</v>
      </c>
      <c r="AA94" s="55">
        <f>'jeziora 2022'!AV95</f>
        <v>66</v>
      </c>
      <c r="AB94" s="55">
        <f>'jeziora 2022'!AW95</f>
        <v>85</v>
      </c>
      <c r="AC94" s="55">
        <f>'jeziora 2022'!AX95</f>
        <v>139</v>
      </c>
      <c r="AD94" s="55">
        <f>'jeziora 2022'!AY95</f>
        <v>25</v>
      </c>
      <c r="AE94" s="55">
        <f>'jeziora 2022'!BA95</f>
        <v>1369</v>
      </c>
      <c r="AF94" s="55">
        <f>'jeziora 2022'!BI95</f>
        <v>0.5</v>
      </c>
      <c r="AG94" s="55">
        <f>'jeziora 2022'!BK95</f>
        <v>0.5</v>
      </c>
      <c r="AH94" s="55">
        <f>'jeziora 2022'!BL95</f>
        <v>0.05</v>
      </c>
      <c r="AI94" s="55">
        <f>'jeziora 2022'!BM95</f>
        <v>0.05</v>
      </c>
      <c r="AJ94" s="55">
        <f>'jeziora 2022'!BN95</f>
        <v>0.05</v>
      </c>
      <c r="AK94" s="55">
        <f>'jeziora 2022'!BQ95</f>
        <v>0.4</v>
      </c>
      <c r="AL94" s="55">
        <f>'jeziora 2022'!BR95</f>
        <v>0.05</v>
      </c>
      <c r="AM94" s="55">
        <f>'jeziora 2022'!BT95</f>
        <v>0.05</v>
      </c>
      <c r="AN94" s="55">
        <f>'jeziora 2022'!BU95</f>
        <v>0.05</v>
      </c>
      <c r="AO94" s="55">
        <f>'jeziora 2022'!BV95</f>
        <v>0.05</v>
      </c>
      <c r="AP94" s="55">
        <f>'jeziora 2022'!BW95</f>
        <v>0.1</v>
      </c>
      <c r="AQ94" s="55">
        <f>'jeziora 2022'!BY95</f>
        <v>0</v>
      </c>
      <c r="AR94" s="89">
        <f>'jeziora 2022'!CJ95</f>
        <v>0</v>
      </c>
      <c r="AS94" s="55">
        <f>'jeziora 2022'!CM95</f>
        <v>0</v>
      </c>
      <c r="AT94" s="55">
        <f>'jeziora 2022'!CR95</f>
        <v>0</v>
      </c>
      <c r="AU94" s="89">
        <f>'jeziora 2022'!CW95</f>
        <v>0</v>
      </c>
      <c r="AV94" s="42">
        <f>'jeziora 2022'!DB95</f>
        <v>0</v>
      </c>
      <c r="AW94" s="55">
        <f>'jeziora 2022'!DC95</f>
        <v>0.05</v>
      </c>
      <c r="AX94" s="77">
        <f>'jeziora 2022'!DD95</f>
        <v>0.05</v>
      </c>
      <c r="AY94" s="52" t="s">
        <v>164</v>
      </c>
    </row>
    <row r="95" spans="1:51" x14ac:dyDescent="0.2">
      <c r="A95" s="4">
        <f>'jeziora 2022'!B96</f>
        <v>145</v>
      </c>
      <c r="B95" s="13" t="str">
        <f>'jeziora 2022'!D96</f>
        <v>jez. Leźno Wielkie - stanowisko 01</v>
      </c>
      <c r="C95" s="42">
        <f>'jeziora 2022'!I96</f>
        <v>0.05</v>
      </c>
      <c r="D95" s="42">
        <f>'jeziora 2022'!J96</f>
        <v>3.02</v>
      </c>
      <c r="E95" s="42">
        <f>'jeziora 2022'!L96</f>
        <v>2.5000000000000001E-2</v>
      </c>
      <c r="F95" s="42">
        <f>'jeziora 2022'!N96</f>
        <v>9.18</v>
      </c>
      <c r="G95" s="42">
        <f>'jeziora 2022'!O96</f>
        <v>6</v>
      </c>
      <c r="H95" s="42">
        <f>'jeziora 2022'!P96</f>
        <v>0.10299999999999999</v>
      </c>
      <c r="I95" s="42">
        <f>'jeziora 2022'!S96</f>
        <v>4.84</v>
      </c>
      <c r="J95" s="42">
        <f>'jeziora 2022'!T96</f>
        <v>18.600000000000001</v>
      </c>
      <c r="K95" s="42">
        <f>'jeziora 2022'!X96</f>
        <v>39.700000000000003</v>
      </c>
      <c r="L95" s="72">
        <f>'jeziora 2022'!AA96</f>
        <v>28387.9</v>
      </c>
      <c r="M95" s="72">
        <f>'jeziora 2022'!AB96</f>
        <v>186</v>
      </c>
      <c r="N95" s="55">
        <f>'jeziora 2022'!AH96</f>
        <v>47</v>
      </c>
      <c r="O95" s="55">
        <f>'jeziora 2022'!AI96</f>
        <v>170</v>
      </c>
      <c r="P95" s="55">
        <f>'jeziora 2022'!AJ96</f>
        <v>33</v>
      </c>
      <c r="Q95" s="55">
        <f>'jeziora 2022'!AK96</f>
        <v>686</v>
      </c>
      <c r="R95" s="55">
        <f>'jeziora 2022'!AL96</f>
        <v>290</v>
      </c>
      <c r="S95" s="55">
        <f>'jeziora 2022'!AM96</f>
        <v>135</v>
      </c>
      <c r="T95" s="55">
        <f>'jeziora 2022'!AN96</f>
        <v>176</v>
      </c>
      <c r="U95" s="55">
        <f>'jeziora 2022'!AP96</f>
        <v>146</v>
      </c>
      <c r="V95" s="55">
        <f>'jeziora 2022'!AQ96</f>
        <v>29</v>
      </c>
      <c r="W95" s="55">
        <f>'jeziora 2022'!AR96</f>
        <v>2.5</v>
      </c>
      <c r="X95" s="55">
        <f>'jeziora 2022'!AS96</f>
        <v>94</v>
      </c>
      <c r="Y95" s="55">
        <f>'jeziora 2022'!AT96</f>
        <v>381</v>
      </c>
      <c r="Z95" s="55">
        <f>'jeziora 2022'!AU96</f>
        <v>391</v>
      </c>
      <c r="AA95" s="55">
        <f>'jeziora 2022'!AV96</f>
        <v>141</v>
      </c>
      <c r="AB95" s="55">
        <f>'jeziora 2022'!AW96</f>
        <v>195</v>
      </c>
      <c r="AC95" s="55">
        <f>'jeziora 2022'!AX96</f>
        <v>254</v>
      </c>
      <c r="AD95" s="55">
        <f>'jeziora 2022'!AY96</f>
        <v>65</v>
      </c>
      <c r="AE95" s="55">
        <f>'jeziora 2022'!BA96</f>
        <v>2575.5</v>
      </c>
      <c r="AF95" s="55">
        <f>'jeziora 2022'!BI96</f>
        <v>0.5</v>
      </c>
      <c r="AG95" s="55">
        <f>'jeziora 2022'!BK96</f>
        <v>0.5</v>
      </c>
      <c r="AH95" s="55">
        <f>'jeziora 2022'!BL96</f>
        <v>0.05</v>
      </c>
      <c r="AI95" s="55">
        <f>'jeziora 2022'!BM96</f>
        <v>0.05</v>
      </c>
      <c r="AJ95" s="55">
        <f>'jeziora 2022'!BN96</f>
        <v>0.05</v>
      </c>
      <c r="AK95" s="55">
        <f>'jeziora 2022'!BQ96</f>
        <v>0.4</v>
      </c>
      <c r="AL95" s="55">
        <f>'jeziora 2022'!BR96</f>
        <v>0.05</v>
      </c>
      <c r="AM95" s="55">
        <f>'jeziora 2022'!BT96</f>
        <v>0.05</v>
      </c>
      <c r="AN95" s="55">
        <f>'jeziora 2022'!BU96</f>
        <v>0.05</v>
      </c>
      <c r="AO95" s="55">
        <f>'jeziora 2022'!BV96</f>
        <v>0.05</v>
      </c>
      <c r="AP95" s="55">
        <f>'jeziora 2022'!BW96</f>
        <v>0.1</v>
      </c>
      <c r="AQ95" s="55">
        <f>'jeziora 2022'!BY96</f>
        <v>0</v>
      </c>
      <c r="AR95" s="89">
        <f>'jeziora 2022'!CJ96</f>
        <v>0</v>
      </c>
      <c r="AS95" s="55">
        <f>'jeziora 2022'!CM96</f>
        <v>0</v>
      </c>
      <c r="AT95" s="55">
        <f>'jeziora 2022'!CR96</f>
        <v>0</v>
      </c>
      <c r="AU95" s="89">
        <f>'jeziora 2022'!CW96</f>
        <v>0</v>
      </c>
      <c r="AV95" s="42">
        <f>'jeziora 2022'!DB96</f>
        <v>0</v>
      </c>
      <c r="AW95" s="55">
        <f>'jeziora 2022'!DC96</f>
        <v>0.05</v>
      </c>
      <c r="AX95" s="77">
        <f>'jeziora 2022'!DD96</f>
        <v>0.05</v>
      </c>
      <c r="AY95" s="50" t="s">
        <v>162</v>
      </c>
    </row>
    <row r="96" spans="1:51" x14ac:dyDescent="0.2">
      <c r="A96" s="4">
        <f>'jeziora 2022'!B97</f>
        <v>146</v>
      </c>
      <c r="B96" s="13" t="str">
        <f>'jeziora 2022'!D97</f>
        <v>jez. Limajno - stan. 02</v>
      </c>
      <c r="C96" s="42">
        <f>'jeziora 2022'!I97</f>
        <v>0.05</v>
      </c>
      <c r="D96" s="42">
        <f>'jeziora 2022'!J97</f>
        <v>10.3</v>
      </c>
      <c r="E96" s="42">
        <f>'jeziora 2022'!L97</f>
        <v>2.5000000000000001E-2</v>
      </c>
      <c r="F96" s="42">
        <f>'jeziora 2022'!N97</f>
        <v>14</v>
      </c>
      <c r="G96" s="42">
        <f>'jeziora 2022'!O97</f>
        <v>4.33</v>
      </c>
      <c r="H96" s="42">
        <f>'jeziora 2022'!P97</f>
        <v>7.0300000000000001E-2</v>
      </c>
      <c r="I96" s="42">
        <f>'jeziora 2022'!S97</f>
        <v>9.31</v>
      </c>
      <c r="J96" s="42">
        <f>'jeziora 2022'!T97</f>
        <v>34.6</v>
      </c>
      <c r="K96" s="42">
        <f>'jeziora 2022'!X97</f>
        <v>56.3</v>
      </c>
      <c r="L96" s="72">
        <f>'jeziora 2022'!AA97</f>
        <v>33046.6</v>
      </c>
      <c r="M96" s="72">
        <f>'jeziora 2022'!AB97</f>
        <v>8612.77</v>
      </c>
      <c r="N96" s="55">
        <f>'jeziora 2022'!AH97</f>
        <v>2.5</v>
      </c>
      <c r="O96" s="55">
        <f>'jeziora 2022'!AI97</f>
        <v>92</v>
      </c>
      <c r="P96" s="55">
        <f>'jeziora 2022'!AJ97</f>
        <v>2.5</v>
      </c>
      <c r="Q96" s="55">
        <f>'jeziora 2022'!AK97</f>
        <v>471</v>
      </c>
      <c r="R96" s="55">
        <f>'jeziora 2022'!AL97</f>
        <v>180</v>
      </c>
      <c r="S96" s="55">
        <f>'jeziora 2022'!AM97</f>
        <v>93</v>
      </c>
      <c r="T96" s="55">
        <f>'jeziora 2022'!AN97</f>
        <v>116</v>
      </c>
      <c r="U96" s="55">
        <f>'jeziora 2022'!AP97</f>
        <v>137</v>
      </c>
      <c r="V96" s="55">
        <f>'jeziora 2022'!AQ97</f>
        <v>1.5</v>
      </c>
      <c r="W96" s="55">
        <f>'jeziora 2022'!AR97</f>
        <v>2.5</v>
      </c>
      <c r="X96" s="55">
        <f>'jeziora 2022'!AS97</f>
        <v>316</v>
      </c>
      <c r="Y96" s="55">
        <f>'jeziora 2022'!AT97</f>
        <v>231</v>
      </c>
      <c r="Z96" s="55">
        <f>'jeziora 2022'!AU97</f>
        <v>248</v>
      </c>
      <c r="AA96" s="55">
        <f>'jeziora 2022'!AV97</f>
        <v>88</v>
      </c>
      <c r="AB96" s="55">
        <f>'jeziora 2022'!AW97</f>
        <v>115</v>
      </c>
      <c r="AC96" s="55">
        <f>'jeziora 2022'!AX97</f>
        <v>221</v>
      </c>
      <c r="AD96" s="55">
        <f>'jeziora 2022'!AY97</f>
        <v>50</v>
      </c>
      <c r="AE96" s="55">
        <f>'jeziora 2022'!BA97</f>
        <v>1844</v>
      </c>
      <c r="AF96" s="55">
        <f>'jeziora 2022'!BI97</f>
        <v>0.5</v>
      </c>
      <c r="AG96" s="55">
        <f>'jeziora 2022'!BK97</f>
        <v>0.5</v>
      </c>
      <c r="AH96" s="55">
        <f>'jeziora 2022'!BL97</f>
        <v>0.05</v>
      </c>
      <c r="AI96" s="55">
        <f>'jeziora 2022'!BM97</f>
        <v>0.05</v>
      </c>
      <c r="AJ96" s="55">
        <f>'jeziora 2022'!BN97</f>
        <v>0.05</v>
      </c>
      <c r="AK96" s="55">
        <f>'jeziora 2022'!BQ97</f>
        <v>0.4</v>
      </c>
      <c r="AL96" s="55">
        <f>'jeziora 2022'!BR97</f>
        <v>0.05</v>
      </c>
      <c r="AM96" s="55">
        <f>'jeziora 2022'!BT97</f>
        <v>0.05</v>
      </c>
      <c r="AN96" s="55">
        <f>'jeziora 2022'!BU97</f>
        <v>0.05</v>
      </c>
      <c r="AO96" s="55">
        <f>'jeziora 2022'!BV97</f>
        <v>0.05</v>
      </c>
      <c r="AP96" s="55">
        <f>'jeziora 2022'!BW97</f>
        <v>0.1</v>
      </c>
      <c r="AQ96" s="55">
        <f>'jeziora 2022'!BY97</f>
        <v>0</v>
      </c>
      <c r="AR96" s="89">
        <f>'jeziora 2022'!CJ97</f>
        <v>0</v>
      </c>
      <c r="AS96" s="55">
        <f>'jeziora 2022'!CM97</f>
        <v>0</v>
      </c>
      <c r="AT96" s="55">
        <f>'jeziora 2022'!CR97</f>
        <v>0</v>
      </c>
      <c r="AU96" s="89">
        <f>'jeziora 2022'!CW97</f>
        <v>0</v>
      </c>
      <c r="AV96" s="42">
        <f>'jeziora 2022'!DB97</f>
        <v>0</v>
      </c>
      <c r="AW96" s="55">
        <f>'jeziora 2022'!DC97</f>
        <v>0.05</v>
      </c>
      <c r="AX96" s="77">
        <f>'jeziora 2022'!DD97</f>
        <v>0.05</v>
      </c>
      <c r="AY96" s="52" t="s">
        <v>164</v>
      </c>
    </row>
    <row r="97" spans="1:51" x14ac:dyDescent="0.2">
      <c r="A97" s="4">
        <f>'jeziora 2022'!B98</f>
        <v>147</v>
      </c>
      <c r="B97" s="13" t="str">
        <f>'jeziora 2022'!D98</f>
        <v>Jez. Lipińskie - stan. 02</v>
      </c>
      <c r="C97" s="42">
        <f>'jeziora 2022'!I98</f>
        <v>0.05</v>
      </c>
      <c r="D97" s="42">
        <f>'jeziora 2022'!J98</f>
        <v>8.16</v>
      </c>
      <c r="E97" s="42">
        <f>'jeziora 2022'!L98</f>
        <v>2.5000000000000001E-2</v>
      </c>
      <c r="F97" s="42">
        <f>'jeziora 2022'!N98</f>
        <v>4</v>
      </c>
      <c r="G97" s="42">
        <f>'jeziora 2022'!O98</f>
        <v>0.2</v>
      </c>
      <c r="H97" s="42">
        <f>'jeziora 2022'!P98</f>
        <v>4.8599999999999997E-2</v>
      </c>
      <c r="I97" s="42">
        <f>'jeziora 2022'!S98</f>
        <v>4.8899999999999997</v>
      </c>
      <c r="J97" s="42">
        <f>'jeziora 2022'!T98</f>
        <v>28.2</v>
      </c>
      <c r="K97" s="42">
        <f>'jeziora 2022'!X98</f>
        <v>37.9</v>
      </c>
      <c r="L97" s="72">
        <f>'jeziora 2022'!AA98</f>
        <v>8670</v>
      </c>
      <c r="M97" s="72">
        <f>'jeziora 2022'!AB98</f>
        <v>1875.24</v>
      </c>
      <c r="N97" s="55">
        <f>'jeziora 2022'!AH98</f>
        <v>2.5</v>
      </c>
      <c r="O97" s="55">
        <f>'jeziora 2022'!AI98</f>
        <v>93</v>
      </c>
      <c r="P97" s="55">
        <f>'jeziora 2022'!AJ98</f>
        <v>2.5</v>
      </c>
      <c r="Q97" s="55">
        <f>'jeziora 2022'!AK98</f>
        <v>311</v>
      </c>
      <c r="R97" s="55">
        <f>'jeziora 2022'!AL98</f>
        <v>150</v>
      </c>
      <c r="S97" s="55">
        <f>'jeziora 2022'!AM98</f>
        <v>49</v>
      </c>
      <c r="T97" s="55">
        <f>'jeziora 2022'!AN98</f>
        <v>89</v>
      </c>
      <c r="U97" s="55">
        <f>'jeziora 2022'!AP98</f>
        <v>110</v>
      </c>
      <c r="V97" s="55">
        <f>'jeziora 2022'!AQ98</f>
        <v>1.5</v>
      </c>
      <c r="W97" s="55">
        <f>'jeziora 2022'!AR98</f>
        <v>2.5</v>
      </c>
      <c r="X97" s="55">
        <f>'jeziora 2022'!AS98</f>
        <v>121</v>
      </c>
      <c r="Y97" s="55">
        <f>'jeziora 2022'!AT98</f>
        <v>160</v>
      </c>
      <c r="Z97" s="55">
        <f>'jeziora 2022'!AU98</f>
        <v>171</v>
      </c>
      <c r="AA97" s="55">
        <f>'jeziora 2022'!AV98</f>
        <v>66</v>
      </c>
      <c r="AB97" s="55">
        <f>'jeziora 2022'!AW98</f>
        <v>80</v>
      </c>
      <c r="AC97" s="55">
        <f>'jeziora 2022'!AX98</f>
        <v>179</v>
      </c>
      <c r="AD97" s="55">
        <f>'jeziora 2022'!AY98</f>
        <v>43</v>
      </c>
      <c r="AE97" s="55">
        <f>'jeziora 2022'!BA98</f>
        <v>1219</v>
      </c>
      <c r="AF97" s="55">
        <f>'jeziora 2022'!BI98</f>
        <v>0.5</v>
      </c>
      <c r="AG97" s="55">
        <f>'jeziora 2022'!BK98</f>
        <v>0.5</v>
      </c>
      <c r="AH97" s="55">
        <f>'jeziora 2022'!BL98</f>
        <v>0.05</v>
      </c>
      <c r="AI97" s="55">
        <f>'jeziora 2022'!BM98</f>
        <v>0.05</v>
      </c>
      <c r="AJ97" s="55">
        <f>'jeziora 2022'!BN98</f>
        <v>0.05</v>
      </c>
      <c r="AK97" s="55">
        <f>'jeziora 2022'!BQ98</f>
        <v>0.4</v>
      </c>
      <c r="AL97" s="55">
        <f>'jeziora 2022'!BR98</f>
        <v>0.05</v>
      </c>
      <c r="AM97" s="55">
        <f>'jeziora 2022'!BT98</f>
        <v>0.05</v>
      </c>
      <c r="AN97" s="55">
        <f>'jeziora 2022'!BU98</f>
        <v>0.05</v>
      </c>
      <c r="AO97" s="55">
        <f>'jeziora 2022'!BV98</f>
        <v>0.05</v>
      </c>
      <c r="AP97" s="55">
        <f>'jeziora 2022'!BW98</f>
        <v>0.1</v>
      </c>
      <c r="AQ97" s="55">
        <f>'jeziora 2022'!BY98</f>
        <v>0</v>
      </c>
      <c r="AR97" s="89">
        <f>'jeziora 2022'!CJ98</f>
        <v>0</v>
      </c>
      <c r="AS97" s="55">
        <f>'jeziora 2022'!CM98</f>
        <v>0</v>
      </c>
      <c r="AT97" s="55">
        <f>'jeziora 2022'!CR98</f>
        <v>0</v>
      </c>
      <c r="AU97" s="89">
        <f>'jeziora 2022'!CW98</f>
        <v>0</v>
      </c>
      <c r="AV97" s="42">
        <f>'jeziora 2022'!DB98</f>
        <v>0</v>
      </c>
      <c r="AW97" s="55">
        <f>'jeziora 2022'!DC98</f>
        <v>0.05</v>
      </c>
      <c r="AX97" s="77">
        <f>'jeziora 2022'!DD98</f>
        <v>0.05</v>
      </c>
      <c r="AY97" s="52" t="s">
        <v>164</v>
      </c>
    </row>
    <row r="98" spans="1:51" x14ac:dyDescent="0.2">
      <c r="A98" s="4">
        <f>'jeziora 2022'!B99</f>
        <v>148</v>
      </c>
      <c r="B98" s="13" t="str">
        <f>'jeziora 2022'!D99</f>
        <v>jez. Lubiąż - stan. 04</v>
      </c>
      <c r="C98" s="42">
        <f>'jeziora 2022'!I99</f>
        <v>0.188</v>
      </c>
      <c r="D98" s="42">
        <f>'jeziora 2022'!J99</f>
        <v>4.54</v>
      </c>
      <c r="E98" s="42">
        <f>'jeziora 2022'!L99</f>
        <v>0.86199999999999999</v>
      </c>
      <c r="F98" s="42">
        <f>'jeziora 2022'!N99</f>
        <v>8.3699999999999992</v>
      </c>
      <c r="G98" s="42">
        <f>'jeziora 2022'!O99</f>
        <v>36.200000000000003</v>
      </c>
      <c r="H98" s="42">
        <f>'jeziora 2022'!P99</f>
        <v>9.9500000000000005E-2</v>
      </c>
      <c r="I98" s="42">
        <f>'jeziora 2022'!S99</f>
        <v>7</v>
      </c>
      <c r="J98" s="42">
        <f>'jeziora 2022'!T99</f>
        <v>63.9</v>
      </c>
      <c r="K98" s="42">
        <f>'jeziora 2022'!X99</f>
        <v>150</v>
      </c>
      <c r="L98" s="72">
        <f>'jeziora 2022'!AA99</f>
        <v>8590</v>
      </c>
      <c r="M98" s="72">
        <f>'jeziora 2022'!AB99</f>
        <v>1857.4881687228101</v>
      </c>
      <c r="N98" s="55">
        <f>'jeziora 2022'!AH99</f>
        <v>1540</v>
      </c>
      <c r="O98" s="55">
        <f>'jeziora 2022'!AI99</f>
        <v>241</v>
      </c>
      <c r="P98" s="55">
        <f>'jeziora 2022'!AJ99</f>
        <v>58</v>
      </c>
      <c r="Q98" s="55">
        <f>'jeziora 2022'!AK99</f>
        <v>785</v>
      </c>
      <c r="R98" s="55">
        <f>'jeziora 2022'!AL99</f>
        <v>370</v>
      </c>
      <c r="S98" s="55">
        <f>'jeziora 2022'!AM99</f>
        <v>212</v>
      </c>
      <c r="T98" s="55">
        <f>'jeziora 2022'!AN99</f>
        <v>374</v>
      </c>
      <c r="U98" s="55">
        <f>'jeziora 2022'!AP99</f>
        <v>332</v>
      </c>
      <c r="V98" s="55">
        <f>'jeziora 2022'!AQ99</f>
        <v>1.5</v>
      </c>
      <c r="W98" s="55">
        <f>'jeziora 2022'!AR99</f>
        <v>2.5</v>
      </c>
      <c r="X98" s="55">
        <f>'jeziora 2022'!AS99</f>
        <v>284</v>
      </c>
      <c r="Y98" s="55">
        <f>'jeziora 2022'!AT99</f>
        <v>609</v>
      </c>
      <c r="Z98" s="55">
        <f>'jeziora 2022'!AU99</f>
        <v>599</v>
      </c>
      <c r="AA98" s="55">
        <f>'jeziora 2022'!AV99</f>
        <v>240</v>
      </c>
      <c r="AB98" s="55">
        <f>'jeziora 2022'!AW99</f>
        <v>366</v>
      </c>
      <c r="AC98" s="55">
        <f>'jeziora 2022'!AX99</f>
        <v>626</v>
      </c>
      <c r="AD98" s="55">
        <f>'jeziora 2022'!AY99</f>
        <v>67</v>
      </c>
      <c r="AE98" s="55">
        <f>'jeziora 2022'!BA99</f>
        <v>5316</v>
      </c>
      <c r="AF98" s="55">
        <f>'jeziora 2022'!BI99</f>
        <v>0.5</v>
      </c>
      <c r="AG98" s="55">
        <f>'jeziora 2022'!BK99</f>
        <v>0.5</v>
      </c>
      <c r="AH98" s="55">
        <f>'jeziora 2022'!BL99</f>
        <v>0.05</v>
      </c>
      <c r="AI98" s="55">
        <f>'jeziora 2022'!BM99</f>
        <v>0.05</v>
      </c>
      <c r="AJ98" s="55">
        <f>'jeziora 2022'!BN99</f>
        <v>0.05</v>
      </c>
      <c r="AK98" s="55">
        <f>'jeziora 2022'!BQ99</f>
        <v>0.4</v>
      </c>
      <c r="AL98" s="55">
        <f>'jeziora 2022'!BR99</f>
        <v>0.05</v>
      </c>
      <c r="AM98" s="55">
        <f>'jeziora 2022'!BT99</f>
        <v>0.05</v>
      </c>
      <c r="AN98" s="55">
        <f>'jeziora 2022'!BU99</f>
        <v>0.05</v>
      </c>
      <c r="AO98" s="55">
        <f>'jeziora 2022'!BV99</f>
        <v>0.05</v>
      </c>
      <c r="AP98" s="55">
        <f>'jeziora 2022'!BW99</f>
        <v>0.1</v>
      </c>
      <c r="AQ98" s="55">
        <f>'jeziora 2022'!BY99</f>
        <v>0</v>
      </c>
      <c r="AR98" s="89">
        <f>'jeziora 2022'!CJ99</f>
        <v>0</v>
      </c>
      <c r="AS98" s="55">
        <f>'jeziora 2022'!CM99</f>
        <v>0</v>
      </c>
      <c r="AT98" s="55">
        <f>'jeziora 2022'!CR99</f>
        <v>0</v>
      </c>
      <c r="AU98" s="89">
        <f>'jeziora 2022'!CW99</f>
        <v>0</v>
      </c>
      <c r="AV98" s="42">
        <f>'jeziora 2022'!DB99</f>
        <v>0</v>
      </c>
      <c r="AW98" s="55">
        <f>'jeziora 2022'!DC99</f>
        <v>0.05</v>
      </c>
      <c r="AX98" s="77">
        <f>'jeziora 2022'!DD99</f>
        <v>0.05</v>
      </c>
      <c r="AY98" s="52" t="s">
        <v>164</v>
      </c>
    </row>
    <row r="99" spans="1:51" x14ac:dyDescent="0.2">
      <c r="A99" s="4">
        <f>'jeziora 2022'!B100</f>
        <v>149</v>
      </c>
      <c r="B99" s="13" t="str">
        <f>'jeziora 2022'!D100</f>
        <v>jez. Lubniewsko - stan. 04</v>
      </c>
      <c r="C99" s="42">
        <f>'jeziora 2022'!I100</f>
        <v>0.14799999999999999</v>
      </c>
      <c r="D99" s="42">
        <f>'jeziora 2022'!J100</f>
        <v>6.39</v>
      </c>
      <c r="E99" s="42">
        <f>'jeziora 2022'!L100</f>
        <v>0.80200000000000005</v>
      </c>
      <c r="F99" s="42">
        <f>'jeziora 2022'!N100</f>
        <v>14.3</v>
      </c>
      <c r="G99" s="42">
        <f>'jeziora 2022'!O100</f>
        <v>25.9</v>
      </c>
      <c r="H99" s="42">
        <f>'jeziora 2022'!P100</f>
        <v>7.6700000000000004E-2</v>
      </c>
      <c r="I99" s="42">
        <f>'jeziora 2022'!S100</f>
        <v>9.4499999999999993</v>
      </c>
      <c r="J99" s="42">
        <f>'jeziora 2022'!T100</f>
        <v>54.1</v>
      </c>
      <c r="K99" s="42">
        <f>'jeziora 2022'!X100</f>
        <v>115</v>
      </c>
      <c r="L99" s="72">
        <f>'jeziora 2022'!AA100</f>
        <v>30129.6777619065</v>
      </c>
      <c r="M99" s="72">
        <f>'jeziora 2022'!AB100</f>
        <v>1772.41633816745</v>
      </c>
      <c r="N99" s="55">
        <f>'jeziora 2022'!AH100</f>
        <v>48</v>
      </c>
      <c r="O99" s="55">
        <f>'jeziora 2022'!AI100</f>
        <v>116</v>
      </c>
      <c r="P99" s="55">
        <f>'jeziora 2022'!AJ100</f>
        <v>2.5</v>
      </c>
      <c r="Q99" s="55">
        <f>'jeziora 2022'!AK100</f>
        <v>506</v>
      </c>
      <c r="R99" s="55">
        <f>'jeziora 2022'!AL100</f>
        <v>260</v>
      </c>
      <c r="S99" s="55">
        <f>'jeziora 2022'!AM100</f>
        <v>166</v>
      </c>
      <c r="T99" s="55">
        <f>'jeziora 2022'!AN100</f>
        <v>296</v>
      </c>
      <c r="U99" s="55">
        <f>'jeziora 2022'!AP100</f>
        <v>262</v>
      </c>
      <c r="V99" s="55">
        <f>'jeziora 2022'!AQ100</f>
        <v>61</v>
      </c>
      <c r="W99" s="55">
        <f>'jeziora 2022'!AR100</f>
        <v>2.5</v>
      </c>
      <c r="X99" s="55">
        <f>'jeziora 2022'!AS100</f>
        <v>2.5</v>
      </c>
      <c r="Y99" s="55">
        <f>'jeziora 2022'!AT100</f>
        <v>448</v>
      </c>
      <c r="Z99" s="55">
        <f>'jeziora 2022'!AU100</f>
        <v>446</v>
      </c>
      <c r="AA99" s="55">
        <f>'jeziora 2022'!AV100</f>
        <v>167</v>
      </c>
      <c r="AB99" s="55">
        <f>'jeziora 2022'!AW100</f>
        <v>281</v>
      </c>
      <c r="AC99" s="55">
        <f>'jeziora 2022'!AX100</f>
        <v>419</v>
      </c>
      <c r="AD99" s="55">
        <f>'jeziora 2022'!AY100</f>
        <v>59</v>
      </c>
      <c r="AE99" s="55">
        <f>'jeziora 2022'!BA100</f>
        <v>2521.5</v>
      </c>
      <c r="AF99" s="55">
        <f>'jeziora 2022'!BI100</f>
        <v>0.5</v>
      </c>
      <c r="AG99" s="55">
        <f>'jeziora 2022'!BK100</f>
        <v>0.5</v>
      </c>
      <c r="AH99" s="55">
        <f>'jeziora 2022'!BL100</f>
        <v>0.05</v>
      </c>
      <c r="AI99" s="55">
        <f>'jeziora 2022'!BM100</f>
        <v>0.05</v>
      </c>
      <c r="AJ99" s="55">
        <f>'jeziora 2022'!BN100</f>
        <v>0.05</v>
      </c>
      <c r="AK99" s="55">
        <f>'jeziora 2022'!BQ100</f>
        <v>0.4</v>
      </c>
      <c r="AL99" s="55">
        <f>'jeziora 2022'!BR100</f>
        <v>0.05</v>
      </c>
      <c r="AM99" s="55">
        <f>'jeziora 2022'!BT100</f>
        <v>0.05</v>
      </c>
      <c r="AN99" s="55">
        <f>'jeziora 2022'!BU100</f>
        <v>0.05</v>
      </c>
      <c r="AO99" s="55">
        <f>'jeziora 2022'!BV100</f>
        <v>0.05</v>
      </c>
      <c r="AP99" s="55">
        <f>'jeziora 2022'!BW100</f>
        <v>0.1</v>
      </c>
      <c r="AQ99" s="55">
        <f>'jeziora 2022'!BY100</f>
        <v>0</v>
      </c>
      <c r="AR99" s="89">
        <f>'jeziora 2022'!CJ100</f>
        <v>0</v>
      </c>
      <c r="AS99" s="55">
        <f>'jeziora 2022'!CM100</f>
        <v>0</v>
      </c>
      <c r="AT99" s="55">
        <f>'jeziora 2022'!CR100</f>
        <v>0</v>
      </c>
      <c r="AU99" s="89">
        <f>'jeziora 2022'!CW100</f>
        <v>0</v>
      </c>
      <c r="AV99" s="42">
        <f>'jeziora 2022'!DB100</f>
        <v>0</v>
      </c>
      <c r="AW99" s="55">
        <f>'jeziora 2022'!DC100</f>
        <v>0.05</v>
      </c>
      <c r="AX99" s="77">
        <f>'jeziora 2022'!DD100</f>
        <v>0.05</v>
      </c>
      <c r="AY99" s="52" t="s">
        <v>164</v>
      </c>
    </row>
    <row r="100" spans="1:51" x14ac:dyDescent="0.2">
      <c r="A100" s="4">
        <f>'jeziora 2022'!B101</f>
        <v>150</v>
      </c>
      <c r="B100" s="13" t="str">
        <f>'jeziora 2022'!D101</f>
        <v>Jez. Lubosz Wielki - stan. 01</v>
      </c>
      <c r="C100" s="42">
        <f>'jeziora 2022'!I101</f>
        <v>0.05</v>
      </c>
      <c r="D100" s="42">
        <f>'jeziora 2022'!J101</f>
        <v>4.91</v>
      </c>
      <c r="E100" s="42">
        <f>'jeziora 2022'!L101</f>
        <v>0.47599999999999998</v>
      </c>
      <c r="F100" s="42">
        <f>'jeziora 2022'!N101</f>
        <v>6.43</v>
      </c>
      <c r="G100" s="42">
        <f>'jeziora 2022'!O101</f>
        <v>8.17</v>
      </c>
      <c r="H100" s="42">
        <f>'jeziora 2022'!P101</f>
        <v>8.5199999999999998E-2</v>
      </c>
      <c r="I100" s="42">
        <f>'jeziora 2022'!S101</f>
        <v>5.01</v>
      </c>
      <c r="J100" s="42">
        <f>'jeziora 2022'!T101</f>
        <v>28.1</v>
      </c>
      <c r="K100" s="42">
        <f>'jeziora 2022'!X101</f>
        <v>54.6</v>
      </c>
      <c r="L100" s="72">
        <f>'jeziora 2022'!AA101</f>
        <v>5530</v>
      </c>
      <c r="M100" s="72">
        <f>'jeziora 2022'!AB101</f>
        <v>86.4</v>
      </c>
      <c r="N100" s="55">
        <f>'jeziora 2022'!AH101</f>
        <v>23</v>
      </c>
      <c r="O100" s="55">
        <f>'jeziora 2022'!AI101</f>
        <v>31</v>
      </c>
      <c r="P100" s="55">
        <f>'jeziora 2022'!AJ101</f>
        <v>2.5</v>
      </c>
      <c r="Q100" s="55">
        <f>'jeziora 2022'!AK101</f>
        <v>164</v>
      </c>
      <c r="R100" s="55">
        <f>'jeziora 2022'!AL101</f>
        <v>60</v>
      </c>
      <c r="S100" s="55">
        <f>'jeziora 2022'!AM101</f>
        <v>30</v>
      </c>
      <c r="T100" s="55">
        <f>'jeziora 2022'!AN101</f>
        <v>60</v>
      </c>
      <c r="U100" s="55">
        <f>'jeziora 2022'!AP101</f>
        <v>92</v>
      </c>
      <c r="V100" s="55">
        <f>'jeziora 2022'!AQ101</f>
        <v>1.5</v>
      </c>
      <c r="W100" s="55">
        <f>'jeziora 2022'!AR101</f>
        <v>2.5</v>
      </c>
      <c r="X100" s="55">
        <f>'jeziora 2022'!AS101</f>
        <v>2.5</v>
      </c>
      <c r="Y100" s="55">
        <f>'jeziora 2022'!AT101</f>
        <v>95</v>
      </c>
      <c r="Z100" s="55">
        <f>'jeziora 2022'!AU101</f>
        <v>126</v>
      </c>
      <c r="AA100" s="55">
        <f>'jeziora 2022'!AV101</f>
        <v>52</v>
      </c>
      <c r="AB100" s="55">
        <f>'jeziora 2022'!AW101</f>
        <v>65</v>
      </c>
      <c r="AC100" s="55">
        <f>'jeziora 2022'!AX101</f>
        <v>153</v>
      </c>
      <c r="AD100" s="55">
        <f>'jeziora 2022'!AY101</f>
        <v>2.5</v>
      </c>
      <c r="AE100" s="55">
        <f>'jeziora 2022'!BA101</f>
        <v>650</v>
      </c>
      <c r="AF100" s="55">
        <f>'jeziora 2022'!BI101</f>
        <v>0.5</v>
      </c>
      <c r="AG100" s="55">
        <f>'jeziora 2022'!BK101</f>
        <v>0.5</v>
      </c>
      <c r="AH100" s="55">
        <f>'jeziora 2022'!BL101</f>
        <v>0.05</v>
      </c>
      <c r="AI100" s="55">
        <f>'jeziora 2022'!BM101</f>
        <v>0.05</v>
      </c>
      <c r="AJ100" s="55">
        <f>'jeziora 2022'!BN101</f>
        <v>0.05</v>
      </c>
      <c r="AK100" s="55">
        <f>'jeziora 2022'!BQ101</f>
        <v>0.4</v>
      </c>
      <c r="AL100" s="55">
        <f>'jeziora 2022'!BR101</f>
        <v>0.05</v>
      </c>
      <c r="AM100" s="55">
        <f>'jeziora 2022'!BT101</f>
        <v>0.05</v>
      </c>
      <c r="AN100" s="55">
        <f>'jeziora 2022'!BU101</f>
        <v>0.05</v>
      </c>
      <c r="AO100" s="55">
        <f>'jeziora 2022'!BV101</f>
        <v>0.05</v>
      </c>
      <c r="AP100" s="55">
        <f>'jeziora 2022'!BW101</f>
        <v>0.1</v>
      </c>
      <c r="AQ100" s="55">
        <f>'jeziora 2022'!BY101</f>
        <v>0</v>
      </c>
      <c r="AR100" s="89">
        <f>'jeziora 2022'!CJ101</f>
        <v>0</v>
      </c>
      <c r="AS100" s="55">
        <f>'jeziora 2022'!CM101</f>
        <v>0</v>
      </c>
      <c r="AT100" s="55">
        <f>'jeziora 2022'!CR101</f>
        <v>0</v>
      </c>
      <c r="AU100" s="89">
        <f>'jeziora 2022'!CW101</f>
        <v>0</v>
      </c>
      <c r="AV100" s="42">
        <f>'jeziora 2022'!DB101</f>
        <v>0</v>
      </c>
      <c r="AW100" s="55">
        <f>'jeziora 2022'!DC101</f>
        <v>0.05</v>
      </c>
      <c r="AX100" s="77">
        <f>'jeziora 2022'!DD101</f>
        <v>0.05</v>
      </c>
      <c r="AY100" s="49" t="s">
        <v>161</v>
      </c>
    </row>
    <row r="101" spans="1:51" x14ac:dyDescent="0.2">
      <c r="A101" s="4">
        <f>'jeziora 2022'!B102</f>
        <v>151</v>
      </c>
      <c r="B101" s="13" t="str">
        <f>'jeziora 2022'!D102</f>
        <v>jez. Lucieńskie - głęboczek</v>
      </c>
      <c r="C101" s="42">
        <f>'jeziora 2022'!I102</f>
        <v>0.54</v>
      </c>
      <c r="D101" s="42">
        <f>'jeziora 2022'!J102</f>
        <v>8.0299999999999994</v>
      </c>
      <c r="E101" s="42">
        <f>'jeziora 2022'!L102</f>
        <v>0.97399999999999998</v>
      </c>
      <c r="F101" s="42">
        <f>'jeziora 2022'!N102</f>
        <v>10</v>
      </c>
      <c r="G101" s="42">
        <f>'jeziora 2022'!O102</f>
        <v>39.5</v>
      </c>
      <c r="H101" s="42">
        <f>'jeziora 2022'!P102</f>
        <v>9.8199999999999996E-2</v>
      </c>
      <c r="I101" s="42">
        <f>'jeziora 2022'!S102</f>
        <v>11</v>
      </c>
      <c r="J101" s="42">
        <f>'jeziora 2022'!T102</f>
        <v>23.4</v>
      </c>
      <c r="K101" s="42">
        <f>'jeziora 2022'!X102</f>
        <v>131</v>
      </c>
      <c r="L101" s="72">
        <f>'jeziora 2022'!AA102</f>
        <v>24674.036801742001</v>
      </c>
      <c r="M101" s="72">
        <f>'jeziora 2022'!AB102</f>
        <v>2335.39439848762</v>
      </c>
      <c r="N101" s="55">
        <f>'jeziora 2022'!AH102</f>
        <v>380</v>
      </c>
      <c r="O101" s="55">
        <f>'jeziora 2022'!AI102</f>
        <v>150</v>
      </c>
      <c r="P101" s="55">
        <f>'jeziora 2022'!AJ102</f>
        <v>2.5</v>
      </c>
      <c r="Q101" s="55">
        <f>'jeziora 2022'!AK102</f>
        <v>400</v>
      </c>
      <c r="R101" s="55">
        <f>'jeziora 2022'!AL102</f>
        <v>150</v>
      </c>
      <c r="S101" s="55">
        <f>'jeziora 2022'!AM102</f>
        <v>96</v>
      </c>
      <c r="T101" s="55">
        <f>'jeziora 2022'!AN102</f>
        <v>181</v>
      </c>
      <c r="U101" s="55">
        <f>'jeziora 2022'!AP102</f>
        <v>175</v>
      </c>
      <c r="V101" s="55">
        <f>'jeziora 2022'!AQ102</f>
        <v>1.5</v>
      </c>
      <c r="W101" s="55">
        <f>'jeziora 2022'!AR102</f>
        <v>2.5</v>
      </c>
      <c r="X101" s="55">
        <f>'jeziora 2022'!AS102</f>
        <v>91</v>
      </c>
      <c r="Y101" s="55">
        <f>'jeziora 2022'!AT102</f>
        <v>328</v>
      </c>
      <c r="Z101" s="55">
        <f>'jeziora 2022'!AU102</f>
        <v>289</v>
      </c>
      <c r="AA101" s="55">
        <f>'jeziora 2022'!AV102</f>
        <v>113</v>
      </c>
      <c r="AB101" s="55">
        <f>'jeziora 2022'!AW102</f>
        <v>155</v>
      </c>
      <c r="AC101" s="55">
        <f>'jeziora 2022'!AX102</f>
        <v>264</v>
      </c>
      <c r="AD101" s="55">
        <f>'jeziora 2022'!AY102</f>
        <v>43</v>
      </c>
      <c r="AE101" s="55">
        <f>'jeziora 2022'!BA102</f>
        <v>2184.5</v>
      </c>
      <c r="AF101" s="55">
        <f>'jeziora 2022'!BI102</f>
        <v>0.5</v>
      </c>
      <c r="AG101" s="55">
        <f>'jeziora 2022'!BK102</f>
        <v>0.5</v>
      </c>
      <c r="AH101" s="55">
        <f>'jeziora 2022'!BL102</f>
        <v>0.05</v>
      </c>
      <c r="AI101" s="55">
        <f>'jeziora 2022'!BM102</f>
        <v>0.05</v>
      </c>
      <c r="AJ101" s="55">
        <f>'jeziora 2022'!BN102</f>
        <v>0.05</v>
      </c>
      <c r="AK101" s="55">
        <f>'jeziora 2022'!BQ102</f>
        <v>0.4</v>
      </c>
      <c r="AL101" s="55">
        <f>'jeziora 2022'!BR102</f>
        <v>0.05</v>
      </c>
      <c r="AM101" s="55">
        <f>'jeziora 2022'!BT102</f>
        <v>0.05</v>
      </c>
      <c r="AN101" s="55">
        <f>'jeziora 2022'!BU102</f>
        <v>0.05</v>
      </c>
      <c r="AO101" s="55">
        <f>'jeziora 2022'!BV102</f>
        <v>0.05</v>
      </c>
      <c r="AP101" s="55">
        <f>'jeziora 2022'!BW102</f>
        <v>0.1</v>
      </c>
      <c r="AQ101" s="55">
        <f>'jeziora 2022'!BY102</f>
        <v>0</v>
      </c>
      <c r="AR101" s="89">
        <f>'jeziora 2022'!CJ102</f>
        <v>0</v>
      </c>
      <c r="AS101" s="55">
        <f>'jeziora 2022'!CM102</f>
        <v>0</v>
      </c>
      <c r="AT101" s="55">
        <f>'jeziora 2022'!CR102</f>
        <v>0</v>
      </c>
      <c r="AU101" s="89">
        <f>'jeziora 2022'!CW102</f>
        <v>0</v>
      </c>
      <c r="AV101" s="42">
        <f>'jeziora 2022'!DB102</f>
        <v>0</v>
      </c>
      <c r="AW101" s="55">
        <f>'jeziora 2022'!DC102</f>
        <v>0.05</v>
      </c>
      <c r="AX101" s="77">
        <f>'jeziora 2022'!DD102</f>
        <v>0.05</v>
      </c>
      <c r="AY101" s="52" t="s">
        <v>164</v>
      </c>
    </row>
    <row r="102" spans="1:51" x14ac:dyDescent="0.2">
      <c r="A102" s="4">
        <f>'jeziora 2022'!B103</f>
        <v>152</v>
      </c>
      <c r="B102" s="13" t="str">
        <f>'jeziora 2022'!D103</f>
        <v>jez. Lutol - stan. 02</v>
      </c>
      <c r="C102" s="42">
        <f>'jeziora 2022'!I103</f>
        <v>0.05</v>
      </c>
      <c r="D102" s="42">
        <f>'jeziora 2022'!J103</f>
        <v>4.1500000000000004</v>
      </c>
      <c r="E102" s="42">
        <f>'jeziora 2022'!L103</f>
        <v>0.63100000000000001</v>
      </c>
      <c r="F102" s="42">
        <f>'jeziora 2022'!N103</f>
        <v>7.6</v>
      </c>
      <c r="G102" s="42">
        <f>'jeziora 2022'!O103</f>
        <v>26</v>
      </c>
      <c r="H102" s="42">
        <f>'jeziora 2022'!P103</f>
        <v>7.6499999999999999E-2</v>
      </c>
      <c r="I102" s="42">
        <f>'jeziora 2022'!S103</f>
        <v>7.27</v>
      </c>
      <c r="J102" s="42">
        <f>'jeziora 2022'!T103</f>
        <v>34.299999999999997</v>
      </c>
      <c r="K102" s="42">
        <f>'jeziora 2022'!X103</f>
        <v>66</v>
      </c>
      <c r="L102" s="72">
        <f>'jeziora 2022'!AA103</f>
        <v>7860</v>
      </c>
      <c r="M102" s="72">
        <f>'jeziora 2022'!AB103</f>
        <v>404</v>
      </c>
      <c r="N102" s="55">
        <f>'jeziora 2022'!AH103</f>
        <v>190</v>
      </c>
      <c r="O102" s="55">
        <f>'jeziora 2022'!AI103</f>
        <v>2.5</v>
      </c>
      <c r="P102" s="55">
        <f>'jeziora 2022'!AJ103</f>
        <v>2.5</v>
      </c>
      <c r="Q102" s="55">
        <f>'jeziora 2022'!AK103</f>
        <v>133</v>
      </c>
      <c r="R102" s="55">
        <f>'jeziora 2022'!AL103</f>
        <v>2.5</v>
      </c>
      <c r="S102" s="55">
        <f>'jeziora 2022'!AM103</f>
        <v>2.5</v>
      </c>
      <c r="T102" s="55">
        <f>'jeziora 2022'!AN103</f>
        <v>69</v>
      </c>
      <c r="U102" s="55">
        <f>'jeziora 2022'!AP103</f>
        <v>78</v>
      </c>
      <c r="V102" s="55">
        <f>'jeziora 2022'!AQ103</f>
        <v>1.5</v>
      </c>
      <c r="W102" s="55">
        <f>'jeziora 2022'!AR103</f>
        <v>2.5</v>
      </c>
      <c r="X102" s="55">
        <f>'jeziora 2022'!AS103</f>
        <v>2.5</v>
      </c>
      <c r="Y102" s="55">
        <f>'jeziora 2022'!AT103</f>
        <v>83</v>
      </c>
      <c r="Z102" s="55">
        <f>'jeziora 2022'!AU103</f>
        <v>99</v>
      </c>
      <c r="AA102" s="55">
        <f>'jeziora 2022'!AV103</f>
        <v>2.5</v>
      </c>
      <c r="AB102" s="55">
        <f>'jeziora 2022'!AW103</f>
        <v>70</v>
      </c>
      <c r="AC102" s="55">
        <f>'jeziora 2022'!AX103</f>
        <v>132</v>
      </c>
      <c r="AD102" s="55">
        <f>'jeziora 2022'!AY103</f>
        <v>2.5</v>
      </c>
      <c r="AE102" s="55">
        <f>'jeziora 2022'!BA103</f>
        <v>593</v>
      </c>
      <c r="AF102" s="55">
        <f>'jeziora 2022'!BI103</f>
        <v>0.5</v>
      </c>
      <c r="AG102" s="55">
        <f>'jeziora 2022'!BK103</f>
        <v>0.5</v>
      </c>
      <c r="AH102" s="55">
        <f>'jeziora 2022'!BL103</f>
        <v>0.05</v>
      </c>
      <c r="AI102" s="55">
        <f>'jeziora 2022'!BM103</f>
        <v>0.05</v>
      </c>
      <c r="AJ102" s="55">
        <f>'jeziora 2022'!BN103</f>
        <v>0.05</v>
      </c>
      <c r="AK102" s="55">
        <f>'jeziora 2022'!BQ103</f>
        <v>0.4</v>
      </c>
      <c r="AL102" s="55">
        <f>'jeziora 2022'!BR103</f>
        <v>0.05</v>
      </c>
      <c r="AM102" s="55">
        <f>'jeziora 2022'!BT103</f>
        <v>0.05</v>
      </c>
      <c r="AN102" s="55">
        <f>'jeziora 2022'!BU103</f>
        <v>0.05</v>
      </c>
      <c r="AO102" s="55">
        <f>'jeziora 2022'!BV103</f>
        <v>0.05</v>
      </c>
      <c r="AP102" s="55">
        <f>'jeziora 2022'!BW103</f>
        <v>0.1</v>
      </c>
      <c r="AQ102" s="55">
        <f>'jeziora 2022'!BY103</f>
        <v>0</v>
      </c>
      <c r="AR102" s="89">
        <f>'jeziora 2022'!CJ103</f>
        <v>0</v>
      </c>
      <c r="AS102" s="55">
        <f>'jeziora 2022'!CM103</f>
        <v>0</v>
      </c>
      <c r="AT102" s="55">
        <f>'jeziora 2022'!CR103</f>
        <v>0</v>
      </c>
      <c r="AU102" s="89">
        <f>'jeziora 2022'!CW103</f>
        <v>0</v>
      </c>
      <c r="AV102" s="42">
        <f>'jeziora 2022'!DB103</f>
        <v>0</v>
      </c>
      <c r="AW102" s="55">
        <f>'jeziora 2022'!DC103</f>
        <v>0.05</v>
      </c>
      <c r="AX102" s="77">
        <f>'jeziora 2022'!DD103</f>
        <v>0.05</v>
      </c>
      <c r="AY102" s="50" t="s">
        <v>162</v>
      </c>
    </row>
    <row r="103" spans="1:51" x14ac:dyDescent="0.2">
      <c r="A103" s="4">
        <f>'jeziora 2022'!B104</f>
        <v>153</v>
      </c>
      <c r="B103" s="13" t="str">
        <f>'jeziora 2022'!D104</f>
        <v>jez. Łagowskie - stan. 05</v>
      </c>
      <c r="C103" s="42">
        <f>'jeziora 2022'!I104</f>
        <v>0.249</v>
      </c>
      <c r="D103" s="42">
        <f>'jeziora 2022'!J104</f>
        <v>6.68</v>
      </c>
      <c r="E103" s="42">
        <f>'jeziora 2022'!L104</f>
        <v>1.27</v>
      </c>
      <c r="F103" s="42">
        <f>'jeziora 2022'!N104</f>
        <v>8.33</v>
      </c>
      <c r="G103" s="42">
        <f>'jeziora 2022'!O104</f>
        <v>28.6</v>
      </c>
      <c r="H103" s="42">
        <f>'jeziora 2022'!P104</f>
        <v>3.6400000000000002E-2</v>
      </c>
      <c r="I103" s="42">
        <f>'jeziora 2022'!S104</f>
        <v>7.47</v>
      </c>
      <c r="J103" s="42">
        <f>'jeziora 2022'!T104</f>
        <v>76.2</v>
      </c>
      <c r="K103" s="42">
        <f>'jeziora 2022'!X104</f>
        <v>184</v>
      </c>
      <c r="L103" s="72">
        <f>'jeziora 2022'!AA104</f>
        <v>13300</v>
      </c>
      <c r="M103" s="72">
        <f>'jeziora 2022'!AB104</f>
        <v>648.81969690565097</v>
      </c>
      <c r="N103" s="55">
        <f>'jeziora 2022'!AH104</f>
        <v>320</v>
      </c>
      <c r="O103" s="55">
        <f>'jeziora 2022'!AI104</f>
        <v>263</v>
      </c>
      <c r="P103" s="55">
        <f>'jeziora 2022'!AJ104</f>
        <v>54</v>
      </c>
      <c r="Q103" s="55">
        <f>'jeziora 2022'!AK104</f>
        <v>1060</v>
      </c>
      <c r="R103" s="55">
        <f>'jeziora 2022'!AL104</f>
        <v>520</v>
      </c>
      <c r="S103" s="55">
        <f>'jeziora 2022'!AM104</f>
        <v>286</v>
      </c>
      <c r="T103" s="55">
        <f>'jeziora 2022'!AN104</f>
        <v>417</v>
      </c>
      <c r="U103" s="55">
        <f>'jeziora 2022'!AP104</f>
        <v>410</v>
      </c>
      <c r="V103" s="55">
        <f>'jeziora 2022'!AQ104</f>
        <v>38</v>
      </c>
      <c r="W103" s="55">
        <f>'jeziora 2022'!AR104</f>
        <v>2.5</v>
      </c>
      <c r="X103" s="55">
        <f>'jeziora 2022'!AS104</f>
        <v>123</v>
      </c>
      <c r="Y103" s="55">
        <f>'jeziora 2022'!AT104</f>
        <v>844</v>
      </c>
      <c r="Z103" s="55">
        <f>'jeziora 2022'!AU104</f>
        <v>768</v>
      </c>
      <c r="AA103" s="55">
        <f>'jeziora 2022'!AV104</f>
        <v>295</v>
      </c>
      <c r="AB103" s="55">
        <f>'jeziora 2022'!AW104</f>
        <v>453</v>
      </c>
      <c r="AC103" s="55">
        <f>'jeziora 2022'!AX104</f>
        <v>568</v>
      </c>
      <c r="AD103" s="55">
        <f>'jeziora 2022'!AY104</f>
        <v>93</v>
      </c>
      <c r="AE103" s="55">
        <f>'jeziora 2022'!BA104</f>
        <v>4990.5</v>
      </c>
      <c r="AF103" s="55">
        <f>'jeziora 2022'!BI104</f>
        <v>0.5</v>
      </c>
      <c r="AG103" s="55">
        <f>'jeziora 2022'!BK104</f>
        <v>0.5</v>
      </c>
      <c r="AH103" s="55">
        <f>'jeziora 2022'!BL104</f>
        <v>0.05</v>
      </c>
      <c r="AI103" s="55">
        <f>'jeziora 2022'!BM104</f>
        <v>0.05</v>
      </c>
      <c r="AJ103" s="55">
        <f>'jeziora 2022'!BN104</f>
        <v>0.05</v>
      </c>
      <c r="AK103" s="55">
        <f>'jeziora 2022'!BQ104</f>
        <v>0.4</v>
      </c>
      <c r="AL103" s="55">
        <f>'jeziora 2022'!BR104</f>
        <v>0.05</v>
      </c>
      <c r="AM103" s="55">
        <f>'jeziora 2022'!BT104</f>
        <v>0.05</v>
      </c>
      <c r="AN103" s="55">
        <f>'jeziora 2022'!BU104</f>
        <v>0.05</v>
      </c>
      <c r="AO103" s="55">
        <f>'jeziora 2022'!BV104</f>
        <v>0.05</v>
      </c>
      <c r="AP103" s="55">
        <f>'jeziora 2022'!BW104</f>
        <v>0.1</v>
      </c>
      <c r="AQ103" s="55">
        <f>'jeziora 2022'!BY104</f>
        <v>0</v>
      </c>
      <c r="AR103" s="89">
        <f>'jeziora 2022'!CJ104</f>
        <v>0</v>
      </c>
      <c r="AS103" s="55">
        <f>'jeziora 2022'!CM104</f>
        <v>0</v>
      </c>
      <c r="AT103" s="55">
        <f>'jeziora 2022'!CR104</f>
        <v>0</v>
      </c>
      <c r="AU103" s="89">
        <f>'jeziora 2022'!CW104</f>
        <v>0</v>
      </c>
      <c r="AV103" s="42">
        <f>'jeziora 2022'!DB104</f>
        <v>0</v>
      </c>
      <c r="AW103" s="55">
        <f>'jeziora 2022'!DC104</f>
        <v>0.05</v>
      </c>
      <c r="AX103" s="77">
        <f>'jeziora 2022'!DD104</f>
        <v>0.05</v>
      </c>
      <c r="AY103" s="51" t="s">
        <v>163</v>
      </c>
    </row>
    <row r="104" spans="1:51" x14ac:dyDescent="0.2">
      <c r="A104" s="4">
        <f>'jeziora 2022'!B105</f>
        <v>154</v>
      </c>
      <c r="B104" s="13" t="str">
        <f>'jeziora 2022'!D105</f>
        <v>jez. Łanowicze - st.01</v>
      </c>
      <c r="C104" s="42">
        <f>'jeziora 2022'!I105</f>
        <v>0.05</v>
      </c>
      <c r="D104" s="42">
        <f>'jeziora 2022'!J105</f>
        <v>7.55</v>
      </c>
      <c r="E104" s="42">
        <f>'jeziora 2022'!L105</f>
        <v>2.5000000000000001E-2</v>
      </c>
      <c r="F104" s="42">
        <f>'jeziora 2022'!N105</f>
        <v>9.15</v>
      </c>
      <c r="G104" s="42">
        <f>'jeziora 2022'!O105</f>
        <v>4.97</v>
      </c>
      <c r="H104" s="42">
        <f>'jeziora 2022'!P105</f>
        <v>0.11600000000000001</v>
      </c>
      <c r="I104" s="42">
        <f>'jeziora 2022'!S105</f>
        <v>8.56</v>
      </c>
      <c r="J104" s="42">
        <f>'jeziora 2022'!T105</f>
        <v>48.4</v>
      </c>
      <c r="K104" s="42">
        <f>'jeziora 2022'!X105</f>
        <v>83.1</v>
      </c>
      <c r="L104" s="72">
        <f>'jeziora 2022'!AA105</f>
        <v>36064</v>
      </c>
      <c r="M104" s="72">
        <f>'jeziora 2022'!AB105</f>
        <v>317</v>
      </c>
      <c r="N104" s="55">
        <f>'jeziora 2022'!AH105</f>
        <v>2.5</v>
      </c>
      <c r="O104" s="55">
        <f>'jeziora 2022'!AI105</f>
        <v>76</v>
      </c>
      <c r="P104" s="55">
        <f>'jeziora 2022'!AJ105</f>
        <v>2.5</v>
      </c>
      <c r="Q104" s="55">
        <f>'jeziora 2022'!AK105</f>
        <v>214</v>
      </c>
      <c r="R104" s="55">
        <f>'jeziora 2022'!AL105</f>
        <v>110</v>
      </c>
      <c r="S104" s="55">
        <f>'jeziora 2022'!AM105</f>
        <v>91</v>
      </c>
      <c r="T104" s="55">
        <f>'jeziora 2022'!AN105</f>
        <v>80</v>
      </c>
      <c r="U104" s="55">
        <f>'jeziora 2022'!AP105</f>
        <v>41</v>
      </c>
      <c r="V104" s="55">
        <f>'jeziora 2022'!AQ105</f>
        <v>1.5</v>
      </c>
      <c r="W104" s="55">
        <f>'jeziora 2022'!AR105</f>
        <v>2.5</v>
      </c>
      <c r="X104" s="55">
        <f>'jeziora 2022'!AS105</f>
        <v>2.5</v>
      </c>
      <c r="Y104" s="55">
        <f>'jeziora 2022'!AT105</f>
        <v>145</v>
      </c>
      <c r="Z104" s="55">
        <f>'jeziora 2022'!AU105</f>
        <v>134</v>
      </c>
      <c r="AA104" s="55">
        <f>'jeziora 2022'!AV105</f>
        <v>49</v>
      </c>
      <c r="AB104" s="55">
        <f>'jeziora 2022'!AW105</f>
        <v>92</v>
      </c>
      <c r="AC104" s="55">
        <f>'jeziora 2022'!AX105</f>
        <v>121</v>
      </c>
      <c r="AD104" s="55">
        <f>'jeziora 2022'!AY105</f>
        <v>2.5</v>
      </c>
      <c r="AE104" s="55">
        <f>'jeziora 2022'!BA105</f>
        <v>910.5</v>
      </c>
      <c r="AF104" s="55">
        <f>'jeziora 2022'!BI105</f>
        <v>0.5</v>
      </c>
      <c r="AG104" s="55">
        <f>'jeziora 2022'!BK105</f>
        <v>0.5</v>
      </c>
      <c r="AH104" s="55">
        <f>'jeziora 2022'!BL105</f>
        <v>0.05</v>
      </c>
      <c r="AI104" s="55">
        <f>'jeziora 2022'!BM105</f>
        <v>0.05</v>
      </c>
      <c r="AJ104" s="55">
        <f>'jeziora 2022'!BN105</f>
        <v>0.05</v>
      </c>
      <c r="AK104" s="55">
        <f>'jeziora 2022'!BQ105</f>
        <v>0.4</v>
      </c>
      <c r="AL104" s="55">
        <f>'jeziora 2022'!BR105</f>
        <v>0.05</v>
      </c>
      <c r="AM104" s="55">
        <f>'jeziora 2022'!BT105</f>
        <v>0.05</v>
      </c>
      <c r="AN104" s="55">
        <f>'jeziora 2022'!BU105</f>
        <v>0.05</v>
      </c>
      <c r="AO104" s="55">
        <f>'jeziora 2022'!BV105</f>
        <v>0.05</v>
      </c>
      <c r="AP104" s="55">
        <f>'jeziora 2022'!BW105</f>
        <v>0.1</v>
      </c>
      <c r="AQ104" s="55">
        <f>'jeziora 2022'!BY105</f>
        <v>0</v>
      </c>
      <c r="AR104" s="89">
        <f>'jeziora 2022'!CJ105</f>
        <v>0</v>
      </c>
      <c r="AS104" s="55">
        <f>'jeziora 2022'!CM105</f>
        <v>0</v>
      </c>
      <c r="AT104" s="55">
        <f>'jeziora 2022'!CR105</f>
        <v>0</v>
      </c>
      <c r="AU104" s="89">
        <f>'jeziora 2022'!CW105</f>
        <v>0</v>
      </c>
      <c r="AV104" s="42">
        <f>'jeziora 2022'!DB105</f>
        <v>0</v>
      </c>
      <c r="AW104" s="55">
        <f>'jeziora 2022'!DC105</f>
        <v>0.05</v>
      </c>
      <c r="AX104" s="77">
        <f>'jeziora 2022'!DD105</f>
        <v>0.05</v>
      </c>
      <c r="AY104" s="51" t="s">
        <v>163</v>
      </c>
    </row>
    <row r="105" spans="1:51" x14ac:dyDescent="0.2">
      <c r="A105" s="4">
        <f>'jeziora 2022'!B106</f>
        <v>155</v>
      </c>
      <c r="B105" s="13" t="str">
        <f>'jeziora 2022'!D106</f>
        <v>jez. Łaśmiady - stan. 01</v>
      </c>
      <c r="C105" s="42">
        <f>'jeziora 2022'!I106</f>
        <v>0.05</v>
      </c>
      <c r="D105" s="42">
        <f>'jeziora 2022'!J106</f>
        <v>14.7</v>
      </c>
      <c r="E105" s="42">
        <f>'jeziora 2022'!L106</f>
        <v>2.5000000000000001E-2</v>
      </c>
      <c r="F105" s="42">
        <f>'jeziora 2022'!N106</f>
        <v>8.77</v>
      </c>
      <c r="G105" s="42">
        <f>'jeziora 2022'!O106</f>
        <v>0.2</v>
      </c>
      <c r="H105" s="42">
        <f>'jeziora 2022'!P106</f>
        <v>5.5899999999999998E-2</v>
      </c>
      <c r="I105" s="42">
        <f>'jeziora 2022'!S106</f>
        <v>2.2599999999999998</v>
      </c>
      <c r="J105" s="42">
        <f>'jeziora 2022'!T106</f>
        <v>30.5</v>
      </c>
      <c r="K105" s="42">
        <f>'jeziora 2022'!X106</f>
        <v>43.4</v>
      </c>
      <c r="L105" s="72">
        <f>'jeziora 2022'!AA106</f>
        <v>21760.5</v>
      </c>
      <c r="M105" s="72">
        <f>'jeziora 2022'!AB106</f>
        <v>18145.7</v>
      </c>
      <c r="N105" s="55">
        <f>'jeziora 2022'!AH106</f>
        <v>24</v>
      </c>
      <c r="O105" s="55">
        <f>'jeziora 2022'!AI106</f>
        <v>61</v>
      </c>
      <c r="P105" s="55">
        <f>'jeziora 2022'!AJ106</f>
        <v>23</v>
      </c>
      <c r="Q105" s="55">
        <f>'jeziora 2022'!AK106</f>
        <v>287</v>
      </c>
      <c r="R105" s="55">
        <f>'jeziora 2022'!AL106</f>
        <v>140</v>
      </c>
      <c r="S105" s="55">
        <f>'jeziora 2022'!AM106</f>
        <v>94</v>
      </c>
      <c r="T105" s="55">
        <f>'jeziora 2022'!AN106</f>
        <v>117</v>
      </c>
      <c r="U105" s="55">
        <f>'jeziora 2022'!AP106</f>
        <v>79</v>
      </c>
      <c r="V105" s="55">
        <f>'jeziora 2022'!AQ106</f>
        <v>1.5</v>
      </c>
      <c r="W105" s="55">
        <f>'jeziora 2022'!AR106</f>
        <v>2.5</v>
      </c>
      <c r="X105" s="55">
        <f>'jeziora 2022'!AS106</f>
        <v>91</v>
      </c>
      <c r="Y105" s="55">
        <f>'jeziora 2022'!AT106</f>
        <v>196</v>
      </c>
      <c r="Z105" s="55">
        <f>'jeziora 2022'!AU106</f>
        <v>208</v>
      </c>
      <c r="AA105" s="55">
        <f>'jeziora 2022'!AV106</f>
        <v>82</v>
      </c>
      <c r="AB105" s="55">
        <f>'jeziora 2022'!AW106</f>
        <v>98</v>
      </c>
      <c r="AC105" s="55">
        <f>'jeziora 2022'!AX106</f>
        <v>155</v>
      </c>
      <c r="AD105" s="55">
        <f>'jeziora 2022'!AY106</f>
        <v>41</v>
      </c>
      <c r="AE105" s="55">
        <f>'jeziora 2022'!BA106</f>
        <v>1327</v>
      </c>
      <c r="AF105" s="55">
        <f>'jeziora 2022'!BI106</f>
        <v>0.5</v>
      </c>
      <c r="AG105" s="55">
        <f>'jeziora 2022'!BK106</f>
        <v>0.5</v>
      </c>
      <c r="AH105" s="55">
        <f>'jeziora 2022'!BL106</f>
        <v>0.05</v>
      </c>
      <c r="AI105" s="55">
        <f>'jeziora 2022'!BM106</f>
        <v>0.05</v>
      </c>
      <c r="AJ105" s="55">
        <f>'jeziora 2022'!BN106</f>
        <v>0.05</v>
      </c>
      <c r="AK105" s="55">
        <f>'jeziora 2022'!BQ106</f>
        <v>0.4</v>
      </c>
      <c r="AL105" s="55">
        <f>'jeziora 2022'!BR106</f>
        <v>0.05</v>
      </c>
      <c r="AM105" s="55">
        <f>'jeziora 2022'!BT106</f>
        <v>0.05</v>
      </c>
      <c r="AN105" s="55">
        <f>'jeziora 2022'!BU106</f>
        <v>0.05</v>
      </c>
      <c r="AO105" s="55">
        <f>'jeziora 2022'!BV106</f>
        <v>0.05</v>
      </c>
      <c r="AP105" s="55">
        <f>'jeziora 2022'!BW106</f>
        <v>0.1</v>
      </c>
      <c r="AQ105" s="55">
        <f>'jeziora 2022'!BY106</f>
        <v>0</v>
      </c>
      <c r="AR105" s="89">
        <f>'jeziora 2022'!CJ106</f>
        <v>0</v>
      </c>
      <c r="AS105" s="55">
        <f>'jeziora 2022'!CM106</f>
        <v>0</v>
      </c>
      <c r="AT105" s="55">
        <f>'jeziora 2022'!CR106</f>
        <v>0</v>
      </c>
      <c r="AU105" s="89">
        <f>'jeziora 2022'!CW106</f>
        <v>0</v>
      </c>
      <c r="AV105" s="42">
        <f>'jeziora 2022'!DB106</f>
        <v>0</v>
      </c>
      <c r="AW105" s="55">
        <f>'jeziora 2022'!DC106</f>
        <v>0.05</v>
      </c>
      <c r="AX105" s="77">
        <f>'jeziora 2022'!DD106</f>
        <v>0.05</v>
      </c>
      <c r="AY105" s="52" t="s">
        <v>164</v>
      </c>
    </row>
    <row r="106" spans="1:51" x14ac:dyDescent="0.2">
      <c r="A106" s="4">
        <f>'jeziora 2022'!B107</f>
        <v>156</v>
      </c>
      <c r="B106" s="13" t="str">
        <f>'jeziora 2022'!D107</f>
        <v>jez. Łaźno - stan. 01</v>
      </c>
      <c r="C106" s="42">
        <f>'jeziora 2022'!I107</f>
        <v>0.05</v>
      </c>
      <c r="D106" s="42">
        <f>'jeziora 2022'!J107</f>
        <v>8.06</v>
      </c>
      <c r="E106" s="42">
        <f>'jeziora 2022'!L107</f>
        <v>2.5000000000000001E-2</v>
      </c>
      <c r="F106" s="42">
        <f>'jeziora 2022'!N107</f>
        <v>17.5</v>
      </c>
      <c r="G106" s="42">
        <f>'jeziora 2022'!O107</f>
        <v>7.05</v>
      </c>
      <c r="H106" s="42">
        <f>'jeziora 2022'!P107</f>
        <v>0.108</v>
      </c>
      <c r="I106" s="42">
        <f>'jeziora 2022'!S107</f>
        <v>12</v>
      </c>
      <c r="J106" s="42">
        <f>'jeziora 2022'!T107</f>
        <v>36.200000000000003</v>
      </c>
      <c r="K106" s="42">
        <f>'jeziora 2022'!X107</f>
        <v>71.5</v>
      </c>
      <c r="L106" s="72">
        <f>'jeziora 2022'!AA107</f>
        <v>31642.2</v>
      </c>
      <c r="M106" s="72">
        <f>'jeziora 2022'!AB107</f>
        <v>3963.58</v>
      </c>
      <c r="N106" s="55">
        <f>'jeziora 2022'!AH107</f>
        <v>2.5</v>
      </c>
      <c r="O106" s="55">
        <f>'jeziora 2022'!AI107</f>
        <v>52</v>
      </c>
      <c r="P106" s="55">
        <f>'jeziora 2022'!AJ107</f>
        <v>2.5</v>
      </c>
      <c r="Q106" s="55">
        <f>'jeziora 2022'!AK107</f>
        <v>274</v>
      </c>
      <c r="R106" s="55">
        <f>'jeziora 2022'!AL107</f>
        <v>2.5</v>
      </c>
      <c r="S106" s="55">
        <f>'jeziora 2022'!AM107</f>
        <v>75</v>
      </c>
      <c r="T106" s="55">
        <f>'jeziora 2022'!AN107</f>
        <v>120</v>
      </c>
      <c r="U106" s="55">
        <f>'jeziora 2022'!AP107</f>
        <v>144</v>
      </c>
      <c r="V106" s="55">
        <f>'jeziora 2022'!AQ107</f>
        <v>1.5</v>
      </c>
      <c r="W106" s="55">
        <f>'jeziora 2022'!AR107</f>
        <v>2.5</v>
      </c>
      <c r="X106" s="55">
        <f>'jeziora 2022'!AS107</f>
        <v>42</v>
      </c>
      <c r="Y106" s="55">
        <f>'jeziora 2022'!AT107</f>
        <v>175</v>
      </c>
      <c r="Z106" s="55">
        <f>'jeziora 2022'!AU107</f>
        <v>259</v>
      </c>
      <c r="AA106" s="55">
        <f>'jeziora 2022'!AV107</f>
        <v>97</v>
      </c>
      <c r="AB106" s="55">
        <f>'jeziora 2022'!AW107</f>
        <v>134</v>
      </c>
      <c r="AC106" s="55">
        <f>'jeziora 2022'!AX107</f>
        <v>213</v>
      </c>
      <c r="AD106" s="55">
        <f>'jeziora 2022'!AY107</f>
        <v>60</v>
      </c>
      <c r="AE106" s="55">
        <f>'jeziora 2022'!BA107</f>
        <v>1105.5</v>
      </c>
      <c r="AF106" s="55">
        <f>'jeziora 2022'!BI107</f>
        <v>0.5</v>
      </c>
      <c r="AG106" s="55">
        <f>'jeziora 2022'!BK107</f>
        <v>0.5</v>
      </c>
      <c r="AH106" s="55">
        <f>'jeziora 2022'!BL107</f>
        <v>0.05</v>
      </c>
      <c r="AI106" s="55">
        <f>'jeziora 2022'!BM107</f>
        <v>0.05</v>
      </c>
      <c r="AJ106" s="55">
        <f>'jeziora 2022'!BN107</f>
        <v>0.05</v>
      </c>
      <c r="AK106" s="55">
        <f>'jeziora 2022'!BQ107</f>
        <v>0.4</v>
      </c>
      <c r="AL106" s="55">
        <f>'jeziora 2022'!BR107</f>
        <v>0.05</v>
      </c>
      <c r="AM106" s="55">
        <f>'jeziora 2022'!BT107</f>
        <v>0.05</v>
      </c>
      <c r="AN106" s="55">
        <f>'jeziora 2022'!BU107</f>
        <v>0.05</v>
      </c>
      <c r="AO106" s="55">
        <f>'jeziora 2022'!BV107</f>
        <v>0.05</v>
      </c>
      <c r="AP106" s="55">
        <f>'jeziora 2022'!BW107</f>
        <v>0.1</v>
      </c>
      <c r="AQ106" s="55">
        <f>'jeziora 2022'!BY107</f>
        <v>0</v>
      </c>
      <c r="AR106" s="89">
        <f>'jeziora 2022'!CJ107</f>
        <v>0</v>
      </c>
      <c r="AS106" s="55">
        <f>'jeziora 2022'!CM107</f>
        <v>0</v>
      </c>
      <c r="AT106" s="55">
        <f>'jeziora 2022'!CR107</f>
        <v>0</v>
      </c>
      <c r="AU106" s="89">
        <f>'jeziora 2022'!CW107</f>
        <v>0</v>
      </c>
      <c r="AV106" s="42">
        <f>'jeziora 2022'!DB107</f>
        <v>0</v>
      </c>
      <c r="AW106" s="55">
        <f>'jeziora 2022'!DC107</f>
        <v>0.05</v>
      </c>
      <c r="AX106" s="77">
        <f>'jeziora 2022'!DD107</f>
        <v>0.05</v>
      </c>
      <c r="AY106" s="52" t="s">
        <v>164</v>
      </c>
    </row>
    <row r="107" spans="1:51" x14ac:dyDescent="0.2">
      <c r="A107" s="4">
        <f>'jeziora 2022'!B108</f>
        <v>157</v>
      </c>
      <c r="B107" s="13" t="str">
        <f>'jeziora 2022'!D108</f>
        <v>Jez. Łoniewskie - stan. 01</v>
      </c>
      <c r="C107" s="42">
        <f>'jeziora 2022'!I108</f>
        <v>0.05</v>
      </c>
      <c r="D107" s="42">
        <f>'jeziora 2022'!J108</f>
        <v>5.19</v>
      </c>
      <c r="E107" s="42">
        <f>'jeziora 2022'!L108</f>
        <v>0.38700000000000001</v>
      </c>
      <c r="F107" s="42">
        <f>'jeziora 2022'!N108</f>
        <v>4.46</v>
      </c>
      <c r="G107" s="42">
        <f>'jeziora 2022'!O108</f>
        <v>6.91</v>
      </c>
      <c r="H107" s="42">
        <f>'jeziora 2022'!P108</f>
        <v>5.8099999999999999E-2</v>
      </c>
      <c r="I107" s="42">
        <f>'jeziora 2022'!S108</f>
        <v>5.0599999999999996</v>
      </c>
      <c r="J107" s="42">
        <f>'jeziora 2022'!T108</f>
        <v>24.8</v>
      </c>
      <c r="K107" s="42">
        <f>'jeziora 2022'!X108</f>
        <v>49.5</v>
      </c>
      <c r="L107" s="72">
        <f>'jeziora 2022'!AA108</f>
        <v>28400</v>
      </c>
      <c r="M107" s="72">
        <f>'jeziora 2022'!AB108</f>
        <v>900</v>
      </c>
      <c r="N107" s="55">
        <f>'jeziora 2022'!AH108</f>
        <v>2.5</v>
      </c>
      <c r="O107" s="55">
        <f>'jeziora 2022'!AI108</f>
        <v>2.5</v>
      </c>
      <c r="P107" s="55">
        <f>'jeziora 2022'!AJ108</f>
        <v>2.5</v>
      </c>
      <c r="Q107" s="55">
        <f>'jeziora 2022'!AK108</f>
        <v>138</v>
      </c>
      <c r="R107" s="55">
        <f>'jeziora 2022'!AL108</f>
        <v>21</v>
      </c>
      <c r="S107" s="55">
        <f>'jeziora 2022'!AM108</f>
        <v>72</v>
      </c>
      <c r="T107" s="55">
        <f>'jeziora 2022'!AN108</f>
        <v>2.5</v>
      </c>
      <c r="U107" s="55">
        <f>'jeziora 2022'!AP108</f>
        <v>31</v>
      </c>
      <c r="V107" s="55">
        <f>'jeziora 2022'!AQ108</f>
        <v>11</v>
      </c>
      <c r="W107" s="55">
        <f>'jeziora 2022'!AR108</f>
        <v>2.5</v>
      </c>
      <c r="X107" s="55">
        <f>'jeziora 2022'!AS108</f>
        <v>2.5</v>
      </c>
      <c r="Y107" s="55">
        <f>'jeziora 2022'!AT108</f>
        <v>82</v>
      </c>
      <c r="Z107" s="55">
        <f>'jeziora 2022'!AU108</f>
        <v>39</v>
      </c>
      <c r="AA107" s="55">
        <f>'jeziora 2022'!AV108</f>
        <v>27</v>
      </c>
      <c r="AB107" s="55">
        <f>'jeziora 2022'!AW108</f>
        <v>22</v>
      </c>
      <c r="AC107" s="55">
        <f>'jeziora 2022'!AX108</f>
        <v>15</v>
      </c>
      <c r="AD107" s="55">
        <f>'jeziora 2022'!AY108</f>
        <v>2.5</v>
      </c>
      <c r="AE107" s="55">
        <f>'jeziora 2022'!BA108</f>
        <v>405</v>
      </c>
      <c r="AF107" s="55">
        <f>'jeziora 2022'!BI108</f>
        <v>0.5</v>
      </c>
      <c r="AG107" s="55">
        <f>'jeziora 2022'!BK108</f>
        <v>0.5</v>
      </c>
      <c r="AH107" s="55">
        <f>'jeziora 2022'!BL108</f>
        <v>0.05</v>
      </c>
      <c r="AI107" s="55">
        <f>'jeziora 2022'!BM108</f>
        <v>0.05</v>
      </c>
      <c r="AJ107" s="55">
        <f>'jeziora 2022'!BN108</f>
        <v>0.05</v>
      </c>
      <c r="AK107" s="55">
        <f>'jeziora 2022'!BQ108</f>
        <v>0.4</v>
      </c>
      <c r="AL107" s="55">
        <f>'jeziora 2022'!BR108</f>
        <v>0.05</v>
      </c>
      <c r="AM107" s="55">
        <f>'jeziora 2022'!BT108</f>
        <v>0.05</v>
      </c>
      <c r="AN107" s="55">
        <f>'jeziora 2022'!BU108</f>
        <v>0.05</v>
      </c>
      <c r="AO107" s="55">
        <f>'jeziora 2022'!BV108</f>
        <v>0.05</v>
      </c>
      <c r="AP107" s="55">
        <f>'jeziora 2022'!BW108</f>
        <v>0.1</v>
      </c>
      <c r="AQ107" s="55">
        <f>'jeziora 2022'!BY108</f>
        <v>0</v>
      </c>
      <c r="AR107" s="89">
        <f>'jeziora 2022'!CJ108</f>
        <v>0</v>
      </c>
      <c r="AS107" s="55">
        <f>'jeziora 2022'!CM108</f>
        <v>0</v>
      </c>
      <c r="AT107" s="55">
        <f>'jeziora 2022'!CR108</f>
        <v>0</v>
      </c>
      <c r="AU107" s="89">
        <f>'jeziora 2022'!CW108</f>
        <v>0</v>
      </c>
      <c r="AV107" s="42">
        <f>'jeziora 2022'!DB108</f>
        <v>0</v>
      </c>
      <c r="AW107" s="55">
        <f>'jeziora 2022'!DC108</f>
        <v>0.05</v>
      </c>
      <c r="AX107" s="77">
        <f>'jeziora 2022'!DD108</f>
        <v>0.05</v>
      </c>
      <c r="AY107" s="51" t="s">
        <v>163</v>
      </c>
    </row>
    <row r="108" spans="1:51" x14ac:dyDescent="0.2">
      <c r="A108" s="4">
        <f>'jeziora 2022'!B109</f>
        <v>158</v>
      </c>
      <c r="B108" s="13" t="str">
        <f>'jeziora 2022'!D109</f>
        <v>jez. Majcz Wielki - stan. 01</v>
      </c>
      <c r="C108" s="42">
        <f>'jeziora 2022'!I109</f>
        <v>0.05</v>
      </c>
      <c r="D108" s="42">
        <f>'jeziora 2022'!J109</f>
        <v>17.899999999999999</v>
      </c>
      <c r="E108" s="42">
        <f>'jeziora 2022'!L109</f>
        <v>2.5000000000000001E-2</v>
      </c>
      <c r="F108" s="42">
        <f>'jeziora 2022'!N109</f>
        <v>4.95</v>
      </c>
      <c r="G108" s="42">
        <f>'jeziora 2022'!O109</f>
        <v>0.2</v>
      </c>
      <c r="H108" s="42">
        <f>'jeziora 2022'!P109</f>
        <v>8.9399999999999993E-2</v>
      </c>
      <c r="I108" s="42">
        <f>'jeziora 2022'!S109</f>
        <v>5.04</v>
      </c>
      <c r="J108" s="42">
        <f>'jeziora 2022'!T109</f>
        <v>53.5</v>
      </c>
      <c r="K108" s="42">
        <f>'jeziora 2022'!X109</f>
        <v>71.2</v>
      </c>
      <c r="L108" s="72">
        <f>'jeziora 2022'!AA109</f>
        <v>27118.2</v>
      </c>
      <c r="M108" s="72">
        <f>'jeziora 2022'!AB109</f>
        <v>968.08399999999995</v>
      </c>
      <c r="N108" s="55">
        <f>'jeziora 2022'!AH109</f>
        <v>2.5</v>
      </c>
      <c r="O108" s="55">
        <f>'jeziora 2022'!AI109</f>
        <v>101</v>
      </c>
      <c r="P108" s="55">
        <f>'jeziora 2022'!AJ109</f>
        <v>2.5</v>
      </c>
      <c r="Q108" s="55">
        <f>'jeziora 2022'!AK109</f>
        <v>450</v>
      </c>
      <c r="R108" s="55">
        <f>'jeziora 2022'!AL109</f>
        <v>220</v>
      </c>
      <c r="S108" s="55">
        <f>'jeziora 2022'!AM109</f>
        <v>115</v>
      </c>
      <c r="T108" s="55">
        <f>'jeziora 2022'!AN109</f>
        <v>148</v>
      </c>
      <c r="U108" s="55">
        <f>'jeziora 2022'!AP109</f>
        <v>165</v>
      </c>
      <c r="V108" s="55">
        <f>'jeziora 2022'!AQ109</f>
        <v>1.5</v>
      </c>
      <c r="W108" s="55">
        <f>'jeziora 2022'!AR109</f>
        <v>2.5</v>
      </c>
      <c r="X108" s="55">
        <f>'jeziora 2022'!AS109</f>
        <v>53</v>
      </c>
      <c r="Y108" s="55">
        <f>'jeziora 2022'!AT109</f>
        <v>284</v>
      </c>
      <c r="Z108" s="55">
        <f>'jeziora 2022'!AU109</f>
        <v>316</v>
      </c>
      <c r="AA108" s="55">
        <f>'jeziora 2022'!AV109</f>
        <v>118</v>
      </c>
      <c r="AB108" s="55">
        <f>'jeziora 2022'!AW109</f>
        <v>179</v>
      </c>
      <c r="AC108" s="55">
        <f>'jeziora 2022'!AX109</f>
        <v>275</v>
      </c>
      <c r="AD108" s="55">
        <f>'jeziora 2022'!AY109</f>
        <v>59</v>
      </c>
      <c r="AE108" s="55">
        <f>'jeziora 2022'!BA109</f>
        <v>1814</v>
      </c>
      <c r="AF108" s="55">
        <f>'jeziora 2022'!BI109</f>
        <v>0.5</v>
      </c>
      <c r="AG108" s="55">
        <f>'jeziora 2022'!BK109</f>
        <v>0.5</v>
      </c>
      <c r="AH108" s="55">
        <f>'jeziora 2022'!BL109</f>
        <v>0.05</v>
      </c>
      <c r="AI108" s="55">
        <f>'jeziora 2022'!BM109</f>
        <v>0.05</v>
      </c>
      <c r="AJ108" s="55">
        <f>'jeziora 2022'!BN109</f>
        <v>0.05</v>
      </c>
      <c r="AK108" s="55">
        <f>'jeziora 2022'!BQ109</f>
        <v>0.4</v>
      </c>
      <c r="AL108" s="55">
        <f>'jeziora 2022'!BR109</f>
        <v>0.05</v>
      </c>
      <c r="AM108" s="55">
        <f>'jeziora 2022'!BT109</f>
        <v>0.05</v>
      </c>
      <c r="AN108" s="55">
        <f>'jeziora 2022'!BU109</f>
        <v>0.05</v>
      </c>
      <c r="AO108" s="55">
        <f>'jeziora 2022'!BV109</f>
        <v>0.05</v>
      </c>
      <c r="AP108" s="55">
        <f>'jeziora 2022'!BW109</f>
        <v>0.1</v>
      </c>
      <c r="AQ108" s="55">
        <f>'jeziora 2022'!BY109</f>
        <v>0</v>
      </c>
      <c r="AR108" s="89">
        <f>'jeziora 2022'!CJ109</f>
        <v>0</v>
      </c>
      <c r="AS108" s="55">
        <f>'jeziora 2022'!CM109</f>
        <v>0</v>
      </c>
      <c r="AT108" s="55">
        <f>'jeziora 2022'!CR109</f>
        <v>0</v>
      </c>
      <c r="AU108" s="89">
        <f>'jeziora 2022'!CW109</f>
        <v>0</v>
      </c>
      <c r="AV108" s="42">
        <f>'jeziora 2022'!DB109</f>
        <v>0</v>
      </c>
      <c r="AW108" s="55">
        <f>'jeziora 2022'!DC109</f>
        <v>0.05</v>
      </c>
      <c r="AX108" s="77">
        <f>'jeziora 2022'!DD109</f>
        <v>0.05</v>
      </c>
      <c r="AY108" s="51" t="s">
        <v>163</v>
      </c>
    </row>
    <row r="109" spans="1:51" x14ac:dyDescent="0.2">
      <c r="A109" s="4">
        <f>'jeziora 2022'!B110</f>
        <v>159</v>
      </c>
      <c r="B109" s="13" t="str">
        <f>'jeziora 2022'!D110</f>
        <v>jez. Marwicko (Roztocz) - stan. 01</v>
      </c>
      <c r="C109" s="42">
        <f>'jeziora 2022'!I110</f>
        <v>0.106</v>
      </c>
      <c r="D109" s="42">
        <f>'jeziora 2022'!J110</f>
        <v>5.31</v>
      </c>
      <c r="E109" s="42">
        <f>'jeziora 2022'!L110</f>
        <v>0.57399999999999995</v>
      </c>
      <c r="F109" s="42">
        <f>'jeziora 2022'!N110</f>
        <v>5.14</v>
      </c>
      <c r="G109" s="42">
        <f>'jeziora 2022'!O110</f>
        <v>20.9</v>
      </c>
      <c r="H109" s="42">
        <f>'jeziora 2022'!P110</f>
        <v>4.48E-2</v>
      </c>
      <c r="I109" s="42">
        <f>'jeziora 2022'!S110</f>
        <v>4.83</v>
      </c>
      <c r="J109" s="42">
        <f>'jeziora 2022'!T110</f>
        <v>33</v>
      </c>
      <c r="K109" s="42">
        <f>'jeziora 2022'!X110</f>
        <v>78.8</v>
      </c>
      <c r="L109" s="72">
        <f>'jeziora 2022'!AA110</f>
        <v>18200.83448261</v>
      </c>
      <c r="M109" s="72">
        <f>'jeziora 2022'!AB110</f>
        <v>1642.1931778941801</v>
      </c>
      <c r="N109" s="55">
        <f>'jeziora 2022'!AH110</f>
        <v>150</v>
      </c>
      <c r="O109" s="55">
        <f>'jeziora 2022'!AI110</f>
        <v>119</v>
      </c>
      <c r="P109" s="55">
        <f>'jeziora 2022'!AJ110</f>
        <v>2.5</v>
      </c>
      <c r="Q109" s="55">
        <f>'jeziora 2022'!AK110</f>
        <v>341</v>
      </c>
      <c r="R109" s="55">
        <f>'jeziora 2022'!AL110</f>
        <v>84</v>
      </c>
      <c r="S109" s="55">
        <f>'jeziora 2022'!AM110</f>
        <v>2.5</v>
      </c>
      <c r="T109" s="55">
        <f>'jeziora 2022'!AN110</f>
        <v>55</v>
      </c>
      <c r="U109" s="55">
        <f>'jeziora 2022'!AP110</f>
        <v>65</v>
      </c>
      <c r="V109" s="55">
        <f>'jeziora 2022'!AQ110</f>
        <v>1.5</v>
      </c>
      <c r="W109" s="55">
        <f>'jeziora 2022'!AR110</f>
        <v>2.5</v>
      </c>
      <c r="X109" s="55">
        <f>'jeziora 2022'!AS110</f>
        <v>66</v>
      </c>
      <c r="Y109" s="55">
        <f>'jeziora 2022'!AT110</f>
        <v>211</v>
      </c>
      <c r="Z109" s="55">
        <f>'jeziora 2022'!AU110</f>
        <v>127</v>
      </c>
      <c r="AA109" s="55">
        <f>'jeziora 2022'!AV110</f>
        <v>75</v>
      </c>
      <c r="AB109" s="55">
        <f>'jeziora 2022'!AW110</f>
        <v>139</v>
      </c>
      <c r="AC109" s="55">
        <f>'jeziora 2022'!AX110</f>
        <v>156</v>
      </c>
      <c r="AD109" s="55">
        <f>'jeziora 2022'!AY110</f>
        <v>2.5</v>
      </c>
      <c r="AE109" s="55">
        <f>'jeziora 2022'!BA110</f>
        <v>1237</v>
      </c>
      <c r="AF109" s="55">
        <f>'jeziora 2022'!BI110</f>
        <v>0.5</v>
      </c>
      <c r="AG109" s="55">
        <f>'jeziora 2022'!BK110</f>
        <v>0.5</v>
      </c>
      <c r="AH109" s="55">
        <f>'jeziora 2022'!BL110</f>
        <v>0.05</v>
      </c>
      <c r="AI109" s="55">
        <f>'jeziora 2022'!BM110</f>
        <v>0.05</v>
      </c>
      <c r="AJ109" s="55">
        <f>'jeziora 2022'!BN110</f>
        <v>0.05</v>
      </c>
      <c r="AK109" s="55">
        <f>'jeziora 2022'!BQ110</f>
        <v>0.4</v>
      </c>
      <c r="AL109" s="55">
        <f>'jeziora 2022'!BR110</f>
        <v>0.05</v>
      </c>
      <c r="AM109" s="55">
        <f>'jeziora 2022'!BT110</f>
        <v>0.05</v>
      </c>
      <c r="AN109" s="55">
        <f>'jeziora 2022'!BU110</f>
        <v>0.05</v>
      </c>
      <c r="AO109" s="55">
        <f>'jeziora 2022'!BV110</f>
        <v>0.05</v>
      </c>
      <c r="AP109" s="55">
        <f>'jeziora 2022'!BW110</f>
        <v>0.1</v>
      </c>
      <c r="AQ109" s="55">
        <f>'jeziora 2022'!BY110</f>
        <v>0</v>
      </c>
      <c r="AR109" s="89">
        <f>'jeziora 2022'!CJ110</f>
        <v>0</v>
      </c>
      <c r="AS109" s="55">
        <f>'jeziora 2022'!CM110</f>
        <v>0</v>
      </c>
      <c r="AT109" s="55">
        <f>'jeziora 2022'!CR110</f>
        <v>0</v>
      </c>
      <c r="AU109" s="89">
        <f>'jeziora 2022'!CW110</f>
        <v>0</v>
      </c>
      <c r="AV109" s="42">
        <f>'jeziora 2022'!DB110</f>
        <v>0</v>
      </c>
      <c r="AW109" s="55">
        <f>'jeziora 2022'!DC110</f>
        <v>0.05</v>
      </c>
      <c r="AX109" s="77">
        <f>'jeziora 2022'!DD110</f>
        <v>0.05</v>
      </c>
      <c r="AY109" s="52" t="s">
        <v>164</v>
      </c>
    </row>
    <row r="110" spans="1:51" x14ac:dyDescent="0.2">
      <c r="A110" s="4">
        <f>'jeziora 2022'!B111</f>
        <v>160</v>
      </c>
      <c r="B110" s="13" t="str">
        <f>'jeziora 2022'!D111</f>
        <v>jez. Mądrzechowskie - na S od m.Mądrzechowo</v>
      </c>
      <c r="C110" s="42">
        <f>'jeziora 2022'!I111</f>
        <v>0.05</v>
      </c>
      <c r="D110" s="42">
        <f>'jeziora 2022'!J111</f>
        <v>9.69</v>
      </c>
      <c r="E110" s="42">
        <f>'jeziora 2022'!L111</f>
        <v>0.189</v>
      </c>
      <c r="F110" s="42">
        <f>'jeziora 2022'!N111</f>
        <v>23.7</v>
      </c>
      <c r="G110" s="42">
        <f>'jeziora 2022'!O111</f>
        <v>17.399999999999999</v>
      </c>
      <c r="H110" s="42">
        <f>'jeziora 2022'!P111</f>
        <v>6.3500000000000001E-2</v>
      </c>
      <c r="I110" s="42">
        <f>'jeziora 2022'!S111</f>
        <v>16.3</v>
      </c>
      <c r="J110" s="42">
        <f>'jeziora 2022'!T111</f>
        <v>16.3</v>
      </c>
      <c r="K110" s="42">
        <f>'jeziora 2022'!X111</f>
        <v>104</v>
      </c>
      <c r="L110" s="72">
        <f>'jeziora 2022'!AA111</f>
        <v>35048.877934769502</v>
      </c>
      <c r="M110" s="72">
        <f>'jeziora 2022'!AB111</f>
        <v>1300.89456078642</v>
      </c>
      <c r="N110" s="55">
        <f>'jeziora 2022'!AH111</f>
        <v>57</v>
      </c>
      <c r="O110" s="55">
        <f>'jeziora 2022'!AI111</f>
        <v>62</v>
      </c>
      <c r="P110" s="55">
        <f>'jeziora 2022'!AJ111</f>
        <v>2.5</v>
      </c>
      <c r="Q110" s="55">
        <f>'jeziora 2022'!AK111</f>
        <v>2.5</v>
      </c>
      <c r="R110" s="55">
        <f>'jeziora 2022'!AL111</f>
        <v>2.5</v>
      </c>
      <c r="S110" s="55">
        <f>'jeziora 2022'!AM111</f>
        <v>2.5</v>
      </c>
      <c r="T110" s="55">
        <f>'jeziora 2022'!AN111</f>
        <v>2.5</v>
      </c>
      <c r="U110" s="55">
        <f>'jeziora 2022'!AP111</f>
        <v>2.5</v>
      </c>
      <c r="V110" s="55">
        <f>'jeziora 2022'!AQ111</f>
        <v>1.5</v>
      </c>
      <c r="W110" s="55">
        <f>'jeziora 2022'!AR111</f>
        <v>2.5</v>
      </c>
      <c r="X110" s="55">
        <f>'jeziora 2022'!AS111</f>
        <v>2.5</v>
      </c>
      <c r="Y110" s="55">
        <f>'jeziora 2022'!AT111</f>
        <v>2.5</v>
      </c>
      <c r="Z110" s="55">
        <f>'jeziora 2022'!AU111</f>
        <v>2.5</v>
      </c>
      <c r="AA110" s="55">
        <f>'jeziora 2022'!AV111</f>
        <v>2.5</v>
      </c>
      <c r="AB110" s="55">
        <f>'jeziora 2022'!AW111</f>
        <v>35</v>
      </c>
      <c r="AC110" s="55">
        <f>'jeziora 2022'!AX111</f>
        <v>51</v>
      </c>
      <c r="AD110" s="55">
        <f>'jeziora 2022'!AY111</f>
        <v>2.5</v>
      </c>
      <c r="AE110" s="55">
        <f>'jeziora 2022'!BA111</f>
        <v>145.5</v>
      </c>
      <c r="AF110" s="55">
        <f>'jeziora 2022'!BI111</f>
        <v>0.5</v>
      </c>
      <c r="AG110" s="55">
        <f>'jeziora 2022'!BK111</f>
        <v>0.5</v>
      </c>
      <c r="AH110" s="55">
        <f>'jeziora 2022'!BL111</f>
        <v>0.05</v>
      </c>
      <c r="AI110" s="55">
        <f>'jeziora 2022'!BM111</f>
        <v>0.05</v>
      </c>
      <c r="AJ110" s="55">
        <f>'jeziora 2022'!BN111</f>
        <v>0.05</v>
      </c>
      <c r="AK110" s="55">
        <f>'jeziora 2022'!BQ111</f>
        <v>0.4</v>
      </c>
      <c r="AL110" s="55">
        <f>'jeziora 2022'!BR111</f>
        <v>0.05</v>
      </c>
      <c r="AM110" s="55">
        <f>'jeziora 2022'!BT111</f>
        <v>0.05</v>
      </c>
      <c r="AN110" s="55">
        <f>'jeziora 2022'!BU111</f>
        <v>0.05</v>
      </c>
      <c r="AO110" s="55">
        <f>'jeziora 2022'!BV111</f>
        <v>0.05</v>
      </c>
      <c r="AP110" s="55">
        <f>'jeziora 2022'!BW111</f>
        <v>0.1</v>
      </c>
      <c r="AQ110" s="55">
        <f>'jeziora 2022'!BY111</f>
        <v>0</v>
      </c>
      <c r="AR110" s="89">
        <f>'jeziora 2022'!CJ111</f>
        <v>0</v>
      </c>
      <c r="AS110" s="55">
        <f>'jeziora 2022'!CM111</f>
        <v>0</v>
      </c>
      <c r="AT110" s="55">
        <f>'jeziora 2022'!CR111</f>
        <v>0</v>
      </c>
      <c r="AU110" s="89">
        <f>'jeziora 2022'!CW111</f>
        <v>0</v>
      </c>
      <c r="AV110" s="42">
        <f>'jeziora 2022'!DB111</f>
        <v>0</v>
      </c>
      <c r="AW110" s="55">
        <f>'jeziora 2022'!DC111</f>
        <v>0.05</v>
      </c>
      <c r="AX110" s="77">
        <f>'jeziora 2022'!DD111</f>
        <v>0.05</v>
      </c>
      <c r="AY110" s="52" t="s">
        <v>164</v>
      </c>
    </row>
    <row r="111" spans="1:51" x14ac:dyDescent="0.2">
      <c r="A111" s="4">
        <f>'jeziora 2022'!B112</f>
        <v>161</v>
      </c>
      <c r="B111" s="13" t="str">
        <f>'jeziora 2022'!D112</f>
        <v>jez. Mogileńskie - stanowisko 02</v>
      </c>
      <c r="C111" s="42">
        <f>'jeziora 2022'!I112</f>
        <v>0.46600000000000003</v>
      </c>
      <c r="D111" s="42">
        <f>'jeziora 2022'!J112</f>
        <v>6.87</v>
      </c>
      <c r="E111" s="42">
        <f>'jeziora 2022'!L112</f>
        <v>0.89800000000000002</v>
      </c>
      <c r="F111" s="42">
        <f>'jeziora 2022'!N112</f>
        <v>19.8</v>
      </c>
      <c r="G111" s="42">
        <f>'jeziora 2022'!O112</f>
        <v>45.5</v>
      </c>
      <c r="H111" s="42">
        <f>'jeziora 2022'!P112</f>
        <v>7.22E-2</v>
      </c>
      <c r="I111" s="42">
        <f>'jeziora 2022'!S112</f>
        <v>13</v>
      </c>
      <c r="J111" s="42">
        <f>'jeziora 2022'!T112</f>
        <v>55.6</v>
      </c>
      <c r="K111" s="42">
        <f>'jeziora 2022'!X112</f>
        <v>340</v>
      </c>
      <c r="L111" s="72">
        <f>'jeziora 2022'!AA112</f>
        <v>18110.236766824</v>
      </c>
      <c r="M111" s="72">
        <f>'jeziora 2022'!AB112</f>
        <v>1125.0901216971299</v>
      </c>
      <c r="N111" s="55">
        <f>'jeziora 2022'!AH112</f>
        <v>1240</v>
      </c>
      <c r="O111" s="55">
        <f>'jeziora 2022'!AI112</f>
        <v>999</v>
      </c>
      <c r="P111" s="55">
        <f>'jeziora 2022'!AJ112</f>
        <v>269</v>
      </c>
      <c r="Q111" s="55">
        <f>'jeziora 2022'!AK112</f>
        <v>3020</v>
      </c>
      <c r="R111" s="55">
        <f>'jeziora 2022'!AL112</f>
        <v>1680</v>
      </c>
      <c r="S111" s="55">
        <f>'jeziora 2022'!AM112</f>
        <v>1060</v>
      </c>
      <c r="T111" s="55">
        <f>'jeziora 2022'!AN112</f>
        <v>1410</v>
      </c>
      <c r="U111" s="55">
        <f>'jeziora 2022'!AP112</f>
        <v>1200</v>
      </c>
      <c r="V111" s="55">
        <f>'jeziora 2022'!AQ112</f>
        <v>86</v>
      </c>
      <c r="W111" s="55">
        <f>'jeziora 2022'!AR112</f>
        <v>135</v>
      </c>
      <c r="X111" s="55">
        <f>'jeziora 2022'!AS112</f>
        <v>190</v>
      </c>
      <c r="Y111" s="55">
        <f>'jeziora 2022'!AT112</f>
        <v>2750</v>
      </c>
      <c r="Z111" s="55">
        <f>'jeziora 2022'!AU112</f>
        <v>2240</v>
      </c>
      <c r="AA111" s="55">
        <f>'jeziora 2022'!AV112</f>
        <v>884</v>
      </c>
      <c r="AB111" s="55">
        <f>'jeziora 2022'!AW112</f>
        <v>1360</v>
      </c>
      <c r="AC111" s="55">
        <f>'jeziora 2022'!AX112</f>
        <v>1580</v>
      </c>
      <c r="AD111" s="55">
        <f>'jeziora 2022'!AY112</f>
        <v>313</v>
      </c>
      <c r="AE111" s="55">
        <f>'jeziora 2022'!BA112</f>
        <v>15963</v>
      </c>
      <c r="AF111" s="55">
        <f>'jeziora 2022'!BI112</f>
        <v>0.5</v>
      </c>
      <c r="AG111" s="55">
        <f>'jeziora 2022'!BK112</f>
        <v>0.5</v>
      </c>
      <c r="AH111" s="55">
        <f>'jeziora 2022'!BL112</f>
        <v>0.05</v>
      </c>
      <c r="AI111" s="55">
        <f>'jeziora 2022'!BM112</f>
        <v>0.05</v>
      </c>
      <c r="AJ111" s="55">
        <f>'jeziora 2022'!BN112</f>
        <v>0.05</v>
      </c>
      <c r="AK111" s="55">
        <f>'jeziora 2022'!BQ112</f>
        <v>0.4</v>
      </c>
      <c r="AL111" s="55">
        <f>'jeziora 2022'!BR112</f>
        <v>0.05</v>
      </c>
      <c r="AM111" s="55">
        <f>'jeziora 2022'!BT112</f>
        <v>0.05</v>
      </c>
      <c r="AN111" s="55">
        <f>'jeziora 2022'!BU112</f>
        <v>0.05</v>
      </c>
      <c r="AO111" s="55">
        <f>'jeziora 2022'!BV112</f>
        <v>0.05</v>
      </c>
      <c r="AP111" s="55">
        <f>'jeziora 2022'!BW112</f>
        <v>0.1</v>
      </c>
      <c r="AQ111" s="55">
        <f>'jeziora 2022'!BY112</f>
        <v>0</v>
      </c>
      <c r="AR111" s="89">
        <f>'jeziora 2022'!CJ112</f>
        <v>0</v>
      </c>
      <c r="AS111" s="55">
        <f>'jeziora 2022'!CM112</f>
        <v>0</v>
      </c>
      <c r="AT111" s="55">
        <f>'jeziora 2022'!CR112</f>
        <v>0</v>
      </c>
      <c r="AU111" s="89">
        <f>'jeziora 2022'!CW112</f>
        <v>0</v>
      </c>
      <c r="AV111" s="42">
        <f>'jeziora 2022'!DB112</f>
        <v>0</v>
      </c>
      <c r="AW111" s="55">
        <f>'jeziora 2022'!DC112</f>
        <v>0.05</v>
      </c>
      <c r="AX111" s="77">
        <f>'jeziora 2022'!DD112</f>
        <v>0.05</v>
      </c>
      <c r="AY111" s="52" t="s">
        <v>164</v>
      </c>
    </row>
    <row r="112" spans="1:51" x14ac:dyDescent="0.2">
      <c r="A112" s="4">
        <f>'jeziora 2022'!B113</f>
        <v>162</v>
      </c>
      <c r="B112" s="13" t="str">
        <f>'jeziora 2022'!D113</f>
        <v xml:space="preserve">Jez. Moszczonne - stanowisko 01 </v>
      </c>
      <c r="C112" s="42">
        <f>'jeziora 2022'!I113</f>
        <v>0.05</v>
      </c>
      <c r="D112" s="42">
        <f>'jeziora 2022'!J113</f>
        <v>1.5</v>
      </c>
      <c r="E112" s="42">
        <f>'jeziora 2022'!L113</f>
        <v>2.5000000000000001E-2</v>
      </c>
      <c r="F112" s="42">
        <f>'jeziora 2022'!N113</f>
        <v>6.89</v>
      </c>
      <c r="G112" s="42">
        <f>'jeziora 2022'!O113</f>
        <v>2.5499999999999998</v>
      </c>
      <c r="H112" s="42">
        <f>'jeziora 2022'!P113</f>
        <v>7.2300000000000003E-2</v>
      </c>
      <c r="I112" s="42">
        <f>'jeziora 2022'!S113</f>
        <v>3.87</v>
      </c>
      <c r="J112" s="42">
        <f>'jeziora 2022'!T113</f>
        <v>8.4499999999999993</v>
      </c>
      <c r="K112" s="42">
        <f>'jeziora 2022'!X113</f>
        <v>15.8</v>
      </c>
      <c r="L112" s="72">
        <f>'jeziora 2022'!AA113</f>
        <v>29583.4</v>
      </c>
      <c r="M112" s="72">
        <f>'jeziora 2022'!AB113</f>
        <v>91.7</v>
      </c>
      <c r="N112" s="55">
        <f>'jeziora 2022'!AH113</f>
        <v>150</v>
      </c>
      <c r="O112" s="55">
        <f>'jeziora 2022'!AI113</f>
        <v>195</v>
      </c>
      <c r="P112" s="55">
        <f>'jeziora 2022'!AJ113</f>
        <v>39</v>
      </c>
      <c r="Q112" s="55">
        <f>'jeziora 2022'!AK113</f>
        <v>745</v>
      </c>
      <c r="R112" s="55">
        <f>'jeziora 2022'!AL113</f>
        <v>320</v>
      </c>
      <c r="S112" s="55">
        <f>'jeziora 2022'!AM113</f>
        <v>169</v>
      </c>
      <c r="T112" s="55">
        <f>'jeziora 2022'!AN113</f>
        <v>190</v>
      </c>
      <c r="U112" s="55">
        <f>'jeziora 2022'!AP113</f>
        <v>111</v>
      </c>
      <c r="V112" s="55">
        <f>'jeziora 2022'!AQ113</f>
        <v>20</v>
      </c>
      <c r="W112" s="55">
        <f>'jeziora 2022'!AR113</f>
        <v>2.5</v>
      </c>
      <c r="X112" s="55">
        <f>'jeziora 2022'!AS113</f>
        <v>88</v>
      </c>
      <c r="Y112" s="55">
        <f>'jeziora 2022'!AT113</f>
        <v>421</v>
      </c>
      <c r="Z112" s="55">
        <f>'jeziora 2022'!AU113</f>
        <v>364</v>
      </c>
      <c r="AA112" s="55">
        <f>'jeziora 2022'!AV113</f>
        <v>135</v>
      </c>
      <c r="AB112" s="55">
        <f>'jeziora 2022'!AW113</f>
        <v>184</v>
      </c>
      <c r="AC112" s="55">
        <f>'jeziora 2022'!AX113</f>
        <v>159</v>
      </c>
      <c r="AD112" s="55">
        <f>'jeziora 2022'!AY113</f>
        <v>53</v>
      </c>
      <c r="AE112" s="55">
        <f>'jeziora 2022'!BA113</f>
        <v>2838.5</v>
      </c>
      <c r="AF112" s="55">
        <f>'jeziora 2022'!BI113</f>
        <v>0.5</v>
      </c>
      <c r="AG112" s="55">
        <f>'jeziora 2022'!BK113</f>
        <v>0.5</v>
      </c>
      <c r="AH112" s="55">
        <f>'jeziora 2022'!BL113</f>
        <v>0.05</v>
      </c>
      <c r="AI112" s="55">
        <f>'jeziora 2022'!BM113</f>
        <v>0.05</v>
      </c>
      <c r="AJ112" s="55">
        <f>'jeziora 2022'!BN113</f>
        <v>0.05</v>
      </c>
      <c r="AK112" s="55">
        <f>'jeziora 2022'!BQ113</f>
        <v>0.4</v>
      </c>
      <c r="AL112" s="55">
        <f>'jeziora 2022'!BR113</f>
        <v>0.05</v>
      </c>
      <c r="AM112" s="55">
        <f>'jeziora 2022'!BT113</f>
        <v>0.05</v>
      </c>
      <c r="AN112" s="55">
        <f>'jeziora 2022'!BU113</f>
        <v>0.05</v>
      </c>
      <c r="AO112" s="55">
        <f>'jeziora 2022'!BV113</f>
        <v>0.05</v>
      </c>
      <c r="AP112" s="55">
        <f>'jeziora 2022'!BW113</f>
        <v>0.1</v>
      </c>
      <c r="AQ112" s="55">
        <f>'jeziora 2022'!BY113</f>
        <v>0</v>
      </c>
      <c r="AR112" s="89">
        <f>'jeziora 2022'!CJ113</f>
        <v>0</v>
      </c>
      <c r="AS112" s="55">
        <f>'jeziora 2022'!CM113</f>
        <v>0</v>
      </c>
      <c r="AT112" s="55">
        <f>'jeziora 2022'!CR113</f>
        <v>0</v>
      </c>
      <c r="AU112" s="89">
        <f>'jeziora 2022'!CW113</f>
        <v>0</v>
      </c>
      <c r="AV112" s="42">
        <f>'jeziora 2022'!DB113</f>
        <v>0</v>
      </c>
      <c r="AW112" s="55">
        <f>'jeziora 2022'!DC113</f>
        <v>0.05</v>
      </c>
      <c r="AX112" s="77">
        <f>'jeziora 2022'!DD113</f>
        <v>0.05</v>
      </c>
      <c r="AY112" s="50" t="s">
        <v>162</v>
      </c>
    </row>
    <row r="113" spans="1:51" x14ac:dyDescent="0.2">
      <c r="A113" s="4">
        <f>'jeziora 2022'!B114</f>
        <v>163</v>
      </c>
      <c r="B113" s="13" t="str">
        <f>'jeziora 2022'!D114</f>
        <v>jez. Niedackie - Twardy Dół</v>
      </c>
      <c r="C113" s="42">
        <f>'jeziora 2022'!I114</f>
        <v>0.05</v>
      </c>
      <c r="D113" s="42">
        <f>'jeziora 2022'!J114</f>
        <v>1.5</v>
      </c>
      <c r="E113" s="42">
        <f>'jeziora 2022'!L114</f>
        <v>2.5000000000000001E-2</v>
      </c>
      <c r="F113" s="42">
        <f>'jeziora 2022'!N114</f>
        <v>5.14</v>
      </c>
      <c r="G113" s="42">
        <f>'jeziora 2022'!O114</f>
        <v>2.41</v>
      </c>
      <c r="H113" s="42">
        <f>'jeziora 2022'!P114</f>
        <v>8.1100000000000005E-2</v>
      </c>
      <c r="I113" s="42">
        <f>'jeziora 2022'!S114</f>
        <v>4.42</v>
      </c>
      <c r="J113" s="42">
        <f>'jeziora 2022'!T114</f>
        <v>8.91</v>
      </c>
      <c r="K113" s="42">
        <f>'jeziora 2022'!X114</f>
        <v>14.1</v>
      </c>
      <c r="L113" s="72">
        <f>'jeziora 2022'!AA114</f>
        <v>728</v>
      </c>
      <c r="M113" s="72">
        <f>'jeziora 2022'!AB114</f>
        <v>70.5</v>
      </c>
      <c r="N113" s="55">
        <f>'jeziora 2022'!AH114</f>
        <v>2.5</v>
      </c>
      <c r="O113" s="55">
        <f>'jeziora 2022'!AI114</f>
        <v>184</v>
      </c>
      <c r="P113" s="55">
        <f>'jeziora 2022'!AJ114</f>
        <v>69</v>
      </c>
      <c r="Q113" s="55">
        <f>'jeziora 2022'!AK114</f>
        <v>737</v>
      </c>
      <c r="R113" s="55">
        <f>'jeziora 2022'!AL114</f>
        <v>330</v>
      </c>
      <c r="S113" s="55">
        <f>'jeziora 2022'!AM114</f>
        <v>151</v>
      </c>
      <c r="T113" s="55">
        <f>'jeziora 2022'!AN114</f>
        <v>198</v>
      </c>
      <c r="U113" s="55">
        <f>'jeziora 2022'!AP114</f>
        <v>230</v>
      </c>
      <c r="V113" s="55">
        <f>'jeziora 2022'!AQ114</f>
        <v>1.5</v>
      </c>
      <c r="W113" s="55">
        <f>'jeziora 2022'!AR114</f>
        <v>24</v>
      </c>
      <c r="X113" s="55">
        <f>'jeziora 2022'!AS114</f>
        <v>291</v>
      </c>
      <c r="Y113" s="55">
        <f>'jeziora 2022'!AT114</f>
        <v>425</v>
      </c>
      <c r="Z113" s="55">
        <f>'jeziora 2022'!AU114</f>
        <v>445</v>
      </c>
      <c r="AA113" s="55">
        <f>'jeziora 2022'!AV114</f>
        <v>172</v>
      </c>
      <c r="AB113" s="55">
        <f>'jeziora 2022'!AW114</f>
        <v>219</v>
      </c>
      <c r="AC113" s="55">
        <f>'jeziora 2022'!AX114</f>
        <v>349</v>
      </c>
      <c r="AD113" s="55">
        <f>'jeziora 2022'!AY114</f>
        <v>95</v>
      </c>
      <c r="AE113" s="55">
        <f>'jeziora 2022'!BA114</f>
        <v>3030</v>
      </c>
      <c r="AF113" s="55">
        <f>'jeziora 2022'!BI114</f>
        <v>0.5</v>
      </c>
      <c r="AG113" s="55">
        <f>'jeziora 2022'!BK114</f>
        <v>0.5</v>
      </c>
      <c r="AH113" s="55">
        <f>'jeziora 2022'!BL114</f>
        <v>0.05</v>
      </c>
      <c r="AI113" s="55">
        <f>'jeziora 2022'!BM114</f>
        <v>0.05</v>
      </c>
      <c r="AJ113" s="55">
        <f>'jeziora 2022'!BN114</f>
        <v>0.05</v>
      </c>
      <c r="AK113" s="55">
        <f>'jeziora 2022'!BQ114</f>
        <v>0.4</v>
      </c>
      <c r="AL113" s="55">
        <f>'jeziora 2022'!BR114</f>
        <v>0.05</v>
      </c>
      <c r="AM113" s="55">
        <f>'jeziora 2022'!BT114</f>
        <v>0.05</v>
      </c>
      <c r="AN113" s="55">
        <f>'jeziora 2022'!BU114</f>
        <v>0.05</v>
      </c>
      <c r="AO113" s="55">
        <f>'jeziora 2022'!BV114</f>
        <v>0.05</v>
      </c>
      <c r="AP113" s="55">
        <f>'jeziora 2022'!BW114</f>
        <v>0.1</v>
      </c>
      <c r="AQ113" s="55">
        <f>'jeziora 2022'!BY114</f>
        <v>0</v>
      </c>
      <c r="AR113" s="89">
        <f>'jeziora 2022'!CJ114</f>
        <v>0</v>
      </c>
      <c r="AS113" s="55">
        <f>'jeziora 2022'!CM114</f>
        <v>0</v>
      </c>
      <c r="AT113" s="55">
        <f>'jeziora 2022'!CR114</f>
        <v>0</v>
      </c>
      <c r="AU113" s="89">
        <f>'jeziora 2022'!CW114</f>
        <v>0</v>
      </c>
      <c r="AV113" s="42">
        <f>'jeziora 2022'!DB114</f>
        <v>0</v>
      </c>
      <c r="AW113" s="55">
        <f>'jeziora 2022'!DC114</f>
        <v>0.05</v>
      </c>
      <c r="AX113" s="77">
        <f>'jeziora 2022'!DD114</f>
        <v>0.05</v>
      </c>
      <c r="AY113" s="51" t="s">
        <v>163</v>
      </c>
    </row>
    <row r="114" spans="1:51" x14ac:dyDescent="0.2">
      <c r="A114" s="4">
        <f>'jeziora 2022'!B115</f>
        <v>164</v>
      </c>
      <c r="B114" s="13" t="str">
        <f>'jeziora 2022'!D115</f>
        <v>jez. Obłęże-na płd.zachód od m.Obłęże</v>
      </c>
      <c r="C114" s="42">
        <f>'jeziora 2022'!I115</f>
        <v>0.05</v>
      </c>
      <c r="D114" s="42">
        <f>'jeziora 2022'!J115</f>
        <v>7.85</v>
      </c>
      <c r="E114" s="42">
        <f>'jeziora 2022'!L115</f>
        <v>0.22900000000000001</v>
      </c>
      <c r="F114" s="42">
        <f>'jeziora 2022'!N115</f>
        <v>11.6</v>
      </c>
      <c r="G114" s="42">
        <f>'jeziora 2022'!O115</f>
        <v>12.7</v>
      </c>
      <c r="H114" s="42">
        <f>'jeziora 2022'!P115</f>
        <v>2.1100000000000001E-2</v>
      </c>
      <c r="I114" s="42">
        <f>'jeziora 2022'!S115</f>
        <v>3.53</v>
      </c>
      <c r="J114" s="42">
        <f>'jeziora 2022'!T115</f>
        <v>15.5</v>
      </c>
      <c r="K114" s="42">
        <f>'jeziora 2022'!X115</f>
        <v>42.1</v>
      </c>
      <c r="L114" s="72">
        <f>'jeziora 2022'!AA115</f>
        <v>14700</v>
      </c>
      <c r="M114" s="72">
        <f>'jeziora 2022'!AB115</f>
        <v>808.98357202226998</v>
      </c>
      <c r="N114" s="55">
        <f>'jeziora 2022'!AH115</f>
        <v>200</v>
      </c>
      <c r="O114" s="55">
        <f>'jeziora 2022'!AI115</f>
        <v>178</v>
      </c>
      <c r="P114" s="55">
        <f>'jeziora 2022'!AJ115</f>
        <v>40</v>
      </c>
      <c r="Q114" s="55">
        <f>'jeziora 2022'!AK115</f>
        <v>575</v>
      </c>
      <c r="R114" s="55">
        <f>'jeziora 2022'!AL115</f>
        <v>270</v>
      </c>
      <c r="S114" s="55">
        <f>'jeziora 2022'!AM115</f>
        <v>165</v>
      </c>
      <c r="T114" s="55">
        <f>'jeziora 2022'!AN115</f>
        <v>231</v>
      </c>
      <c r="U114" s="55">
        <f>'jeziora 2022'!AP115</f>
        <v>162</v>
      </c>
      <c r="V114" s="55">
        <f>'jeziora 2022'!AQ115</f>
        <v>1.5</v>
      </c>
      <c r="W114" s="55">
        <f>'jeziora 2022'!AR115</f>
        <v>2.5</v>
      </c>
      <c r="X114" s="55">
        <f>'jeziora 2022'!AS115</f>
        <v>49</v>
      </c>
      <c r="Y114" s="55">
        <f>'jeziora 2022'!AT115</f>
        <v>532</v>
      </c>
      <c r="Z114" s="55">
        <f>'jeziora 2022'!AU115</f>
        <v>345</v>
      </c>
      <c r="AA114" s="55">
        <f>'jeziora 2022'!AV115</f>
        <v>161</v>
      </c>
      <c r="AB114" s="55">
        <f>'jeziora 2022'!AW115</f>
        <v>187</v>
      </c>
      <c r="AC114" s="55">
        <f>'jeziora 2022'!AX115</f>
        <v>201</v>
      </c>
      <c r="AD114" s="55">
        <f>'jeziora 2022'!AY115</f>
        <v>47</v>
      </c>
      <c r="AE114" s="55">
        <f>'jeziora 2022'!BA115</f>
        <v>2750</v>
      </c>
      <c r="AF114" s="55">
        <f>'jeziora 2022'!BI115</f>
        <v>0.5</v>
      </c>
      <c r="AG114" s="55">
        <f>'jeziora 2022'!BK115</f>
        <v>0.5</v>
      </c>
      <c r="AH114" s="55">
        <f>'jeziora 2022'!BL115</f>
        <v>0.05</v>
      </c>
      <c r="AI114" s="55">
        <f>'jeziora 2022'!BM115</f>
        <v>0.05</v>
      </c>
      <c r="AJ114" s="55">
        <f>'jeziora 2022'!BN115</f>
        <v>0.05</v>
      </c>
      <c r="AK114" s="55">
        <f>'jeziora 2022'!BQ115</f>
        <v>0.4</v>
      </c>
      <c r="AL114" s="55">
        <f>'jeziora 2022'!BR115</f>
        <v>0.05</v>
      </c>
      <c r="AM114" s="55">
        <f>'jeziora 2022'!BT115</f>
        <v>0.05</v>
      </c>
      <c r="AN114" s="55">
        <f>'jeziora 2022'!BU115</f>
        <v>0.05</v>
      </c>
      <c r="AO114" s="55">
        <f>'jeziora 2022'!BV115</f>
        <v>0.05</v>
      </c>
      <c r="AP114" s="55">
        <f>'jeziora 2022'!BW115</f>
        <v>0.1</v>
      </c>
      <c r="AQ114" s="55">
        <f>'jeziora 2022'!BY115</f>
        <v>0</v>
      </c>
      <c r="AR114" s="89">
        <f>'jeziora 2022'!CJ115</f>
        <v>0</v>
      </c>
      <c r="AS114" s="55">
        <f>'jeziora 2022'!CM115</f>
        <v>0</v>
      </c>
      <c r="AT114" s="55">
        <f>'jeziora 2022'!CR115</f>
        <v>0</v>
      </c>
      <c r="AU114" s="89">
        <f>'jeziora 2022'!CW115</f>
        <v>0</v>
      </c>
      <c r="AV114" s="42">
        <f>'jeziora 2022'!DB115</f>
        <v>0</v>
      </c>
      <c r="AW114" s="55">
        <f>'jeziora 2022'!DC115</f>
        <v>0.05</v>
      </c>
      <c r="AX114" s="77">
        <f>'jeziora 2022'!DD115</f>
        <v>0.05</v>
      </c>
      <c r="AY114" s="51" t="s">
        <v>163</v>
      </c>
    </row>
    <row r="115" spans="1:51" x14ac:dyDescent="0.2">
      <c r="A115" s="4">
        <f>'jeziora 2022'!B116</f>
        <v>165</v>
      </c>
      <c r="B115" s="13" t="str">
        <f>'jeziora 2022'!D116</f>
        <v>Jez. Oleckie Wielkie - stan. 01</v>
      </c>
      <c r="C115" s="42">
        <f>'jeziora 2022'!I116</f>
        <v>0.05</v>
      </c>
      <c r="D115" s="42">
        <f>'jeziora 2022'!J116</f>
        <v>28.8</v>
      </c>
      <c r="E115" s="42">
        <f>'jeziora 2022'!L116</f>
        <v>2.5000000000000001E-2</v>
      </c>
      <c r="F115" s="42">
        <f>'jeziora 2022'!N116</f>
        <v>16.100000000000001</v>
      </c>
      <c r="G115" s="42">
        <f>'jeziora 2022'!O116</f>
        <v>3.43</v>
      </c>
      <c r="H115" s="42">
        <f>'jeziora 2022'!P116</f>
        <v>8.4699999999999998E-2</v>
      </c>
      <c r="I115" s="42">
        <f>'jeziora 2022'!S116</f>
        <v>8.52</v>
      </c>
      <c r="J115" s="42">
        <f>'jeziora 2022'!T116</f>
        <v>25.4</v>
      </c>
      <c r="K115" s="42">
        <f>'jeziora 2022'!X116</f>
        <v>68.400000000000006</v>
      </c>
      <c r="L115" s="72">
        <f>'jeziora 2022'!AA116</f>
        <v>35548.400000000001</v>
      </c>
      <c r="M115" s="72">
        <f>'jeziora 2022'!AB116</f>
        <v>10413.700000000001</v>
      </c>
      <c r="N115" s="55">
        <f>'jeziora 2022'!AH116</f>
        <v>64</v>
      </c>
      <c r="O115" s="55">
        <f>'jeziora 2022'!AI116</f>
        <v>122</v>
      </c>
      <c r="P115" s="55">
        <f>'jeziora 2022'!AJ116</f>
        <v>34</v>
      </c>
      <c r="Q115" s="55">
        <f>'jeziora 2022'!AK116</f>
        <v>569</v>
      </c>
      <c r="R115" s="55">
        <f>'jeziora 2022'!AL116</f>
        <v>320</v>
      </c>
      <c r="S115" s="55">
        <f>'jeziora 2022'!AM116</f>
        <v>218</v>
      </c>
      <c r="T115" s="55">
        <f>'jeziora 2022'!AN116</f>
        <v>275</v>
      </c>
      <c r="U115" s="55">
        <f>'jeziora 2022'!AP116</f>
        <v>320</v>
      </c>
      <c r="V115" s="55">
        <f>'jeziora 2022'!AQ116</f>
        <v>1.5</v>
      </c>
      <c r="W115" s="55">
        <f>'jeziora 2022'!AR116</f>
        <v>26</v>
      </c>
      <c r="X115" s="55">
        <f>'jeziora 2022'!AS116</f>
        <v>122</v>
      </c>
      <c r="Y115" s="55">
        <f>'jeziora 2022'!AT116</f>
        <v>415</v>
      </c>
      <c r="Z115" s="55">
        <f>'jeziora 2022'!AU116</f>
        <v>470</v>
      </c>
      <c r="AA115" s="55">
        <f>'jeziora 2022'!AV116</f>
        <v>190</v>
      </c>
      <c r="AB115" s="55">
        <f>'jeziora 2022'!AW116</f>
        <v>244</v>
      </c>
      <c r="AC115" s="55">
        <f>'jeziora 2022'!AX116</f>
        <v>331</v>
      </c>
      <c r="AD115" s="55">
        <f>'jeziora 2022'!AY116</f>
        <v>135</v>
      </c>
      <c r="AE115" s="55">
        <f>'jeziora 2022'!BA116</f>
        <v>2826.5</v>
      </c>
      <c r="AF115" s="55">
        <f>'jeziora 2022'!BI116</f>
        <v>0.5</v>
      </c>
      <c r="AG115" s="55">
        <f>'jeziora 2022'!BK116</f>
        <v>0.5</v>
      </c>
      <c r="AH115" s="55">
        <f>'jeziora 2022'!BL116</f>
        <v>0.05</v>
      </c>
      <c r="AI115" s="55">
        <f>'jeziora 2022'!BM116</f>
        <v>0.05</v>
      </c>
      <c r="AJ115" s="55">
        <f>'jeziora 2022'!BN116</f>
        <v>0.05</v>
      </c>
      <c r="AK115" s="55">
        <f>'jeziora 2022'!BQ116</f>
        <v>0.4</v>
      </c>
      <c r="AL115" s="55">
        <f>'jeziora 2022'!BR116</f>
        <v>0.05</v>
      </c>
      <c r="AM115" s="55">
        <f>'jeziora 2022'!BT116</f>
        <v>0.05</v>
      </c>
      <c r="AN115" s="55">
        <f>'jeziora 2022'!BU116</f>
        <v>0.05</v>
      </c>
      <c r="AO115" s="55">
        <f>'jeziora 2022'!BV116</f>
        <v>0.05</v>
      </c>
      <c r="AP115" s="55">
        <f>'jeziora 2022'!BW116</f>
        <v>0.1</v>
      </c>
      <c r="AQ115" s="55">
        <f>'jeziora 2022'!BY116</f>
        <v>0</v>
      </c>
      <c r="AR115" s="89">
        <f>'jeziora 2022'!CJ116</f>
        <v>0</v>
      </c>
      <c r="AS115" s="55">
        <f>'jeziora 2022'!CM116</f>
        <v>0</v>
      </c>
      <c r="AT115" s="55">
        <f>'jeziora 2022'!CR116</f>
        <v>0</v>
      </c>
      <c r="AU115" s="89">
        <f>'jeziora 2022'!CW116</f>
        <v>0</v>
      </c>
      <c r="AV115" s="42">
        <f>'jeziora 2022'!DB116</f>
        <v>0</v>
      </c>
      <c r="AW115" s="55">
        <f>'jeziora 2022'!DC116</f>
        <v>0.05</v>
      </c>
      <c r="AX115" s="77">
        <f>'jeziora 2022'!DD116</f>
        <v>0.05</v>
      </c>
      <c r="AY115" s="52" t="s">
        <v>164</v>
      </c>
    </row>
    <row r="116" spans="1:51" ht="12" customHeight="1" x14ac:dyDescent="0.2">
      <c r="A116" s="4">
        <f>'jeziora 2022'!B117</f>
        <v>166</v>
      </c>
      <c r="B116" s="13" t="str">
        <f>'jeziora 2022'!D117</f>
        <v xml:space="preserve">Jez. Ostrowite - stanowisko 01 </v>
      </c>
      <c r="C116" s="42">
        <f>'jeziora 2022'!I117</f>
        <v>0.05</v>
      </c>
      <c r="D116" s="42">
        <f>'jeziora 2022'!J117</f>
        <v>6.61</v>
      </c>
      <c r="E116" s="42">
        <f>'jeziora 2022'!L117</f>
        <v>1.1000000000000001</v>
      </c>
      <c r="F116" s="42">
        <f>'jeziora 2022'!N117</f>
        <v>11.3</v>
      </c>
      <c r="G116" s="42">
        <f>'jeziora 2022'!O117</f>
        <v>13.3</v>
      </c>
      <c r="H116" s="42">
        <f>'jeziora 2022'!P117</f>
        <v>0.1</v>
      </c>
      <c r="I116" s="42">
        <f>'jeziora 2022'!S117</f>
        <v>8.26</v>
      </c>
      <c r="J116" s="42">
        <f>'jeziora 2022'!T117</f>
        <v>50.9</v>
      </c>
      <c r="K116" s="42">
        <f>'jeziora 2022'!X117</f>
        <v>94.3</v>
      </c>
      <c r="L116" s="72">
        <f>'jeziora 2022'!AA117</f>
        <v>2360</v>
      </c>
      <c r="M116" s="72">
        <f>'jeziora 2022'!AB117</f>
        <v>2147.15897268871</v>
      </c>
      <c r="N116" s="55">
        <f>'jeziora 2022'!AH117</f>
        <v>76</v>
      </c>
      <c r="O116" s="55">
        <f>'jeziora 2022'!AI117</f>
        <v>111</v>
      </c>
      <c r="P116" s="55">
        <f>'jeziora 2022'!AJ117</f>
        <v>48</v>
      </c>
      <c r="Q116" s="55">
        <f>'jeziora 2022'!AK117</f>
        <v>467</v>
      </c>
      <c r="R116" s="55">
        <f>'jeziora 2022'!AL117</f>
        <v>250</v>
      </c>
      <c r="S116" s="55">
        <f>'jeziora 2022'!AM117</f>
        <v>99</v>
      </c>
      <c r="T116" s="55">
        <f>'jeziora 2022'!AN117</f>
        <v>125</v>
      </c>
      <c r="U116" s="55">
        <f>'jeziora 2022'!AP117</f>
        <v>115</v>
      </c>
      <c r="V116" s="55">
        <f>'jeziora 2022'!AQ117</f>
        <v>37</v>
      </c>
      <c r="W116" s="55">
        <f>'jeziora 2022'!AR117</f>
        <v>2.5</v>
      </c>
      <c r="X116" s="55">
        <f>'jeziora 2022'!AS117</f>
        <v>51</v>
      </c>
      <c r="Y116" s="55">
        <f>'jeziora 2022'!AT117</f>
        <v>250</v>
      </c>
      <c r="Z116" s="55">
        <f>'jeziora 2022'!AU117</f>
        <v>261</v>
      </c>
      <c r="AA116" s="55">
        <f>'jeziora 2022'!AV117</f>
        <v>88</v>
      </c>
      <c r="AB116" s="55">
        <f>'jeziora 2022'!AW117</f>
        <v>125</v>
      </c>
      <c r="AC116" s="55">
        <f>'jeziora 2022'!AX117</f>
        <v>172</v>
      </c>
      <c r="AD116" s="55">
        <f>'jeziora 2022'!AY117</f>
        <v>47</v>
      </c>
      <c r="AE116" s="55">
        <f>'jeziora 2022'!BA117</f>
        <v>1865.5</v>
      </c>
      <c r="AF116" s="55">
        <f>'jeziora 2022'!BI117</f>
        <v>0.5</v>
      </c>
      <c r="AG116" s="55">
        <f>'jeziora 2022'!BK117</f>
        <v>0.5</v>
      </c>
      <c r="AH116" s="55">
        <f>'jeziora 2022'!BL117</f>
        <v>0.05</v>
      </c>
      <c r="AI116" s="55">
        <f>'jeziora 2022'!BM117</f>
        <v>0.05</v>
      </c>
      <c r="AJ116" s="55">
        <f>'jeziora 2022'!BN117</f>
        <v>0.05</v>
      </c>
      <c r="AK116" s="55">
        <f>'jeziora 2022'!BQ117</f>
        <v>0.4</v>
      </c>
      <c r="AL116" s="55">
        <f>'jeziora 2022'!BR117</f>
        <v>0.05</v>
      </c>
      <c r="AM116" s="55">
        <f>'jeziora 2022'!BT117</f>
        <v>0.05</v>
      </c>
      <c r="AN116" s="55">
        <f>'jeziora 2022'!BU117</f>
        <v>0.05</v>
      </c>
      <c r="AO116" s="55">
        <f>'jeziora 2022'!BV117</f>
        <v>0.05</v>
      </c>
      <c r="AP116" s="55">
        <f>'jeziora 2022'!BW117</f>
        <v>0.1</v>
      </c>
      <c r="AQ116" s="55">
        <f>'jeziora 2022'!BY117</f>
        <v>0</v>
      </c>
      <c r="AR116" s="89">
        <f>'jeziora 2022'!CJ117</f>
        <v>0</v>
      </c>
      <c r="AS116" s="55">
        <f>'jeziora 2022'!CM117</f>
        <v>0</v>
      </c>
      <c r="AT116" s="55">
        <f>'jeziora 2022'!CR117</f>
        <v>0</v>
      </c>
      <c r="AU116" s="89">
        <f>'jeziora 2022'!CW117</f>
        <v>0</v>
      </c>
      <c r="AV116" s="42">
        <f>'jeziora 2022'!DB117</f>
        <v>0</v>
      </c>
      <c r="AW116" s="55">
        <f>'jeziora 2022'!DC117</f>
        <v>0.05</v>
      </c>
      <c r="AX116" s="77">
        <f>'jeziora 2022'!DD117</f>
        <v>0.05</v>
      </c>
      <c r="AY116" s="52" t="s">
        <v>164</v>
      </c>
    </row>
    <row r="117" spans="1:51" x14ac:dyDescent="0.2">
      <c r="A117" s="4">
        <f>'jeziora 2022'!B118</f>
        <v>167</v>
      </c>
      <c r="B117" s="13" t="str">
        <f>'jeziora 2022'!D118</f>
        <v>Jez. Pątnowskie - stan. 01</v>
      </c>
      <c r="C117" s="42">
        <f>'jeziora 2022'!I118</f>
        <v>0.05</v>
      </c>
      <c r="D117" s="42">
        <f>'jeziora 2022'!J118</f>
        <v>1.5</v>
      </c>
      <c r="E117" s="42">
        <f>'jeziora 2022'!L118</f>
        <v>0.29499999999999998</v>
      </c>
      <c r="F117" s="42">
        <f>'jeziora 2022'!N118</f>
        <v>9.94</v>
      </c>
      <c r="G117" s="42">
        <f>'jeziora 2022'!O118</f>
        <v>534</v>
      </c>
      <c r="H117" s="42">
        <f>'jeziora 2022'!P118</f>
        <v>3.4299999999999997E-2</v>
      </c>
      <c r="I117" s="42">
        <f>'jeziora 2022'!S118</f>
        <v>29.6</v>
      </c>
      <c r="J117" s="42">
        <f>'jeziora 2022'!T118</f>
        <v>18.899999999999999</v>
      </c>
      <c r="K117" s="42">
        <f>'jeziora 2022'!X118</f>
        <v>121</v>
      </c>
      <c r="L117" s="72">
        <f>'jeziora 2022'!AA118</f>
        <v>8640</v>
      </c>
      <c r="M117" s="72">
        <f>'jeziora 2022'!AB118</f>
        <v>716.94859007196101</v>
      </c>
      <c r="N117" s="55">
        <f>'jeziora 2022'!AH118</f>
        <v>53</v>
      </c>
      <c r="O117" s="55">
        <f>'jeziora 2022'!AI118</f>
        <v>76</v>
      </c>
      <c r="P117" s="55">
        <f>'jeziora 2022'!AJ118</f>
        <v>2.5</v>
      </c>
      <c r="Q117" s="55">
        <f>'jeziora 2022'!AK118</f>
        <v>169</v>
      </c>
      <c r="R117" s="55">
        <f>'jeziora 2022'!AL118</f>
        <v>47</v>
      </c>
      <c r="S117" s="55">
        <f>'jeziora 2022'!AM118</f>
        <v>28</v>
      </c>
      <c r="T117" s="55">
        <f>'jeziora 2022'!AN118</f>
        <v>29</v>
      </c>
      <c r="U117" s="55">
        <f>'jeziora 2022'!AP118</f>
        <v>36</v>
      </c>
      <c r="V117" s="55">
        <f>'jeziora 2022'!AQ118</f>
        <v>1.5</v>
      </c>
      <c r="W117" s="55">
        <f>'jeziora 2022'!AR118</f>
        <v>2.5</v>
      </c>
      <c r="X117" s="55">
        <f>'jeziora 2022'!AS118</f>
        <v>2.5</v>
      </c>
      <c r="Y117" s="55">
        <f>'jeziora 2022'!AT118</f>
        <v>153</v>
      </c>
      <c r="Z117" s="55">
        <f>'jeziora 2022'!AU118</f>
        <v>68</v>
      </c>
      <c r="AA117" s="55">
        <f>'jeziora 2022'!AV118</f>
        <v>28</v>
      </c>
      <c r="AB117" s="55">
        <f>'jeziora 2022'!AW118</f>
        <v>69</v>
      </c>
      <c r="AC117" s="55">
        <f>'jeziora 2022'!AX118</f>
        <v>46</v>
      </c>
      <c r="AD117" s="55">
        <f>'jeziora 2022'!AY118</f>
        <v>2.5</v>
      </c>
      <c r="AE117" s="55">
        <f>'jeziora 2022'!BA118</f>
        <v>660</v>
      </c>
      <c r="AF117" s="55">
        <f>'jeziora 2022'!BI118</f>
        <v>0.5</v>
      </c>
      <c r="AG117" s="55">
        <f>'jeziora 2022'!BK118</f>
        <v>0.5</v>
      </c>
      <c r="AH117" s="55">
        <f>'jeziora 2022'!BL118</f>
        <v>0.05</v>
      </c>
      <c r="AI117" s="55">
        <f>'jeziora 2022'!BM118</f>
        <v>0.05</v>
      </c>
      <c r="AJ117" s="55">
        <f>'jeziora 2022'!BN118</f>
        <v>0.05</v>
      </c>
      <c r="AK117" s="55">
        <f>'jeziora 2022'!BQ118</f>
        <v>0.4</v>
      </c>
      <c r="AL117" s="55">
        <f>'jeziora 2022'!BR118</f>
        <v>0.05</v>
      </c>
      <c r="AM117" s="55">
        <f>'jeziora 2022'!BT118</f>
        <v>0.05</v>
      </c>
      <c r="AN117" s="55">
        <f>'jeziora 2022'!BU118</f>
        <v>0.05</v>
      </c>
      <c r="AO117" s="55">
        <f>'jeziora 2022'!BV118</f>
        <v>0.05</v>
      </c>
      <c r="AP117" s="55">
        <f>'jeziora 2022'!BW118</f>
        <v>0.1</v>
      </c>
      <c r="AQ117" s="55">
        <f>'jeziora 2022'!BY118</f>
        <v>25</v>
      </c>
      <c r="AR117" s="89">
        <f>'jeziora 2022'!CJ118</f>
        <v>5.0000000000000001E-3</v>
      </c>
      <c r="AS117" s="55">
        <f>'jeziora 2022'!CM118</f>
        <v>0.5</v>
      </c>
      <c r="AT117" s="55">
        <f>'jeziora 2022'!CR118</f>
        <v>0.5</v>
      </c>
      <c r="AU117" s="89">
        <f>'jeziora 2022'!CW118</f>
        <v>1E-3</v>
      </c>
      <c r="AV117" s="42">
        <f>'jeziora 2022'!DB118</f>
        <v>0.05</v>
      </c>
      <c r="AW117" s="55">
        <f>'jeziora 2022'!DC118</f>
        <v>0.05</v>
      </c>
      <c r="AX117" s="77">
        <f>'jeziora 2022'!DD118</f>
        <v>0.05</v>
      </c>
      <c r="AY117" s="52" t="s">
        <v>164</v>
      </c>
    </row>
    <row r="118" spans="1:51" x14ac:dyDescent="0.2">
      <c r="A118" s="4">
        <f>'jeziora 2022'!B119</f>
        <v>168</v>
      </c>
      <c r="B118" s="13" t="str">
        <f>'jeziora 2022'!D119</f>
        <v>jez. Płaskie koło Rygola - st.01</v>
      </c>
      <c r="C118" s="42">
        <f>'jeziora 2022'!I119</f>
        <v>0.05</v>
      </c>
      <c r="D118" s="42">
        <f>'jeziora 2022'!J119</f>
        <v>8.0399999999999991</v>
      </c>
      <c r="E118" s="42">
        <f>'jeziora 2022'!L119</f>
        <v>2.5000000000000001E-2</v>
      </c>
      <c r="F118" s="42">
        <f>'jeziora 2022'!N119</f>
        <v>9.2100000000000009</v>
      </c>
      <c r="G118" s="42">
        <f>'jeziora 2022'!O119</f>
        <v>8.5399999999999991</v>
      </c>
      <c r="H118" s="42">
        <f>'jeziora 2022'!P119</f>
        <v>6.8500000000000005E-2</v>
      </c>
      <c r="I118" s="42">
        <f>'jeziora 2022'!S119</f>
        <v>4.75</v>
      </c>
      <c r="J118" s="42">
        <f>'jeziora 2022'!T119</f>
        <v>60.7</v>
      </c>
      <c r="K118" s="42">
        <f>'jeziora 2022'!X119</f>
        <v>80.7</v>
      </c>
      <c r="L118" s="72">
        <f>'jeziora 2022'!AA119</f>
        <v>4440</v>
      </c>
      <c r="M118" s="72">
        <f>'jeziora 2022'!AB119</f>
        <v>427</v>
      </c>
      <c r="N118" s="55">
        <f>'jeziora 2022'!AH119</f>
        <v>2.5</v>
      </c>
      <c r="O118" s="55">
        <f>'jeziora 2022'!AI119</f>
        <v>2.5</v>
      </c>
      <c r="P118" s="55">
        <f>'jeziora 2022'!AJ119</f>
        <v>2.5</v>
      </c>
      <c r="Q118" s="55">
        <f>'jeziora 2022'!AK119</f>
        <v>2.5</v>
      </c>
      <c r="R118" s="55">
        <f>'jeziora 2022'!AL119</f>
        <v>2.5</v>
      </c>
      <c r="S118" s="55">
        <f>'jeziora 2022'!AM119</f>
        <v>2.5</v>
      </c>
      <c r="T118" s="55">
        <f>'jeziora 2022'!AN119</f>
        <v>2.5</v>
      </c>
      <c r="U118" s="55">
        <f>'jeziora 2022'!AP119</f>
        <v>2.5</v>
      </c>
      <c r="V118" s="55">
        <f>'jeziora 2022'!AQ119</f>
        <v>1.5</v>
      </c>
      <c r="W118" s="55">
        <f>'jeziora 2022'!AR119</f>
        <v>2.5</v>
      </c>
      <c r="X118" s="55">
        <f>'jeziora 2022'!AS119</f>
        <v>2.5</v>
      </c>
      <c r="Y118" s="55">
        <f>'jeziora 2022'!AT119</f>
        <v>2.5</v>
      </c>
      <c r="Z118" s="55">
        <f>'jeziora 2022'!AU119</f>
        <v>2.5</v>
      </c>
      <c r="AA118" s="55">
        <f>'jeziora 2022'!AV119</f>
        <v>2.5</v>
      </c>
      <c r="AB118" s="55">
        <f>'jeziora 2022'!AW119</f>
        <v>2.5</v>
      </c>
      <c r="AC118" s="55">
        <f>'jeziora 2022'!AX119</f>
        <v>161</v>
      </c>
      <c r="AD118" s="55">
        <f>'jeziora 2022'!AY119</f>
        <v>2.5</v>
      </c>
      <c r="AE118" s="55">
        <f>'jeziora 2022'!BA119</f>
        <v>31.5</v>
      </c>
      <c r="AF118" s="55">
        <f>'jeziora 2022'!BI119</f>
        <v>0.5</v>
      </c>
      <c r="AG118" s="55">
        <f>'jeziora 2022'!BK119</f>
        <v>0.5</v>
      </c>
      <c r="AH118" s="55">
        <f>'jeziora 2022'!BL119</f>
        <v>0.05</v>
      </c>
      <c r="AI118" s="55">
        <f>'jeziora 2022'!BM119</f>
        <v>0.05</v>
      </c>
      <c r="AJ118" s="55">
        <f>'jeziora 2022'!BN119</f>
        <v>0.05</v>
      </c>
      <c r="AK118" s="55">
        <f>'jeziora 2022'!BQ119</f>
        <v>0.4</v>
      </c>
      <c r="AL118" s="55">
        <f>'jeziora 2022'!BR119</f>
        <v>0.05</v>
      </c>
      <c r="AM118" s="55">
        <f>'jeziora 2022'!BT119</f>
        <v>0.05</v>
      </c>
      <c r="AN118" s="55">
        <f>'jeziora 2022'!BU119</f>
        <v>0.05</v>
      </c>
      <c r="AO118" s="55">
        <f>'jeziora 2022'!BV119</f>
        <v>0.05</v>
      </c>
      <c r="AP118" s="55">
        <f>'jeziora 2022'!BW119</f>
        <v>0.1</v>
      </c>
      <c r="AQ118" s="55">
        <f>'jeziora 2022'!BY119</f>
        <v>0</v>
      </c>
      <c r="AR118" s="89">
        <f>'jeziora 2022'!CJ119</f>
        <v>0</v>
      </c>
      <c r="AS118" s="55">
        <f>'jeziora 2022'!CM119</f>
        <v>0</v>
      </c>
      <c r="AT118" s="55">
        <f>'jeziora 2022'!CR119</f>
        <v>0</v>
      </c>
      <c r="AU118" s="89">
        <f>'jeziora 2022'!CW119</f>
        <v>0</v>
      </c>
      <c r="AV118" s="42">
        <f>'jeziora 2022'!DB119</f>
        <v>0</v>
      </c>
      <c r="AW118" s="55">
        <f>'jeziora 2022'!DC119</f>
        <v>0.05</v>
      </c>
      <c r="AX118" s="77">
        <f>'jeziora 2022'!DD119</f>
        <v>0.05</v>
      </c>
      <c r="AY118" s="50" t="s">
        <v>162</v>
      </c>
    </row>
    <row r="119" spans="1:51" x14ac:dyDescent="0.2">
      <c r="A119" s="4">
        <f>'jeziora 2022'!B120</f>
        <v>169</v>
      </c>
      <c r="B119" s="13" t="str">
        <f>'jeziora 2022'!D120</f>
        <v>jez. Przytoczno - głęboczek -  12,5 m</v>
      </c>
      <c r="C119" s="42">
        <f>'jeziora 2022'!I120</f>
        <v>0.05</v>
      </c>
      <c r="D119" s="42">
        <f>'jeziora 2022'!J120</f>
        <v>1.5</v>
      </c>
      <c r="E119" s="42">
        <f>'jeziora 2022'!L120</f>
        <v>0.24299999999999999</v>
      </c>
      <c r="F119" s="42">
        <f>'jeziora 2022'!N120</f>
        <v>2.38</v>
      </c>
      <c r="G119" s="42">
        <f>'jeziora 2022'!O120</f>
        <v>6.28</v>
      </c>
      <c r="H119" s="42">
        <f>'jeziora 2022'!P120</f>
        <v>2.2599999999999999E-2</v>
      </c>
      <c r="I119" s="42">
        <f>'jeziora 2022'!S120</f>
        <v>2.0499999999999998</v>
      </c>
      <c r="J119" s="42">
        <f>'jeziora 2022'!T120</f>
        <v>17.899999999999999</v>
      </c>
      <c r="K119" s="42">
        <f>'jeziora 2022'!X120</f>
        <v>24.5</v>
      </c>
      <c r="L119" s="72">
        <f>'jeziora 2022'!AA120</f>
        <v>4010</v>
      </c>
      <c r="M119" s="72">
        <f>'jeziora 2022'!AB120</f>
        <v>294</v>
      </c>
      <c r="N119" s="55">
        <f>'jeziora 2022'!AH120</f>
        <v>54</v>
      </c>
      <c r="O119" s="55">
        <f>'jeziora 2022'!AI120</f>
        <v>52</v>
      </c>
      <c r="P119" s="55">
        <f>'jeziora 2022'!AJ120</f>
        <v>11</v>
      </c>
      <c r="Q119" s="55">
        <f>'jeziora 2022'!AK120</f>
        <v>192</v>
      </c>
      <c r="R119" s="55">
        <f>'jeziora 2022'!AL120</f>
        <v>89</v>
      </c>
      <c r="S119" s="55">
        <f>'jeziora 2022'!AM120</f>
        <v>33</v>
      </c>
      <c r="T119" s="55">
        <f>'jeziora 2022'!AN120</f>
        <v>59</v>
      </c>
      <c r="U119" s="55">
        <f>'jeziora 2022'!AP120</f>
        <v>70</v>
      </c>
      <c r="V119" s="55">
        <f>'jeziora 2022'!AQ120</f>
        <v>1.5</v>
      </c>
      <c r="W119" s="55">
        <f>'jeziora 2022'!AR120</f>
        <v>2.5</v>
      </c>
      <c r="X119" s="55">
        <f>'jeziora 2022'!AS120</f>
        <v>29</v>
      </c>
      <c r="Y119" s="55">
        <f>'jeziora 2022'!AT120</f>
        <v>146</v>
      </c>
      <c r="Z119" s="55">
        <f>'jeziora 2022'!AU120</f>
        <v>141</v>
      </c>
      <c r="AA119" s="55">
        <f>'jeziora 2022'!AV120</f>
        <v>50</v>
      </c>
      <c r="AB119" s="55">
        <f>'jeziora 2022'!AW120</f>
        <v>79</v>
      </c>
      <c r="AC119" s="55">
        <f>'jeziora 2022'!AX120</f>
        <v>96</v>
      </c>
      <c r="AD119" s="55">
        <f>'jeziora 2022'!AY120</f>
        <v>11</v>
      </c>
      <c r="AE119" s="55">
        <f>'jeziora 2022'!BA120</f>
        <v>860</v>
      </c>
      <c r="AF119" s="55">
        <f>'jeziora 2022'!BI120</f>
        <v>0.5</v>
      </c>
      <c r="AG119" s="55">
        <f>'jeziora 2022'!BK120</f>
        <v>0.5</v>
      </c>
      <c r="AH119" s="55">
        <f>'jeziora 2022'!BL120</f>
        <v>0.05</v>
      </c>
      <c r="AI119" s="55">
        <f>'jeziora 2022'!BM120</f>
        <v>0.05</v>
      </c>
      <c r="AJ119" s="55">
        <f>'jeziora 2022'!BN120</f>
        <v>0.05</v>
      </c>
      <c r="AK119" s="55">
        <f>'jeziora 2022'!BQ120</f>
        <v>0.4</v>
      </c>
      <c r="AL119" s="55">
        <f>'jeziora 2022'!BR120</f>
        <v>0.05</v>
      </c>
      <c r="AM119" s="55">
        <f>'jeziora 2022'!BT120</f>
        <v>0.05</v>
      </c>
      <c r="AN119" s="55">
        <f>'jeziora 2022'!BU120</f>
        <v>0.05</v>
      </c>
      <c r="AO119" s="55">
        <f>'jeziora 2022'!BV120</f>
        <v>0.05</v>
      </c>
      <c r="AP119" s="55">
        <f>'jeziora 2022'!BW120</f>
        <v>0.1</v>
      </c>
      <c r="AQ119" s="55">
        <f>'jeziora 2022'!BY120</f>
        <v>0</v>
      </c>
      <c r="AR119" s="89">
        <f>'jeziora 2022'!CJ120</f>
        <v>0</v>
      </c>
      <c r="AS119" s="55">
        <f>'jeziora 2022'!CM120</f>
        <v>0</v>
      </c>
      <c r="AT119" s="55">
        <f>'jeziora 2022'!CR120</f>
        <v>0</v>
      </c>
      <c r="AU119" s="89">
        <f>'jeziora 2022'!CW120</f>
        <v>0</v>
      </c>
      <c r="AV119" s="42">
        <f>'jeziora 2022'!DB120</f>
        <v>0</v>
      </c>
      <c r="AW119" s="55">
        <f>'jeziora 2022'!DC120</f>
        <v>0.05</v>
      </c>
      <c r="AX119" s="77">
        <f>'jeziora 2022'!DD120</f>
        <v>0.05</v>
      </c>
      <c r="AY119" s="49" t="s">
        <v>161</v>
      </c>
    </row>
    <row r="120" spans="1:51" x14ac:dyDescent="0.2">
      <c r="A120" s="4">
        <f>'jeziora 2022'!B121</f>
        <v>170</v>
      </c>
      <c r="B120" s="13" t="str">
        <f>'jeziora 2022'!D121</f>
        <v>jez. Przywidzkie Wielkie - Przywidz</v>
      </c>
      <c r="C120" s="42">
        <f>'jeziora 2022'!I121</f>
        <v>0.16300000000000001</v>
      </c>
      <c r="D120" s="42">
        <f>'jeziora 2022'!J121</f>
        <v>12.4</v>
      </c>
      <c r="E120" s="42">
        <f>'jeziora 2022'!L121</f>
        <v>1.29</v>
      </c>
      <c r="F120" s="42">
        <f>'jeziora 2022'!N121</f>
        <v>50.3</v>
      </c>
      <c r="G120" s="42">
        <f>'jeziora 2022'!O121</f>
        <v>33.5</v>
      </c>
      <c r="H120" s="42">
        <f>'jeziora 2022'!P121</f>
        <v>0.14000000000000001</v>
      </c>
      <c r="I120" s="42">
        <f>'jeziora 2022'!S121</f>
        <v>31.9</v>
      </c>
      <c r="J120" s="42">
        <f>'jeziora 2022'!T121</f>
        <v>71.7</v>
      </c>
      <c r="K120" s="42">
        <f>'jeziora 2022'!X121</f>
        <v>181</v>
      </c>
      <c r="L120" s="72">
        <f>'jeziora 2022'!AA121</f>
        <v>6280</v>
      </c>
      <c r="M120" s="72">
        <f>'jeziora 2022'!AB121</f>
        <v>1541.2552251807699</v>
      </c>
      <c r="N120" s="55">
        <f>'jeziora 2022'!AH121</f>
        <v>39</v>
      </c>
      <c r="O120" s="55">
        <f>'jeziora 2022'!AI121</f>
        <v>109</v>
      </c>
      <c r="P120" s="55">
        <f>'jeziora 2022'!AJ121</f>
        <v>35</v>
      </c>
      <c r="Q120" s="55">
        <f>'jeziora 2022'!AK121</f>
        <v>605</v>
      </c>
      <c r="R120" s="55">
        <f>'jeziora 2022'!AL121</f>
        <v>290</v>
      </c>
      <c r="S120" s="55">
        <f>'jeziora 2022'!AM121</f>
        <v>166</v>
      </c>
      <c r="T120" s="55">
        <f>'jeziora 2022'!AN121</f>
        <v>193</v>
      </c>
      <c r="U120" s="55">
        <f>'jeziora 2022'!AP121</f>
        <v>167</v>
      </c>
      <c r="V120" s="55">
        <f>'jeziora 2022'!AQ121</f>
        <v>18</v>
      </c>
      <c r="W120" s="55">
        <f>'jeziora 2022'!AR121</f>
        <v>37</v>
      </c>
      <c r="X120" s="55">
        <f>'jeziora 2022'!AS121</f>
        <v>105</v>
      </c>
      <c r="Y120" s="55">
        <f>'jeziora 2022'!AT121</f>
        <v>374</v>
      </c>
      <c r="Z120" s="55">
        <f>'jeziora 2022'!AU121</f>
        <v>426</v>
      </c>
      <c r="AA120" s="55">
        <f>'jeziora 2022'!AV121</f>
        <v>156</v>
      </c>
      <c r="AB120" s="55">
        <f>'jeziora 2022'!AW121</f>
        <v>236</v>
      </c>
      <c r="AC120" s="55">
        <f>'jeziora 2022'!AX121</f>
        <v>245</v>
      </c>
      <c r="AD120" s="55">
        <f>'jeziora 2022'!AY121</f>
        <v>71</v>
      </c>
      <c r="AE120" s="55">
        <f>'jeziora 2022'!BA121</f>
        <v>2553</v>
      </c>
      <c r="AF120" s="55">
        <f>'jeziora 2022'!BI121</f>
        <v>0.5</v>
      </c>
      <c r="AG120" s="55">
        <f>'jeziora 2022'!BK121</f>
        <v>0.5</v>
      </c>
      <c r="AH120" s="55">
        <f>'jeziora 2022'!BL121</f>
        <v>0.05</v>
      </c>
      <c r="AI120" s="55">
        <f>'jeziora 2022'!BM121</f>
        <v>0.05</v>
      </c>
      <c r="AJ120" s="55">
        <f>'jeziora 2022'!BN121</f>
        <v>0.05</v>
      </c>
      <c r="AK120" s="55">
        <f>'jeziora 2022'!BQ121</f>
        <v>0.4</v>
      </c>
      <c r="AL120" s="55">
        <f>'jeziora 2022'!BR121</f>
        <v>0.05</v>
      </c>
      <c r="AM120" s="55">
        <f>'jeziora 2022'!BT121</f>
        <v>0.05</v>
      </c>
      <c r="AN120" s="55">
        <f>'jeziora 2022'!BU121</f>
        <v>0.05</v>
      </c>
      <c r="AO120" s="55">
        <f>'jeziora 2022'!BV121</f>
        <v>0.05</v>
      </c>
      <c r="AP120" s="55">
        <f>'jeziora 2022'!BW121</f>
        <v>0.1</v>
      </c>
      <c r="AQ120" s="55">
        <f>'jeziora 2022'!BY121</f>
        <v>0</v>
      </c>
      <c r="AR120" s="89">
        <f>'jeziora 2022'!CJ121</f>
        <v>0</v>
      </c>
      <c r="AS120" s="55">
        <f>'jeziora 2022'!CM121</f>
        <v>0</v>
      </c>
      <c r="AT120" s="55">
        <f>'jeziora 2022'!CR121</f>
        <v>0</v>
      </c>
      <c r="AU120" s="89">
        <f>'jeziora 2022'!CW121</f>
        <v>0</v>
      </c>
      <c r="AV120" s="42">
        <f>'jeziora 2022'!DB121</f>
        <v>0</v>
      </c>
      <c r="AW120" s="55">
        <f>'jeziora 2022'!DC121</f>
        <v>0.05</v>
      </c>
      <c r="AX120" s="77">
        <f>'jeziora 2022'!DD121</f>
        <v>0.05</v>
      </c>
      <c r="AY120" s="52" t="s">
        <v>164</v>
      </c>
    </row>
    <row r="121" spans="1:51" x14ac:dyDescent="0.2">
      <c r="A121" s="4">
        <f>'jeziora 2022'!B122</f>
        <v>171</v>
      </c>
      <c r="B121" s="13" t="str">
        <f>'jeziora 2022'!D122</f>
        <v>jez. Radodzierz - stanowisko 02</v>
      </c>
      <c r="C121" s="42">
        <f>'jeziora 2022'!I122</f>
        <v>0.14599999999999999</v>
      </c>
      <c r="D121" s="42">
        <f>'jeziora 2022'!J122</f>
        <v>11.2</v>
      </c>
      <c r="E121" s="42">
        <f>'jeziora 2022'!L122</f>
        <v>1.95</v>
      </c>
      <c r="F121" s="42">
        <f>'jeziora 2022'!N122</f>
        <v>14.8</v>
      </c>
      <c r="G121" s="42">
        <f>'jeziora 2022'!O122</f>
        <v>17.399999999999999</v>
      </c>
      <c r="H121" s="42">
        <f>'jeziora 2022'!P122</f>
        <v>0.14899999999999999</v>
      </c>
      <c r="I121" s="42">
        <f>'jeziora 2022'!S122</f>
        <v>8.7899999999999991</v>
      </c>
      <c r="J121" s="42">
        <f>'jeziora 2022'!T122</f>
        <v>92.4</v>
      </c>
      <c r="K121" s="42">
        <f>'jeziora 2022'!X122</f>
        <v>158</v>
      </c>
      <c r="L121" s="72">
        <f>'jeziora 2022'!AA122</f>
        <v>1780</v>
      </c>
      <c r="M121" s="72">
        <f>'jeziora 2022'!AB122</f>
        <v>650.78362872237597</v>
      </c>
      <c r="N121" s="55">
        <f>'jeziora 2022'!AH122</f>
        <v>70</v>
      </c>
      <c r="O121" s="55">
        <f>'jeziora 2022'!AI122</f>
        <v>171</v>
      </c>
      <c r="P121" s="55">
        <f>'jeziora 2022'!AJ122</f>
        <v>92</v>
      </c>
      <c r="Q121" s="55">
        <f>'jeziora 2022'!AK122</f>
        <v>843</v>
      </c>
      <c r="R121" s="55">
        <f>'jeziora 2022'!AL122</f>
        <v>470</v>
      </c>
      <c r="S121" s="55">
        <f>'jeziora 2022'!AM122</f>
        <v>193</v>
      </c>
      <c r="T121" s="55">
        <f>'jeziora 2022'!AN122</f>
        <v>242</v>
      </c>
      <c r="U121" s="55">
        <f>'jeziora 2022'!AP122</f>
        <v>242</v>
      </c>
      <c r="V121" s="55">
        <f>'jeziora 2022'!AQ122</f>
        <v>1.5</v>
      </c>
      <c r="W121" s="55">
        <f>'jeziora 2022'!AR122</f>
        <v>2.5</v>
      </c>
      <c r="X121" s="55">
        <f>'jeziora 2022'!AS122</f>
        <v>70</v>
      </c>
      <c r="Y121" s="55">
        <f>'jeziora 2022'!AT122</f>
        <v>491</v>
      </c>
      <c r="Z121" s="55">
        <f>'jeziora 2022'!AU122</f>
        <v>511</v>
      </c>
      <c r="AA121" s="55">
        <f>'jeziora 2022'!AV122</f>
        <v>198</v>
      </c>
      <c r="AB121" s="55">
        <f>'jeziora 2022'!AW122</f>
        <v>205</v>
      </c>
      <c r="AC121" s="55">
        <f>'jeziora 2022'!AX122</f>
        <v>363</v>
      </c>
      <c r="AD121" s="55">
        <f>'jeziora 2022'!AY122</f>
        <v>77</v>
      </c>
      <c r="AE121" s="55">
        <f>'jeziora 2022'!BA122</f>
        <v>3355</v>
      </c>
      <c r="AF121" s="55">
        <f>'jeziora 2022'!BI122</f>
        <v>0.5</v>
      </c>
      <c r="AG121" s="55">
        <f>'jeziora 2022'!BK122</f>
        <v>0.5</v>
      </c>
      <c r="AH121" s="55">
        <f>'jeziora 2022'!BL122</f>
        <v>0.05</v>
      </c>
      <c r="AI121" s="55">
        <f>'jeziora 2022'!BM122</f>
        <v>0.05</v>
      </c>
      <c r="AJ121" s="55">
        <f>'jeziora 2022'!BN122</f>
        <v>0.05</v>
      </c>
      <c r="AK121" s="55">
        <f>'jeziora 2022'!BQ122</f>
        <v>0.4</v>
      </c>
      <c r="AL121" s="55">
        <f>'jeziora 2022'!BR122</f>
        <v>0.05</v>
      </c>
      <c r="AM121" s="55">
        <f>'jeziora 2022'!BT122</f>
        <v>0.05</v>
      </c>
      <c r="AN121" s="55">
        <f>'jeziora 2022'!BU122</f>
        <v>0.05</v>
      </c>
      <c r="AO121" s="55">
        <f>'jeziora 2022'!BV122</f>
        <v>0.05</v>
      </c>
      <c r="AP121" s="55">
        <f>'jeziora 2022'!BW122</f>
        <v>0.1</v>
      </c>
      <c r="AQ121" s="55">
        <f>'jeziora 2022'!BY122</f>
        <v>0</v>
      </c>
      <c r="AR121" s="89">
        <f>'jeziora 2022'!CJ122</f>
        <v>0</v>
      </c>
      <c r="AS121" s="55">
        <f>'jeziora 2022'!CM122</f>
        <v>0</v>
      </c>
      <c r="AT121" s="55">
        <f>'jeziora 2022'!CR122</f>
        <v>0</v>
      </c>
      <c r="AU121" s="89">
        <f>'jeziora 2022'!CW122</f>
        <v>0</v>
      </c>
      <c r="AV121" s="42">
        <f>'jeziora 2022'!DB122</f>
        <v>0</v>
      </c>
      <c r="AW121" s="55">
        <f>'jeziora 2022'!DC122</f>
        <v>0.05</v>
      </c>
      <c r="AX121" s="77">
        <f>'jeziora 2022'!DD122</f>
        <v>0.05</v>
      </c>
      <c r="AY121" s="51" t="s">
        <v>163</v>
      </c>
    </row>
    <row r="122" spans="1:51" x14ac:dyDescent="0.2">
      <c r="A122" s="4">
        <f>'jeziora 2022'!B123</f>
        <v>172</v>
      </c>
      <c r="B122" s="13" t="str">
        <f>'jeziora 2022'!D123</f>
        <v>jez. Rekąty - stan. 01</v>
      </c>
      <c r="C122" s="42">
        <f>'jeziora 2022'!I123</f>
        <v>0.05</v>
      </c>
      <c r="D122" s="42">
        <f>'jeziora 2022'!J123</f>
        <v>9.61</v>
      </c>
      <c r="E122" s="42">
        <f>'jeziora 2022'!L123</f>
        <v>2.5000000000000001E-2</v>
      </c>
      <c r="F122" s="42">
        <f>'jeziora 2022'!N123</f>
        <v>10.5</v>
      </c>
      <c r="G122" s="42">
        <f>'jeziora 2022'!O123</f>
        <v>5.15</v>
      </c>
      <c r="H122" s="42">
        <f>'jeziora 2022'!P123</f>
        <v>7.7899999999999997E-2</v>
      </c>
      <c r="I122" s="42">
        <f>'jeziora 2022'!S123</f>
        <v>8.69</v>
      </c>
      <c r="J122" s="42">
        <f>'jeziora 2022'!T123</f>
        <v>25.3</v>
      </c>
      <c r="K122" s="42">
        <f>'jeziora 2022'!X123</f>
        <v>68.7</v>
      </c>
      <c r="L122" s="72">
        <f>'jeziora 2022'!AA123</f>
        <v>17762.3</v>
      </c>
      <c r="M122" s="72">
        <f>'jeziora 2022'!AB123</f>
        <v>695.75300000000004</v>
      </c>
      <c r="N122" s="55">
        <f>'jeziora 2022'!AH123</f>
        <v>65</v>
      </c>
      <c r="O122" s="55">
        <f>'jeziora 2022'!AI123</f>
        <v>199</v>
      </c>
      <c r="P122" s="55">
        <f>'jeziora 2022'!AJ123</f>
        <v>67</v>
      </c>
      <c r="Q122" s="55">
        <f>'jeziora 2022'!AK123</f>
        <v>953</v>
      </c>
      <c r="R122" s="55">
        <f>'jeziora 2022'!AL123</f>
        <v>540</v>
      </c>
      <c r="S122" s="55">
        <f>'jeziora 2022'!AM123</f>
        <v>355</v>
      </c>
      <c r="T122" s="55">
        <f>'jeziora 2022'!AN123</f>
        <v>363</v>
      </c>
      <c r="U122" s="55">
        <f>'jeziora 2022'!AP123</f>
        <v>229</v>
      </c>
      <c r="V122" s="55">
        <f>'jeziora 2022'!AQ123</f>
        <v>14</v>
      </c>
      <c r="W122" s="55">
        <f>'jeziora 2022'!AR123</f>
        <v>2.5</v>
      </c>
      <c r="X122" s="55">
        <f>'jeziora 2022'!AS123</f>
        <v>81</v>
      </c>
      <c r="Y122" s="55">
        <f>'jeziora 2022'!AT123</f>
        <v>688</v>
      </c>
      <c r="Z122" s="55">
        <f>'jeziora 2022'!AU123</f>
        <v>609</v>
      </c>
      <c r="AA122" s="55">
        <f>'jeziora 2022'!AV123</f>
        <v>254</v>
      </c>
      <c r="AB122" s="55">
        <f>'jeziora 2022'!AW123</f>
        <v>290</v>
      </c>
      <c r="AC122" s="55">
        <f>'jeziora 2022'!AX123</f>
        <v>319</v>
      </c>
      <c r="AD122" s="55">
        <f>'jeziora 2022'!AY123</f>
        <v>112</v>
      </c>
      <c r="AE122" s="55">
        <f>'jeziora 2022'!BA123</f>
        <v>4190.5</v>
      </c>
      <c r="AF122" s="55">
        <f>'jeziora 2022'!BI123</f>
        <v>0.5</v>
      </c>
      <c r="AG122" s="55">
        <f>'jeziora 2022'!BK123</f>
        <v>0.5</v>
      </c>
      <c r="AH122" s="55">
        <f>'jeziora 2022'!BL123</f>
        <v>0.05</v>
      </c>
      <c r="AI122" s="55">
        <f>'jeziora 2022'!BM123</f>
        <v>0.05</v>
      </c>
      <c r="AJ122" s="55">
        <f>'jeziora 2022'!BN123</f>
        <v>0.05</v>
      </c>
      <c r="AK122" s="55">
        <f>'jeziora 2022'!BQ123</f>
        <v>0.4</v>
      </c>
      <c r="AL122" s="55">
        <f>'jeziora 2022'!BR123</f>
        <v>0.05</v>
      </c>
      <c r="AM122" s="55">
        <f>'jeziora 2022'!BT123</f>
        <v>0.05</v>
      </c>
      <c r="AN122" s="55">
        <f>'jeziora 2022'!BU123</f>
        <v>0.05</v>
      </c>
      <c r="AO122" s="55">
        <f>'jeziora 2022'!BV123</f>
        <v>0.05</v>
      </c>
      <c r="AP122" s="55">
        <f>'jeziora 2022'!BW123</f>
        <v>0.1</v>
      </c>
      <c r="AQ122" s="55">
        <f>'jeziora 2022'!BY123</f>
        <v>0</v>
      </c>
      <c r="AR122" s="89">
        <f>'jeziora 2022'!CJ123</f>
        <v>0</v>
      </c>
      <c r="AS122" s="55">
        <f>'jeziora 2022'!CM123</f>
        <v>0</v>
      </c>
      <c r="AT122" s="55">
        <f>'jeziora 2022'!CR123</f>
        <v>0</v>
      </c>
      <c r="AU122" s="89">
        <f>'jeziora 2022'!CW123</f>
        <v>0</v>
      </c>
      <c r="AV122" s="42">
        <f>'jeziora 2022'!DB123</f>
        <v>0</v>
      </c>
      <c r="AW122" s="55">
        <f>'jeziora 2022'!DC123</f>
        <v>0.05</v>
      </c>
      <c r="AX122" s="77">
        <f>'jeziora 2022'!DD123</f>
        <v>0.05</v>
      </c>
      <c r="AY122" s="51" t="s">
        <v>163</v>
      </c>
    </row>
    <row r="123" spans="1:51" x14ac:dyDescent="0.2">
      <c r="A123" s="4">
        <f>'jeziora 2022'!B124</f>
        <v>173</v>
      </c>
      <c r="B123" s="13" t="str">
        <f>'jeziora 2022'!D124</f>
        <v>jez. Rospuda Filipowska - st.02</v>
      </c>
      <c r="C123" s="42">
        <f>'jeziora 2022'!I124</f>
        <v>0.05</v>
      </c>
      <c r="D123" s="42">
        <f>'jeziora 2022'!J124</f>
        <v>11.4</v>
      </c>
      <c r="E123" s="42">
        <f>'jeziora 2022'!L124</f>
        <v>2.5000000000000001E-2</v>
      </c>
      <c r="F123" s="42">
        <f>'jeziora 2022'!N124</f>
        <v>13.5</v>
      </c>
      <c r="G123" s="42">
        <f>'jeziora 2022'!O124</f>
        <v>1.74</v>
      </c>
      <c r="H123" s="42">
        <f>'jeziora 2022'!P124</f>
        <v>6.7299999999999999E-2</v>
      </c>
      <c r="I123" s="42">
        <f>'jeziora 2022'!S124</f>
        <v>3.76</v>
      </c>
      <c r="J123" s="42">
        <f>'jeziora 2022'!T124</f>
        <v>37.4</v>
      </c>
      <c r="K123" s="42">
        <f>'jeziora 2022'!X124</f>
        <v>58.6</v>
      </c>
      <c r="L123" s="72">
        <f>'jeziora 2022'!AA124</f>
        <v>34919.199999999997</v>
      </c>
      <c r="M123" s="72">
        <f>'jeziora 2022'!AB124</f>
        <v>26707.8</v>
      </c>
      <c r="N123" s="55">
        <f>'jeziora 2022'!AH124</f>
        <v>40</v>
      </c>
      <c r="O123" s="55">
        <f>'jeziora 2022'!AI124</f>
        <v>97</v>
      </c>
      <c r="P123" s="55">
        <f>'jeziora 2022'!AJ124</f>
        <v>33</v>
      </c>
      <c r="Q123" s="55">
        <f>'jeziora 2022'!AK124</f>
        <v>438</v>
      </c>
      <c r="R123" s="55">
        <f>'jeziora 2022'!AL124</f>
        <v>220</v>
      </c>
      <c r="S123" s="55">
        <f>'jeziora 2022'!AM124</f>
        <v>96</v>
      </c>
      <c r="T123" s="55">
        <f>'jeziora 2022'!AN124</f>
        <v>119</v>
      </c>
      <c r="U123" s="55">
        <f>'jeziora 2022'!AP124</f>
        <v>186</v>
      </c>
      <c r="V123" s="55">
        <f>'jeziora 2022'!AQ124</f>
        <v>1.5</v>
      </c>
      <c r="W123" s="55">
        <f>'jeziora 2022'!AR124</f>
        <v>2.5</v>
      </c>
      <c r="X123" s="55">
        <f>'jeziora 2022'!AS124</f>
        <v>79</v>
      </c>
      <c r="Y123" s="55">
        <f>'jeziora 2022'!AT124</f>
        <v>257</v>
      </c>
      <c r="Z123" s="55">
        <f>'jeziora 2022'!AU124</f>
        <v>260</v>
      </c>
      <c r="AA123" s="55">
        <f>'jeziora 2022'!AV124</f>
        <v>99</v>
      </c>
      <c r="AB123" s="55">
        <f>'jeziora 2022'!AW124</f>
        <v>130</v>
      </c>
      <c r="AC123" s="55">
        <f>'jeziora 2022'!AX124</f>
        <v>239</v>
      </c>
      <c r="AD123" s="55">
        <f>'jeziora 2022'!AY124</f>
        <v>60</v>
      </c>
      <c r="AE123" s="55">
        <f>'jeziora 2022'!BA124</f>
        <v>1742</v>
      </c>
      <c r="AF123" s="55">
        <f>'jeziora 2022'!BI124</f>
        <v>0.5</v>
      </c>
      <c r="AG123" s="55">
        <f>'jeziora 2022'!BK124</f>
        <v>0.5</v>
      </c>
      <c r="AH123" s="55">
        <f>'jeziora 2022'!BL124</f>
        <v>0.05</v>
      </c>
      <c r="AI123" s="55">
        <f>'jeziora 2022'!BM124</f>
        <v>0.05</v>
      </c>
      <c r="AJ123" s="55">
        <f>'jeziora 2022'!BN124</f>
        <v>0.05</v>
      </c>
      <c r="AK123" s="55">
        <f>'jeziora 2022'!BQ124</f>
        <v>0.4</v>
      </c>
      <c r="AL123" s="55">
        <f>'jeziora 2022'!BR124</f>
        <v>0.05</v>
      </c>
      <c r="AM123" s="55">
        <f>'jeziora 2022'!BT124</f>
        <v>0.05</v>
      </c>
      <c r="AN123" s="55">
        <f>'jeziora 2022'!BU124</f>
        <v>0.05</v>
      </c>
      <c r="AO123" s="55">
        <f>'jeziora 2022'!BV124</f>
        <v>0.05</v>
      </c>
      <c r="AP123" s="55">
        <f>'jeziora 2022'!BW124</f>
        <v>0.1</v>
      </c>
      <c r="AQ123" s="55">
        <f>'jeziora 2022'!BY124</f>
        <v>0</v>
      </c>
      <c r="AR123" s="89">
        <f>'jeziora 2022'!CJ124</f>
        <v>0</v>
      </c>
      <c r="AS123" s="55">
        <f>'jeziora 2022'!CM124</f>
        <v>0</v>
      </c>
      <c r="AT123" s="55">
        <f>'jeziora 2022'!CR124</f>
        <v>0</v>
      </c>
      <c r="AU123" s="89">
        <f>'jeziora 2022'!CW124</f>
        <v>0</v>
      </c>
      <c r="AV123" s="42">
        <f>'jeziora 2022'!DB124</f>
        <v>0</v>
      </c>
      <c r="AW123" s="55">
        <f>'jeziora 2022'!DC124</f>
        <v>0.05</v>
      </c>
      <c r="AX123" s="77">
        <f>'jeziora 2022'!DD124</f>
        <v>0.05</v>
      </c>
      <c r="AY123" s="52" t="s">
        <v>164</v>
      </c>
    </row>
    <row r="124" spans="1:51" x14ac:dyDescent="0.2">
      <c r="A124" s="4">
        <f>'jeziora 2022'!B125</f>
        <v>174</v>
      </c>
      <c r="B124" s="13" t="str">
        <f>'jeziora 2022'!D125</f>
        <v>jez. Roś - stan. 01</v>
      </c>
      <c r="C124" s="42">
        <f>'jeziora 2022'!I125</f>
        <v>0.05</v>
      </c>
      <c r="D124" s="42">
        <f>'jeziora 2022'!J125</f>
        <v>22.3</v>
      </c>
      <c r="E124" s="42">
        <f>'jeziora 2022'!L125</f>
        <v>2.5000000000000001E-2</v>
      </c>
      <c r="F124" s="42">
        <f>'jeziora 2022'!N125</f>
        <v>6.25</v>
      </c>
      <c r="G124" s="42">
        <f>'jeziora 2022'!O125</f>
        <v>1.0900000000000001</v>
      </c>
      <c r="H124" s="42">
        <f>'jeziora 2022'!P125</f>
        <v>6.5100000000000005E-2</v>
      </c>
      <c r="I124" s="42">
        <f>'jeziora 2022'!S125</f>
        <v>5.12</v>
      </c>
      <c r="J124" s="42">
        <f>'jeziora 2022'!T125</f>
        <v>27.2</v>
      </c>
      <c r="K124" s="42">
        <f>'jeziora 2022'!X125</f>
        <v>45.7</v>
      </c>
      <c r="L124" s="72">
        <f>'jeziora 2022'!AA125</f>
        <v>35417</v>
      </c>
      <c r="M124" s="72">
        <f>'jeziora 2022'!AB125</f>
        <v>3140.21</v>
      </c>
      <c r="N124" s="55">
        <f>'jeziora 2022'!AH125</f>
        <v>2.5</v>
      </c>
      <c r="O124" s="55">
        <f>'jeziora 2022'!AI125</f>
        <v>78</v>
      </c>
      <c r="P124" s="55">
        <f>'jeziora 2022'!AJ125</f>
        <v>2.5</v>
      </c>
      <c r="Q124" s="55">
        <f>'jeziora 2022'!AK125</f>
        <v>481</v>
      </c>
      <c r="R124" s="55">
        <f>'jeziora 2022'!AL125</f>
        <v>240</v>
      </c>
      <c r="S124" s="55">
        <f>'jeziora 2022'!AM125</f>
        <v>158</v>
      </c>
      <c r="T124" s="55">
        <f>'jeziora 2022'!AN125</f>
        <v>204</v>
      </c>
      <c r="U124" s="55">
        <f>'jeziora 2022'!AP125</f>
        <v>187</v>
      </c>
      <c r="V124" s="55">
        <f>'jeziora 2022'!AQ125</f>
        <v>1.5</v>
      </c>
      <c r="W124" s="55">
        <f>'jeziora 2022'!AR125</f>
        <v>2.5</v>
      </c>
      <c r="X124" s="55">
        <f>'jeziora 2022'!AS125</f>
        <v>208</v>
      </c>
      <c r="Y124" s="55">
        <f>'jeziora 2022'!AT125</f>
        <v>335</v>
      </c>
      <c r="Z124" s="55">
        <f>'jeziora 2022'!AU125</f>
        <v>329</v>
      </c>
      <c r="AA124" s="55">
        <f>'jeziora 2022'!AV125</f>
        <v>138</v>
      </c>
      <c r="AB124" s="55">
        <f>'jeziora 2022'!AW125</f>
        <v>192</v>
      </c>
      <c r="AC124" s="55">
        <f>'jeziora 2022'!AX125</f>
        <v>298</v>
      </c>
      <c r="AD124" s="55">
        <f>'jeziora 2022'!AY125</f>
        <v>68</v>
      </c>
      <c r="AE124" s="55">
        <f>'jeziora 2022'!BA125</f>
        <v>2180</v>
      </c>
      <c r="AF124" s="55">
        <f>'jeziora 2022'!BI125</f>
        <v>0.5</v>
      </c>
      <c r="AG124" s="55">
        <f>'jeziora 2022'!BK125</f>
        <v>0.5</v>
      </c>
      <c r="AH124" s="55">
        <f>'jeziora 2022'!BL125</f>
        <v>0.05</v>
      </c>
      <c r="AI124" s="55">
        <f>'jeziora 2022'!BM125</f>
        <v>0.05</v>
      </c>
      <c r="AJ124" s="55">
        <f>'jeziora 2022'!BN125</f>
        <v>0.05</v>
      </c>
      <c r="AK124" s="55">
        <f>'jeziora 2022'!BQ125</f>
        <v>0.4</v>
      </c>
      <c r="AL124" s="55">
        <f>'jeziora 2022'!BR125</f>
        <v>0.05</v>
      </c>
      <c r="AM124" s="55">
        <f>'jeziora 2022'!BT125</f>
        <v>0.05</v>
      </c>
      <c r="AN124" s="55">
        <f>'jeziora 2022'!BU125</f>
        <v>0.05</v>
      </c>
      <c r="AO124" s="55">
        <f>'jeziora 2022'!BV125</f>
        <v>0.05</v>
      </c>
      <c r="AP124" s="55">
        <f>'jeziora 2022'!BW125</f>
        <v>0.1</v>
      </c>
      <c r="AQ124" s="55">
        <f>'jeziora 2022'!BY125</f>
        <v>0</v>
      </c>
      <c r="AR124" s="89">
        <f>'jeziora 2022'!CJ125</f>
        <v>0</v>
      </c>
      <c r="AS124" s="55">
        <f>'jeziora 2022'!CM125</f>
        <v>0</v>
      </c>
      <c r="AT124" s="55">
        <f>'jeziora 2022'!CR125</f>
        <v>0</v>
      </c>
      <c r="AU124" s="89">
        <f>'jeziora 2022'!CW125</f>
        <v>0</v>
      </c>
      <c r="AV124" s="42">
        <f>'jeziora 2022'!DB125</f>
        <v>0</v>
      </c>
      <c r="AW124" s="55">
        <f>'jeziora 2022'!DC125</f>
        <v>0.05</v>
      </c>
      <c r="AX124" s="77">
        <f>'jeziora 2022'!DD125</f>
        <v>0.05</v>
      </c>
      <c r="AY124" s="52" t="s">
        <v>164</v>
      </c>
    </row>
    <row r="125" spans="1:51" x14ac:dyDescent="0.2">
      <c r="A125" s="4">
        <f>'jeziora 2022'!B126</f>
        <v>175</v>
      </c>
      <c r="B125" s="13" t="str">
        <f>'jeziora 2022'!D126</f>
        <v>Jez. Ryńskie - stan. 02</v>
      </c>
      <c r="C125" s="42">
        <f>'jeziora 2022'!I126</f>
        <v>0.05</v>
      </c>
      <c r="D125" s="42">
        <f>'jeziora 2022'!J126</f>
        <v>10.6</v>
      </c>
      <c r="E125" s="42">
        <f>'jeziora 2022'!L126</f>
        <v>2.5000000000000001E-2</v>
      </c>
      <c r="F125" s="42">
        <f>'jeziora 2022'!N126</f>
        <v>3.55</v>
      </c>
      <c r="G125" s="42">
        <f>'jeziora 2022'!O126</f>
        <v>0.2</v>
      </c>
      <c r="H125" s="42">
        <f>'jeziora 2022'!P126</f>
        <v>2.92E-2</v>
      </c>
      <c r="I125" s="42">
        <f>'jeziora 2022'!S126</f>
        <v>4.83</v>
      </c>
      <c r="J125" s="42">
        <f>'jeziora 2022'!T126</f>
        <v>15.6</v>
      </c>
      <c r="K125" s="42">
        <f>'jeziora 2022'!X126</f>
        <v>27.5</v>
      </c>
      <c r="L125" s="72">
        <f>'jeziora 2022'!AA126</f>
        <v>12600</v>
      </c>
      <c r="M125" s="72">
        <f>'jeziora 2022'!AB126</f>
        <v>1407.75</v>
      </c>
      <c r="N125" s="55">
        <f>'jeziora 2022'!AH126</f>
        <v>34</v>
      </c>
      <c r="O125" s="55">
        <f>'jeziora 2022'!AI126</f>
        <v>41</v>
      </c>
      <c r="P125" s="55">
        <f>'jeziora 2022'!AJ126</f>
        <v>80</v>
      </c>
      <c r="Q125" s="55">
        <f>'jeziora 2022'!AK126</f>
        <v>269</v>
      </c>
      <c r="R125" s="55">
        <f>'jeziora 2022'!AL126</f>
        <v>100</v>
      </c>
      <c r="S125" s="55">
        <f>'jeziora 2022'!AM126</f>
        <v>54</v>
      </c>
      <c r="T125" s="55">
        <f>'jeziora 2022'!AN126</f>
        <v>71</v>
      </c>
      <c r="U125" s="55">
        <f>'jeziora 2022'!AP126</f>
        <v>96</v>
      </c>
      <c r="V125" s="55">
        <f>'jeziora 2022'!AQ126</f>
        <v>1.5</v>
      </c>
      <c r="W125" s="55">
        <f>'jeziora 2022'!AR126</f>
        <v>2.5</v>
      </c>
      <c r="X125" s="55">
        <f>'jeziora 2022'!AS126</f>
        <v>520</v>
      </c>
      <c r="Y125" s="55">
        <f>'jeziora 2022'!AT126</f>
        <v>135</v>
      </c>
      <c r="Z125" s="55">
        <f>'jeziora 2022'!AU126</f>
        <v>145</v>
      </c>
      <c r="AA125" s="55">
        <f>'jeziora 2022'!AV126</f>
        <v>59</v>
      </c>
      <c r="AB125" s="55">
        <f>'jeziora 2022'!AW126</f>
        <v>74</v>
      </c>
      <c r="AC125" s="55">
        <f>'jeziora 2022'!AX126</f>
        <v>145</v>
      </c>
      <c r="AD125" s="55">
        <f>'jeziora 2022'!AY126</f>
        <v>40</v>
      </c>
      <c r="AE125" s="55">
        <f>'jeziora 2022'!BA126</f>
        <v>1512</v>
      </c>
      <c r="AF125" s="55">
        <f>'jeziora 2022'!BI126</f>
        <v>0.5</v>
      </c>
      <c r="AG125" s="55">
        <f>'jeziora 2022'!BK126</f>
        <v>0.5</v>
      </c>
      <c r="AH125" s="55">
        <f>'jeziora 2022'!BL126</f>
        <v>0.05</v>
      </c>
      <c r="AI125" s="55">
        <f>'jeziora 2022'!BM126</f>
        <v>0.05</v>
      </c>
      <c r="AJ125" s="55">
        <f>'jeziora 2022'!BN126</f>
        <v>0.05</v>
      </c>
      <c r="AK125" s="55">
        <f>'jeziora 2022'!BQ126</f>
        <v>0.4</v>
      </c>
      <c r="AL125" s="55">
        <f>'jeziora 2022'!BR126</f>
        <v>0.05</v>
      </c>
      <c r="AM125" s="55">
        <f>'jeziora 2022'!BT126</f>
        <v>0.05</v>
      </c>
      <c r="AN125" s="55">
        <f>'jeziora 2022'!BU126</f>
        <v>0.05</v>
      </c>
      <c r="AO125" s="55">
        <f>'jeziora 2022'!BV126</f>
        <v>0.05</v>
      </c>
      <c r="AP125" s="55">
        <f>'jeziora 2022'!BW126</f>
        <v>0.1</v>
      </c>
      <c r="AQ125" s="55">
        <f>'jeziora 2022'!BY126</f>
        <v>0</v>
      </c>
      <c r="AR125" s="89">
        <f>'jeziora 2022'!CJ126</f>
        <v>0</v>
      </c>
      <c r="AS125" s="55">
        <f>'jeziora 2022'!CM126</f>
        <v>0</v>
      </c>
      <c r="AT125" s="55">
        <f>'jeziora 2022'!CR126</f>
        <v>0</v>
      </c>
      <c r="AU125" s="89">
        <f>'jeziora 2022'!CW126</f>
        <v>0</v>
      </c>
      <c r="AV125" s="42">
        <f>'jeziora 2022'!DB126</f>
        <v>0</v>
      </c>
      <c r="AW125" s="55">
        <f>'jeziora 2022'!DC126</f>
        <v>0.05</v>
      </c>
      <c r="AX125" s="77">
        <f>'jeziora 2022'!DD126</f>
        <v>0.05</v>
      </c>
      <c r="AY125" s="52" t="s">
        <v>164</v>
      </c>
    </row>
    <row r="126" spans="1:51" x14ac:dyDescent="0.2">
      <c r="A126" s="4">
        <f>'jeziora 2022'!B127</f>
        <v>176</v>
      </c>
      <c r="B126" s="13" t="str">
        <f>'jeziora 2022'!D127</f>
        <v>jez. Salęt Wielki - stan. 02</v>
      </c>
      <c r="C126" s="42">
        <f>'jeziora 2022'!I127</f>
        <v>0.05</v>
      </c>
      <c r="D126" s="42">
        <f>'jeziora 2022'!J127</f>
        <v>5.25</v>
      </c>
      <c r="E126" s="42">
        <f>'jeziora 2022'!L127</f>
        <v>2.5000000000000001E-2</v>
      </c>
      <c r="F126" s="42">
        <f>'jeziora 2022'!N127</f>
        <v>18.8</v>
      </c>
      <c r="G126" s="42">
        <f>'jeziora 2022'!O127</f>
        <v>6.58</v>
      </c>
      <c r="H126" s="42">
        <f>'jeziora 2022'!P127</f>
        <v>6.3E-2</v>
      </c>
      <c r="I126" s="42">
        <f>'jeziora 2022'!S127</f>
        <v>13.9</v>
      </c>
      <c r="J126" s="42">
        <f>'jeziora 2022'!T127</f>
        <v>30.4</v>
      </c>
      <c r="K126" s="42">
        <f>'jeziora 2022'!X127</f>
        <v>65.7</v>
      </c>
      <c r="L126" s="72">
        <f>'jeziora 2022'!AA127</f>
        <v>16584.8</v>
      </c>
      <c r="M126" s="72">
        <f>'jeziora 2022'!AB127</f>
        <v>1081.6400000000001</v>
      </c>
      <c r="N126" s="55">
        <f>'jeziora 2022'!AH127</f>
        <v>62</v>
      </c>
      <c r="O126" s="55">
        <f>'jeziora 2022'!AI127</f>
        <v>128</v>
      </c>
      <c r="P126" s="55">
        <f>'jeziora 2022'!AJ127</f>
        <v>48</v>
      </c>
      <c r="Q126" s="55">
        <f>'jeziora 2022'!AK127</f>
        <v>719</v>
      </c>
      <c r="R126" s="55">
        <f>'jeziora 2022'!AL127</f>
        <v>410</v>
      </c>
      <c r="S126" s="55">
        <f>'jeziora 2022'!AM127</f>
        <v>239</v>
      </c>
      <c r="T126" s="55">
        <f>'jeziora 2022'!AN127</f>
        <v>290</v>
      </c>
      <c r="U126" s="55">
        <f>'jeziora 2022'!AP127</f>
        <v>277</v>
      </c>
      <c r="V126" s="55">
        <f>'jeziora 2022'!AQ127</f>
        <v>1.5</v>
      </c>
      <c r="W126" s="55">
        <f>'jeziora 2022'!AR127</f>
        <v>2.5</v>
      </c>
      <c r="X126" s="55">
        <f>'jeziora 2022'!AS127</f>
        <v>288</v>
      </c>
      <c r="Y126" s="55">
        <f>'jeziora 2022'!AT127</f>
        <v>543</v>
      </c>
      <c r="Z126" s="55">
        <f>'jeziora 2022'!AU127</f>
        <v>463</v>
      </c>
      <c r="AA126" s="55">
        <f>'jeziora 2022'!AV127</f>
        <v>195</v>
      </c>
      <c r="AB126" s="55">
        <f>'jeziora 2022'!AW127</f>
        <v>225</v>
      </c>
      <c r="AC126" s="55">
        <f>'jeziora 2022'!AX127</f>
        <v>280</v>
      </c>
      <c r="AD126" s="55">
        <f>'jeziora 2022'!AY127</f>
        <v>121</v>
      </c>
      <c r="AE126" s="55">
        <f>'jeziora 2022'!BA127</f>
        <v>3389</v>
      </c>
      <c r="AF126" s="55">
        <f>'jeziora 2022'!BI127</f>
        <v>0.5</v>
      </c>
      <c r="AG126" s="55">
        <f>'jeziora 2022'!BK127</f>
        <v>0.5</v>
      </c>
      <c r="AH126" s="55">
        <f>'jeziora 2022'!BL127</f>
        <v>0.05</v>
      </c>
      <c r="AI126" s="55">
        <f>'jeziora 2022'!BM127</f>
        <v>0.05</v>
      </c>
      <c r="AJ126" s="55">
        <f>'jeziora 2022'!BN127</f>
        <v>0.05</v>
      </c>
      <c r="AK126" s="55">
        <f>'jeziora 2022'!BQ127</f>
        <v>0.4</v>
      </c>
      <c r="AL126" s="55">
        <f>'jeziora 2022'!BR127</f>
        <v>0.05</v>
      </c>
      <c r="AM126" s="55">
        <f>'jeziora 2022'!BT127</f>
        <v>0.05</v>
      </c>
      <c r="AN126" s="55">
        <f>'jeziora 2022'!BU127</f>
        <v>0.05</v>
      </c>
      <c r="AO126" s="55">
        <f>'jeziora 2022'!BV127</f>
        <v>0.05</v>
      </c>
      <c r="AP126" s="55">
        <f>'jeziora 2022'!BW127</f>
        <v>0.1</v>
      </c>
      <c r="AQ126" s="55">
        <f>'jeziora 2022'!BY127</f>
        <v>0</v>
      </c>
      <c r="AR126" s="89">
        <f>'jeziora 2022'!CJ127</f>
        <v>0</v>
      </c>
      <c r="AS126" s="55">
        <f>'jeziora 2022'!CM127</f>
        <v>0</v>
      </c>
      <c r="AT126" s="55">
        <f>'jeziora 2022'!CR127</f>
        <v>0</v>
      </c>
      <c r="AU126" s="89">
        <f>'jeziora 2022'!CW127</f>
        <v>0</v>
      </c>
      <c r="AV126" s="42">
        <f>'jeziora 2022'!DB127</f>
        <v>0</v>
      </c>
      <c r="AW126" s="55">
        <f>'jeziora 2022'!DC127</f>
        <v>0.05</v>
      </c>
      <c r="AX126" s="77">
        <f>'jeziora 2022'!DD127</f>
        <v>0.05</v>
      </c>
      <c r="AY126" s="51" t="s">
        <v>163</v>
      </c>
    </row>
    <row r="127" spans="1:51" x14ac:dyDescent="0.2">
      <c r="A127" s="4">
        <f>'jeziora 2022'!B128</f>
        <v>177</v>
      </c>
      <c r="B127" s="13" t="str">
        <f>'jeziora 2022'!D128</f>
        <v>jez. Schodno - Schodno</v>
      </c>
      <c r="C127" s="42">
        <f>'jeziora 2022'!I128</f>
        <v>0.27700000000000002</v>
      </c>
      <c r="D127" s="42">
        <f>'jeziora 2022'!J128</f>
        <v>12.5</v>
      </c>
      <c r="E127" s="42">
        <f>'jeziora 2022'!L128</f>
        <v>0.55000000000000004</v>
      </c>
      <c r="F127" s="42">
        <f>'jeziora 2022'!N128</f>
        <v>12</v>
      </c>
      <c r="G127" s="42">
        <f>'jeziora 2022'!O128</f>
        <v>21.9</v>
      </c>
      <c r="H127" s="42">
        <f>'jeziora 2022'!P128</f>
        <v>1.47E-2</v>
      </c>
      <c r="I127" s="42">
        <f>'jeziora 2022'!S128</f>
        <v>7.16</v>
      </c>
      <c r="J127" s="42">
        <f>'jeziora 2022'!T128</f>
        <v>26.8</v>
      </c>
      <c r="K127" s="42">
        <f>'jeziora 2022'!X128</f>
        <v>83.3</v>
      </c>
      <c r="L127" s="72">
        <f>'jeziora 2022'!AA128</f>
        <v>21608.594103131501</v>
      </c>
      <c r="M127" s="72">
        <f>'jeziora 2022'!AB128</f>
        <v>594.17922640376605</v>
      </c>
      <c r="N127" s="55">
        <f>'jeziora 2022'!AH128</f>
        <v>71</v>
      </c>
      <c r="O127" s="55">
        <f>'jeziora 2022'!AI128</f>
        <v>133</v>
      </c>
      <c r="P127" s="55">
        <f>'jeziora 2022'!AJ128</f>
        <v>2.5</v>
      </c>
      <c r="Q127" s="55">
        <f>'jeziora 2022'!AK128</f>
        <v>442</v>
      </c>
      <c r="R127" s="55">
        <f>'jeziora 2022'!AL128</f>
        <v>150</v>
      </c>
      <c r="S127" s="55">
        <f>'jeziora 2022'!AM128</f>
        <v>107</v>
      </c>
      <c r="T127" s="55">
        <f>'jeziora 2022'!AN128</f>
        <v>160</v>
      </c>
      <c r="U127" s="55">
        <f>'jeziora 2022'!AP128</f>
        <v>135</v>
      </c>
      <c r="V127" s="55">
        <f>'jeziora 2022'!AQ128</f>
        <v>41</v>
      </c>
      <c r="W127" s="55">
        <f>'jeziora 2022'!AR128</f>
        <v>2.5</v>
      </c>
      <c r="X127" s="55">
        <f>'jeziora 2022'!AS128</f>
        <v>2.5</v>
      </c>
      <c r="Y127" s="55">
        <f>'jeziora 2022'!AT128</f>
        <v>437</v>
      </c>
      <c r="Z127" s="55">
        <f>'jeziora 2022'!AU128</f>
        <v>262</v>
      </c>
      <c r="AA127" s="55">
        <f>'jeziora 2022'!AV128</f>
        <v>120</v>
      </c>
      <c r="AB127" s="55">
        <f>'jeziora 2022'!AW128</f>
        <v>213</v>
      </c>
      <c r="AC127" s="55">
        <f>'jeziora 2022'!AX128</f>
        <v>194</v>
      </c>
      <c r="AD127" s="55">
        <f>'jeziora 2022'!AY128</f>
        <v>2.5</v>
      </c>
      <c r="AE127" s="55">
        <f>'jeziora 2022'!BA128</f>
        <v>1930.5</v>
      </c>
      <c r="AF127" s="55">
        <f>'jeziora 2022'!BI128</f>
        <v>0.5</v>
      </c>
      <c r="AG127" s="55">
        <f>'jeziora 2022'!BK128</f>
        <v>0.5</v>
      </c>
      <c r="AH127" s="55">
        <f>'jeziora 2022'!BL128</f>
        <v>0.05</v>
      </c>
      <c r="AI127" s="55">
        <f>'jeziora 2022'!BM128</f>
        <v>0.05</v>
      </c>
      <c r="AJ127" s="55">
        <f>'jeziora 2022'!BN128</f>
        <v>0.05</v>
      </c>
      <c r="AK127" s="55">
        <f>'jeziora 2022'!BQ128</f>
        <v>0.4</v>
      </c>
      <c r="AL127" s="55">
        <f>'jeziora 2022'!BR128</f>
        <v>0.05</v>
      </c>
      <c r="AM127" s="55">
        <f>'jeziora 2022'!BT128</f>
        <v>0.05</v>
      </c>
      <c r="AN127" s="55">
        <f>'jeziora 2022'!BU128</f>
        <v>0.05</v>
      </c>
      <c r="AO127" s="55">
        <f>'jeziora 2022'!BV128</f>
        <v>0.05</v>
      </c>
      <c r="AP127" s="55">
        <f>'jeziora 2022'!BW128</f>
        <v>0.1</v>
      </c>
      <c r="AQ127" s="55">
        <f>'jeziora 2022'!BY128</f>
        <v>0</v>
      </c>
      <c r="AR127" s="89">
        <f>'jeziora 2022'!CJ128</f>
        <v>0</v>
      </c>
      <c r="AS127" s="55">
        <f>'jeziora 2022'!CM128</f>
        <v>0</v>
      </c>
      <c r="AT127" s="55">
        <f>'jeziora 2022'!CR128</f>
        <v>0</v>
      </c>
      <c r="AU127" s="89">
        <f>'jeziora 2022'!CW128</f>
        <v>0</v>
      </c>
      <c r="AV127" s="42">
        <f>'jeziora 2022'!DB128</f>
        <v>0</v>
      </c>
      <c r="AW127" s="55">
        <f>'jeziora 2022'!DC128</f>
        <v>0.05</v>
      </c>
      <c r="AX127" s="77">
        <f>'jeziora 2022'!DD128</f>
        <v>0.05</v>
      </c>
      <c r="AY127" s="50" t="s">
        <v>162</v>
      </c>
    </row>
    <row r="128" spans="1:51" x14ac:dyDescent="0.2">
      <c r="A128" s="4">
        <f>'jeziora 2022'!B129</f>
        <v>178</v>
      </c>
      <c r="B128" s="13" t="str">
        <f>'jeziora 2022'!D129</f>
        <v>Jez. Sedraneckie - stan. 01</v>
      </c>
      <c r="C128" s="42">
        <f>'jeziora 2022'!I129</f>
        <v>0.05</v>
      </c>
      <c r="D128" s="42">
        <f>'jeziora 2022'!J129</f>
        <v>10.1</v>
      </c>
      <c r="E128" s="42">
        <f>'jeziora 2022'!L129</f>
        <v>2.5000000000000001E-2</v>
      </c>
      <c r="F128" s="42">
        <f>'jeziora 2022'!N129</f>
        <v>15.7</v>
      </c>
      <c r="G128" s="42">
        <f>'jeziora 2022'!O129</f>
        <v>3.47</v>
      </c>
      <c r="H128" s="42">
        <f>'jeziora 2022'!P129</f>
        <v>8.9899999999999994E-2</v>
      </c>
      <c r="I128" s="42">
        <f>'jeziora 2022'!S129</f>
        <v>10.4</v>
      </c>
      <c r="J128" s="42">
        <f>'jeziora 2022'!T129</f>
        <v>43.2</v>
      </c>
      <c r="K128" s="42">
        <f>'jeziora 2022'!X129</f>
        <v>76.5</v>
      </c>
      <c r="L128" s="72">
        <f>'jeziora 2022'!AA129</f>
        <v>16188.2</v>
      </c>
      <c r="M128" s="72">
        <f>'jeziora 2022'!AB129</f>
        <v>1122.98</v>
      </c>
      <c r="N128" s="55">
        <f>'jeziora 2022'!AH129</f>
        <v>33</v>
      </c>
      <c r="O128" s="55">
        <f>'jeziora 2022'!AI129</f>
        <v>113</v>
      </c>
      <c r="P128" s="55">
        <f>'jeziora 2022'!AJ129</f>
        <v>36</v>
      </c>
      <c r="Q128" s="55">
        <f>'jeziora 2022'!AK129</f>
        <v>432</v>
      </c>
      <c r="R128" s="55">
        <f>'jeziora 2022'!AL129</f>
        <v>200</v>
      </c>
      <c r="S128" s="55">
        <f>'jeziora 2022'!AM129</f>
        <v>94</v>
      </c>
      <c r="T128" s="55">
        <f>'jeziora 2022'!AN129</f>
        <v>124</v>
      </c>
      <c r="U128" s="55">
        <f>'jeziora 2022'!AP129</f>
        <v>160</v>
      </c>
      <c r="V128" s="55">
        <f>'jeziora 2022'!AQ129</f>
        <v>1.5</v>
      </c>
      <c r="W128" s="55">
        <f>'jeziora 2022'!AR129</f>
        <v>2.5</v>
      </c>
      <c r="X128" s="55">
        <f>'jeziora 2022'!AS129</f>
        <v>56</v>
      </c>
      <c r="Y128" s="55">
        <f>'jeziora 2022'!AT129</f>
        <v>267</v>
      </c>
      <c r="Z128" s="55">
        <f>'jeziora 2022'!AU129</f>
        <v>276</v>
      </c>
      <c r="AA128" s="55">
        <f>'jeziora 2022'!AV129</f>
        <v>98</v>
      </c>
      <c r="AB128" s="55">
        <f>'jeziora 2022'!AW129</f>
        <v>126</v>
      </c>
      <c r="AC128" s="55">
        <f>'jeziora 2022'!AX129</f>
        <v>245</v>
      </c>
      <c r="AD128" s="55">
        <f>'jeziora 2022'!AY129</f>
        <v>60</v>
      </c>
      <c r="AE128" s="55">
        <f>'jeziora 2022'!BA129</f>
        <v>1733</v>
      </c>
      <c r="AF128" s="55">
        <f>'jeziora 2022'!BI129</f>
        <v>0.5</v>
      </c>
      <c r="AG128" s="55">
        <f>'jeziora 2022'!BK129</f>
        <v>0.5</v>
      </c>
      <c r="AH128" s="55">
        <f>'jeziora 2022'!BL129</f>
        <v>0.05</v>
      </c>
      <c r="AI128" s="55">
        <f>'jeziora 2022'!BM129</f>
        <v>0.05</v>
      </c>
      <c r="AJ128" s="55">
        <f>'jeziora 2022'!BN129</f>
        <v>0.05</v>
      </c>
      <c r="AK128" s="55">
        <f>'jeziora 2022'!BQ129</f>
        <v>0.4</v>
      </c>
      <c r="AL128" s="55">
        <f>'jeziora 2022'!BR129</f>
        <v>0.05</v>
      </c>
      <c r="AM128" s="55">
        <f>'jeziora 2022'!BT129</f>
        <v>0.05</v>
      </c>
      <c r="AN128" s="55">
        <f>'jeziora 2022'!BU129</f>
        <v>0.05</v>
      </c>
      <c r="AO128" s="55">
        <f>'jeziora 2022'!BV129</f>
        <v>0.05</v>
      </c>
      <c r="AP128" s="55">
        <f>'jeziora 2022'!BW129</f>
        <v>0.1</v>
      </c>
      <c r="AQ128" s="55">
        <f>'jeziora 2022'!BY129</f>
        <v>0</v>
      </c>
      <c r="AR128" s="89">
        <f>'jeziora 2022'!CJ129</f>
        <v>0</v>
      </c>
      <c r="AS128" s="55">
        <f>'jeziora 2022'!CM129</f>
        <v>0</v>
      </c>
      <c r="AT128" s="55">
        <f>'jeziora 2022'!CR129</f>
        <v>0</v>
      </c>
      <c r="AU128" s="89">
        <f>'jeziora 2022'!CW129</f>
        <v>0</v>
      </c>
      <c r="AV128" s="42">
        <f>'jeziora 2022'!DB129</f>
        <v>0</v>
      </c>
      <c r="AW128" s="55">
        <f>'jeziora 2022'!DC129</f>
        <v>0.05</v>
      </c>
      <c r="AX128" s="77">
        <f>'jeziora 2022'!DD129</f>
        <v>0.05</v>
      </c>
      <c r="AY128" s="52" t="s">
        <v>164</v>
      </c>
    </row>
    <row r="129" spans="1:51" x14ac:dyDescent="0.2">
      <c r="A129" s="4">
        <f>'jeziora 2022'!B130</f>
        <v>179</v>
      </c>
      <c r="B129" s="13" t="str">
        <f>'jeziora 2022'!D130</f>
        <v>jez. Serwy - st.02</v>
      </c>
      <c r="C129" s="42">
        <f>'jeziora 2022'!I130</f>
        <v>0.05</v>
      </c>
      <c r="D129" s="42">
        <f>'jeziora 2022'!J130</f>
        <v>20.399999999999999</v>
      </c>
      <c r="E129" s="42">
        <f>'jeziora 2022'!L130</f>
        <v>2.5000000000000001E-2</v>
      </c>
      <c r="F129" s="42">
        <f>'jeziora 2022'!N130</f>
        <v>6.58</v>
      </c>
      <c r="G129" s="42">
        <f>'jeziora 2022'!O130</f>
        <v>0.2</v>
      </c>
      <c r="H129" s="42">
        <f>'jeziora 2022'!P130</f>
        <v>7.8200000000000006E-2</v>
      </c>
      <c r="I129" s="42">
        <f>'jeziora 2022'!S130</f>
        <v>2.2200000000000002</v>
      </c>
      <c r="J129" s="42">
        <f>'jeziora 2022'!T130</f>
        <v>52.8</v>
      </c>
      <c r="K129" s="42">
        <f>'jeziora 2022'!X130</f>
        <v>74.400000000000006</v>
      </c>
      <c r="L129" s="72">
        <f>'jeziora 2022'!AA130</f>
        <v>29196.6</v>
      </c>
      <c r="M129" s="72">
        <f>'jeziora 2022'!AB130</f>
        <v>11268.6</v>
      </c>
      <c r="N129" s="55">
        <f>'jeziora 2022'!AH130</f>
        <v>48</v>
      </c>
      <c r="O129" s="55">
        <f>'jeziora 2022'!AI130</f>
        <v>96</v>
      </c>
      <c r="P129" s="55">
        <f>'jeziora 2022'!AJ130</f>
        <v>2.5</v>
      </c>
      <c r="Q129" s="55">
        <f>'jeziora 2022'!AK130</f>
        <v>431</v>
      </c>
      <c r="R129" s="55">
        <f>'jeziora 2022'!AL130</f>
        <v>190</v>
      </c>
      <c r="S129" s="55">
        <f>'jeziora 2022'!AM130</f>
        <v>85</v>
      </c>
      <c r="T129" s="55">
        <f>'jeziora 2022'!AN130</f>
        <v>137</v>
      </c>
      <c r="U129" s="55">
        <f>'jeziora 2022'!AP130</f>
        <v>169</v>
      </c>
      <c r="V129" s="55">
        <f>'jeziora 2022'!AQ130</f>
        <v>1.5</v>
      </c>
      <c r="W129" s="55">
        <f>'jeziora 2022'!AR130</f>
        <v>2.5</v>
      </c>
      <c r="X129" s="55">
        <f>'jeziora 2022'!AS130</f>
        <v>42</v>
      </c>
      <c r="Y129" s="55">
        <f>'jeziora 2022'!AT130</f>
        <v>242</v>
      </c>
      <c r="Z129" s="55">
        <f>'jeziora 2022'!AU130</f>
        <v>313</v>
      </c>
      <c r="AA129" s="55">
        <f>'jeziora 2022'!AV130</f>
        <v>114</v>
      </c>
      <c r="AB129" s="55">
        <f>'jeziora 2022'!AW130</f>
        <v>141</v>
      </c>
      <c r="AC129" s="55">
        <f>'jeziora 2022'!AX130</f>
        <v>339</v>
      </c>
      <c r="AD129" s="55">
        <f>'jeziora 2022'!AY130</f>
        <v>58</v>
      </c>
      <c r="AE129" s="55">
        <f>'jeziora 2022'!BA130</f>
        <v>1704.5</v>
      </c>
      <c r="AF129" s="55">
        <f>'jeziora 2022'!BI130</f>
        <v>0.5</v>
      </c>
      <c r="AG129" s="55">
        <f>'jeziora 2022'!BK130</f>
        <v>0.5</v>
      </c>
      <c r="AH129" s="55">
        <f>'jeziora 2022'!BL130</f>
        <v>0.05</v>
      </c>
      <c r="AI129" s="55">
        <f>'jeziora 2022'!BM130</f>
        <v>0.05</v>
      </c>
      <c r="AJ129" s="55">
        <f>'jeziora 2022'!BN130</f>
        <v>0.05</v>
      </c>
      <c r="AK129" s="55">
        <f>'jeziora 2022'!BQ130</f>
        <v>0.4</v>
      </c>
      <c r="AL129" s="55">
        <f>'jeziora 2022'!BR130</f>
        <v>0.05</v>
      </c>
      <c r="AM129" s="55">
        <f>'jeziora 2022'!BT130</f>
        <v>0.05</v>
      </c>
      <c r="AN129" s="55">
        <f>'jeziora 2022'!BU130</f>
        <v>0.05</v>
      </c>
      <c r="AO129" s="55">
        <f>'jeziora 2022'!BV130</f>
        <v>0.05</v>
      </c>
      <c r="AP129" s="55">
        <f>'jeziora 2022'!BW130</f>
        <v>0.1</v>
      </c>
      <c r="AQ129" s="55">
        <f>'jeziora 2022'!BY130</f>
        <v>0</v>
      </c>
      <c r="AR129" s="89">
        <f>'jeziora 2022'!CJ130</f>
        <v>0</v>
      </c>
      <c r="AS129" s="55">
        <f>'jeziora 2022'!CM130</f>
        <v>0</v>
      </c>
      <c r="AT129" s="55">
        <f>'jeziora 2022'!CR130</f>
        <v>0</v>
      </c>
      <c r="AU129" s="89">
        <f>'jeziora 2022'!CW130</f>
        <v>0</v>
      </c>
      <c r="AV129" s="42">
        <f>'jeziora 2022'!DB130</f>
        <v>0</v>
      </c>
      <c r="AW129" s="55">
        <f>'jeziora 2022'!DC130</f>
        <v>0.05</v>
      </c>
      <c r="AX129" s="77">
        <f>'jeziora 2022'!DD130</f>
        <v>0.05</v>
      </c>
      <c r="AY129" s="52" t="s">
        <v>164</v>
      </c>
    </row>
    <row r="130" spans="1:51" x14ac:dyDescent="0.2">
      <c r="A130" s="4">
        <f>'jeziora 2022'!B131</f>
        <v>180</v>
      </c>
      <c r="B130" s="13" t="str">
        <f>'jeziora 2022'!D131</f>
        <v>jez. Słupowskie - stanowisko 02</v>
      </c>
      <c r="C130" s="42">
        <f>'jeziora 2022'!I131</f>
        <v>0.05</v>
      </c>
      <c r="D130" s="42">
        <f>'jeziora 2022'!J131</f>
        <v>3.05</v>
      </c>
      <c r="E130" s="42">
        <f>'jeziora 2022'!L131</f>
        <v>0.311</v>
      </c>
      <c r="F130" s="42">
        <f>'jeziora 2022'!N131</f>
        <v>3.44</v>
      </c>
      <c r="G130" s="42">
        <f>'jeziora 2022'!O131</f>
        <v>14</v>
      </c>
      <c r="H130" s="42">
        <f>'jeziora 2022'!P131</f>
        <v>3.39E-2</v>
      </c>
      <c r="I130" s="42">
        <f>'jeziora 2022'!S131</f>
        <v>4.72</v>
      </c>
      <c r="J130" s="42">
        <f>'jeziora 2022'!T131</f>
        <v>13.1</v>
      </c>
      <c r="K130" s="42">
        <f>'jeziora 2022'!X131</f>
        <v>43.1</v>
      </c>
      <c r="L130" s="72">
        <f>'jeziora 2022'!AA131</f>
        <v>1520</v>
      </c>
      <c r="M130" s="72">
        <f>'jeziora 2022'!AB131</f>
        <v>3859.12721428225</v>
      </c>
      <c r="N130" s="55">
        <f>'jeziora 2022'!AH131</f>
        <v>87</v>
      </c>
      <c r="O130" s="55">
        <f>'jeziora 2022'!AI131</f>
        <v>58</v>
      </c>
      <c r="P130" s="55">
        <f>'jeziora 2022'!AJ131</f>
        <v>2.5</v>
      </c>
      <c r="Q130" s="55">
        <f>'jeziora 2022'!AK131</f>
        <v>84</v>
      </c>
      <c r="R130" s="55">
        <f>'jeziora 2022'!AL131</f>
        <v>26</v>
      </c>
      <c r="S130" s="55">
        <f>'jeziora 2022'!AM131</f>
        <v>20</v>
      </c>
      <c r="T130" s="55">
        <f>'jeziora 2022'!AN131</f>
        <v>29</v>
      </c>
      <c r="U130" s="55">
        <f>'jeziora 2022'!AP131</f>
        <v>27</v>
      </c>
      <c r="V130" s="55">
        <f>'jeziora 2022'!AQ131</f>
        <v>1.5</v>
      </c>
      <c r="W130" s="55">
        <f>'jeziora 2022'!AR131</f>
        <v>2.5</v>
      </c>
      <c r="X130" s="55">
        <f>'jeziora 2022'!AS131</f>
        <v>2.5</v>
      </c>
      <c r="Y130" s="55">
        <f>'jeziora 2022'!AT131</f>
        <v>63</v>
      </c>
      <c r="Z130" s="55">
        <f>'jeziora 2022'!AU131</f>
        <v>46</v>
      </c>
      <c r="AA130" s="55">
        <f>'jeziora 2022'!AV131</f>
        <v>2.5</v>
      </c>
      <c r="AB130" s="55">
        <f>'jeziora 2022'!AW131</f>
        <v>32</v>
      </c>
      <c r="AC130" s="55">
        <f>'jeziora 2022'!AX131</f>
        <v>56</v>
      </c>
      <c r="AD130" s="55">
        <f>'jeziora 2022'!AY131</f>
        <v>2.5</v>
      </c>
      <c r="AE130" s="55">
        <f>'jeziora 2022'!BA131</f>
        <v>424.5</v>
      </c>
      <c r="AF130" s="55">
        <f>'jeziora 2022'!BI131</f>
        <v>0.5</v>
      </c>
      <c r="AG130" s="55">
        <f>'jeziora 2022'!BK131</f>
        <v>0.5</v>
      </c>
      <c r="AH130" s="55">
        <f>'jeziora 2022'!BL131</f>
        <v>0.05</v>
      </c>
      <c r="AI130" s="55">
        <f>'jeziora 2022'!BM131</f>
        <v>0.05</v>
      </c>
      <c r="AJ130" s="55">
        <f>'jeziora 2022'!BN131</f>
        <v>0.05</v>
      </c>
      <c r="AK130" s="55">
        <f>'jeziora 2022'!BQ131</f>
        <v>0.4</v>
      </c>
      <c r="AL130" s="55">
        <f>'jeziora 2022'!BR131</f>
        <v>0.05</v>
      </c>
      <c r="AM130" s="55">
        <f>'jeziora 2022'!BT131</f>
        <v>0.05</v>
      </c>
      <c r="AN130" s="55">
        <f>'jeziora 2022'!BU131</f>
        <v>0.05</v>
      </c>
      <c r="AO130" s="55">
        <f>'jeziora 2022'!BV131</f>
        <v>0.05</v>
      </c>
      <c r="AP130" s="55">
        <f>'jeziora 2022'!BW131</f>
        <v>0.1</v>
      </c>
      <c r="AQ130" s="55">
        <f>'jeziora 2022'!BY131</f>
        <v>25</v>
      </c>
      <c r="AR130" s="89">
        <f>'jeziora 2022'!CJ131</f>
        <v>5.0000000000000001E-3</v>
      </c>
      <c r="AS130" s="55">
        <f>'jeziora 2022'!CM131</f>
        <v>0.5</v>
      </c>
      <c r="AT130" s="55">
        <f>'jeziora 2022'!CR131</f>
        <v>0.5</v>
      </c>
      <c r="AU130" s="89">
        <f>'jeziora 2022'!CW131</f>
        <v>8.8000000000000003E-4</v>
      </c>
      <c r="AV130" s="42">
        <f>'jeziora 2022'!DB131</f>
        <v>0.05</v>
      </c>
      <c r="AW130" s="55">
        <f>'jeziora 2022'!DC131</f>
        <v>0.05</v>
      </c>
      <c r="AX130" s="77">
        <f>'jeziora 2022'!DD131</f>
        <v>0.05</v>
      </c>
      <c r="AY130" s="52" t="s">
        <v>164</v>
      </c>
    </row>
    <row r="131" spans="1:51" x14ac:dyDescent="0.2">
      <c r="A131" s="4">
        <f>'jeziora 2022'!B132</f>
        <v>181</v>
      </c>
      <c r="B131" s="13" t="str">
        <f>'jeziora 2022'!D132</f>
        <v>jez. Strażym - stanowisko 01</v>
      </c>
      <c r="C131" s="42">
        <f>'jeziora 2022'!I132</f>
        <v>0.111</v>
      </c>
      <c r="D131" s="42">
        <f>'jeziora 2022'!J132</f>
        <v>6.13</v>
      </c>
      <c r="E131" s="42">
        <f>'jeziora 2022'!L132</f>
        <v>1.56</v>
      </c>
      <c r="F131" s="42">
        <f>'jeziora 2022'!N132</f>
        <v>12.8</v>
      </c>
      <c r="G131" s="42">
        <f>'jeziora 2022'!O132</f>
        <v>11.7</v>
      </c>
      <c r="H131" s="42">
        <f>'jeziora 2022'!P132</f>
        <v>0.184</v>
      </c>
      <c r="I131" s="42">
        <f>'jeziora 2022'!S132</f>
        <v>9.34</v>
      </c>
      <c r="J131" s="42">
        <f>'jeziora 2022'!T132</f>
        <v>66</v>
      </c>
      <c r="K131" s="42">
        <f>'jeziora 2022'!X132</f>
        <v>228</v>
      </c>
      <c r="L131" s="72">
        <f>'jeziora 2022'!AA132</f>
        <v>2770</v>
      </c>
      <c r="M131" s="72">
        <f>'jeziora 2022'!AB132</f>
        <v>404</v>
      </c>
      <c r="N131" s="55">
        <f>'jeziora 2022'!AH132</f>
        <v>97</v>
      </c>
      <c r="O131" s="55">
        <f>'jeziora 2022'!AI132</f>
        <v>219</v>
      </c>
      <c r="P131" s="55">
        <f>'jeziora 2022'!AJ132</f>
        <v>66</v>
      </c>
      <c r="Q131" s="55">
        <f>'jeziora 2022'!AK132</f>
        <v>842</v>
      </c>
      <c r="R131" s="55">
        <f>'jeziora 2022'!AL132</f>
        <v>410</v>
      </c>
      <c r="S131" s="55">
        <f>'jeziora 2022'!AM132</f>
        <v>182</v>
      </c>
      <c r="T131" s="55">
        <f>'jeziora 2022'!AN132</f>
        <v>210</v>
      </c>
      <c r="U131" s="55">
        <f>'jeziora 2022'!AP132</f>
        <v>111</v>
      </c>
      <c r="V131" s="55">
        <f>'jeziora 2022'!AQ132</f>
        <v>92</v>
      </c>
      <c r="W131" s="55">
        <f>'jeziora 2022'!AR132</f>
        <v>2.5</v>
      </c>
      <c r="X131" s="55">
        <f>'jeziora 2022'!AS132</f>
        <v>2.5</v>
      </c>
      <c r="Y131" s="55">
        <f>'jeziora 2022'!AT132</f>
        <v>540</v>
      </c>
      <c r="Z131" s="55">
        <f>'jeziora 2022'!AU132</f>
        <v>450</v>
      </c>
      <c r="AA131" s="55">
        <f>'jeziora 2022'!AV132</f>
        <v>168</v>
      </c>
      <c r="AB131" s="55">
        <f>'jeziora 2022'!AW132</f>
        <v>202</v>
      </c>
      <c r="AC131" s="55">
        <f>'jeziora 2022'!AX132</f>
        <v>200</v>
      </c>
      <c r="AD131" s="55">
        <f>'jeziora 2022'!AY132</f>
        <v>2.5</v>
      </c>
      <c r="AE131" s="55">
        <f>'jeziora 2022'!BA132</f>
        <v>3281</v>
      </c>
      <c r="AF131" s="55">
        <f>'jeziora 2022'!BI132</f>
        <v>0.5</v>
      </c>
      <c r="AG131" s="55">
        <f>'jeziora 2022'!BK132</f>
        <v>0.5</v>
      </c>
      <c r="AH131" s="55">
        <f>'jeziora 2022'!BL132</f>
        <v>0.05</v>
      </c>
      <c r="AI131" s="55">
        <f>'jeziora 2022'!BM132</f>
        <v>0.05</v>
      </c>
      <c r="AJ131" s="55">
        <f>'jeziora 2022'!BN132</f>
        <v>0.05</v>
      </c>
      <c r="AK131" s="55">
        <f>'jeziora 2022'!BQ132</f>
        <v>0.4</v>
      </c>
      <c r="AL131" s="55">
        <f>'jeziora 2022'!BR132</f>
        <v>0.05</v>
      </c>
      <c r="AM131" s="55">
        <f>'jeziora 2022'!BT132</f>
        <v>0.05</v>
      </c>
      <c r="AN131" s="55">
        <f>'jeziora 2022'!BU132</f>
        <v>0.05</v>
      </c>
      <c r="AO131" s="55">
        <f>'jeziora 2022'!BV132</f>
        <v>0.05</v>
      </c>
      <c r="AP131" s="55">
        <f>'jeziora 2022'!BW132</f>
        <v>0.1</v>
      </c>
      <c r="AQ131" s="55">
        <f>'jeziora 2022'!BY132</f>
        <v>0</v>
      </c>
      <c r="AR131" s="89">
        <f>'jeziora 2022'!CJ132</f>
        <v>0</v>
      </c>
      <c r="AS131" s="55">
        <f>'jeziora 2022'!CM132</f>
        <v>0</v>
      </c>
      <c r="AT131" s="55">
        <f>'jeziora 2022'!CR132</f>
        <v>0</v>
      </c>
      <c r="AU131" s="89">
        <f>'jeziora 2022'!CW132</f>
        <v>0</v>
      </c>
      <c r="AV131" s="42">
        <f>'jeziora 2022'!DB132</f>
        <v>0</v>
      </c>
      <c r="AW131" s="55">
        <f>'jeziora 2022'!DC132</f>
        <v>0.05</v>
      </c>
      <c r="AX131" s="77">
        <f>'jeziora 2022'!DD132</f>
        <v>0.05</v>
      </c>
      <c r="AY131" s="51" t="s">
        <v>163</v>
      </c>
    </row>
    <row r="132" spans="1:51" x14ac:dyDescent="0.2">
      <c r="A132" s="4">
        <f>'jeziora 2022'!B133</f>
        <v>182</v>
      </c>
      <c r="B132" s="13" t="str">
        <f>'jeziora 2022'!D133</f>
        <v>jez. Stryjewskie - stan. 01</v>
      </c>
      <c r="C132" s="42">
        <f>'jeziora 2022'!I133</f>
        <v>0.05</v>
      </c>
      <c r="D132" s="42">
        <f>'jeziora 2022'!J133</f>
        <v>6.25</v>
      </c>
      <c r="E132" s="42">
        <f>'jeziora 2022'!L133</f>
        <v>2.5000000000000001E-2</v>
      </c>
      <c r="F132" s="42">
        <f>'jeziora 2022'!N133</f>
        <v>35.5</v>
      </c>
      <c r="G132" s="42">
        <f>'jeziora 2022'!O133</f>
        <v>28.9</v>
      </c>
      <c r="H132" s="42">
        <f>'jeziora 2022'!P133</f>
        <v>0.26200000000000001</v>
      </c>
      <c r="I132" s="42">
        <f>'jeziora 2022'!S133</f>
        <v>26.1</v>
      </c>
      <c r="J132" s="42">
        <f>'jeziora 2022'!T133</f>
        <v>48.7</v>
      </c>
      <c r="K132" s="42">
        <f>'jeziora 2022'!X133</f>
        <v>217</v>
      </c>
      <c r="L132" s="72">
        <f>'jeziora 2022'!AA133</f>
        <v>26605.5</v>
      </c>
      <c r="M132" s="72">
        <f>'jeziora 2022'!AB133</f>
        <v>768.00300000000004</v>
      </c>
      <c r="N132" s="55">
        <f>'jeziora 2022'!AH133</f>
        <v>38</v>
      </c>
      <c r="O132" s="55">
        <f>'jeziora 2022'!AI133</f>
        <v>70</v>
      </c>
      <c r="P132" s="55">
        <f>'jeziora 2022'!AJ133</f>
        <v>43</v>
      </c>
      <c r="Q132" s="55">
        <f>'jeziora 2022'!AK133</f>
        <v>499</v>
      </c>
      <c r="R132" s="55">
        <f>'jeziora 2022'!AL133</f>
        <v>260</v>
      </c>
      <c r="S132" s="55">
        <f>'jeziora 2022'!AM133</f>
        <v>153</v>
      </c>
      <c r="T132" s="55">
        <f>'jeziora 2022'!AN133</f>
        <v>205</v>
      </c>
      <c r="U132" s="55">
        <f>'jeziora 2022'!AP133</f>
        <v>250</v>
      </c>
      <c r="V132" s="55">
        <f>'jeziora 2022'!AQ133</f>
        <v>1.5</v>
      </c>
      <c r="W132" s="55">
        <f>'jeziora 2022'!AR133</f>
        <v>2.5</v>
      </c>
      <c r="X132" s="55">
        <f>'jeziora 2022'!AS133</f>
        <v>2.5</v>
      </c>
      <c r="Y132" s="55">
        <f>'jeziora 2022'!AT133</f>
        <v>356</v>
      </c>
      <c r="Z132" s="55">
        <f>'jeziora 2022'!AU133</f>
        <v>383</v>
      </c>
      <c r="AA132" s="55">
        <f>'jeziora 2022'!AV133</f>
        <v>143</v>
      </c>
      <c r="AB132" s="55">
        <f>'jeziora 2022'!AW133</f>
        <v>202</v>
      </c>
      <c r="AC132" s="55">
        <f>'jeziora 2022'!AX133</f>
        <v>320</v>
      </c>
      <c r="AD132" s="55">
        <f>'jeziora 2022'!AY133</f>
        <v>106</v>
      </c>
      <c r="AE132" s="55">
        <f>'jeziora 2022'!BA133</f>
        <v>2156.5</v>
      </c>
      <c r="AF132" s="55">
        <f>'jeziora 2022'!BI133</f>
        <v>0.5</v>
      </c>
      <c r="AG132" s="55">
        <f>'jeziora 2022'!BK133</f>
        <v>0.5</v>
      </c>
      <c r="AH132" s="55">
        <f>'jeziora 2022'!BL133</f>
        <v>0.05</v>
      </c>
      <c r="AI132" s="55">
        <f>'jeziora 2022'!BM133</f>
        <v>0.05</v>
      </c>
      <c r="AJ132" s="55">
        <f>'jeziora 2022'!BN133</f>
        <v>0.05</v>
      </c>
      <c r="AK132" s="55">
        <f>'jeziora 2022'!BQ133</f>
        <v>0.4</v>
      </c>
      <c r="AL132" s="55">
        <f>'jeziora 2022'!BR133</f>
        <v>0.05</v>
      </c>
      <c r="AM132" s="55">
        <f>'jeziora 2022'!BT133</f>
        <v>0.05</v>
      </c>
      <c r="AN132" s="55">
        <f>'jeziora 2022'!BU133</f>
        <v>0.05</v>
      </c>
      <c r="AO132" s="55">
        <f>'jeziora 2022'!BV133</f>
        <v>0.05</v>
      </c>
      <c r="AP132" s="55">
        <f>'jeziora 2022'!BW133</f>
        <v>0.1</v>
      </c>
      <c r="AQ132" s="55">
        <f>'jeziora 2022'!BY133</f>
        <v>0</v>
      </c>
      <c r="AR132" s="89">
        <f>'jeziora 2022'!CJ133</f>
        <v>0</v>
      </c>
      <c r="AS132" s="55">
        <f>'jeziora 2022'!CM133</f>
        <v>0</v>
      </c>
      <c r="AT132" s="55">
        <f>'jeziora 2022'!CR133</f>
        <v>0</v>
      </c>
      <c r="AU132" s="89">
        <f>'jeziora 2022'!CW133</f>
        <v>0</v>
      </c>
      <c r="AV132" s="42">
        <f>'jeziora 2022'!DB133</f>
        <v>0</v>
      </c>
      <c r="AW132" s="55">
        <f>'jeziora 2022'!DC133</f>
        <v>0.05</v>
      </c>
      <c r="AX132" s="77">
        <f>'jeziora 2022'!DD133</f>
        <v>0.05</v>
      </c>
      <c r="AY132" s="51" t="s">
        <v>163</v>
      </c>
    </row>
    <row r="133" spans="1:51" x14ac:dyDescent="0.2">
      <c r="A133" s="4">
        <f>'jeziora 2022'!B134</f>
        <v>183</v>
      </c>
      <c r="B133" s="13" t="str">
        <f>'jeziora 2022'!D134</f>
        <v>jez. Studzieniczne - st.01</v>
      </c>
      <c r="C133" s="42">
        <f>'jeziora 2022'!I134</f>
        <v>0.05</v>
      </c>
      <c r="D133" s="42">
        <f>'jeziora 2022'!J134</f>
        <v>29.7</v>
      </c>
      <c r="E133" s="42">
        <f>'jeziora 2022'!L134</f>
        <v>2.5000000000000001E-2</v>
      </c>
      <c r="F133" s="42">
        <f>'jeziora 2022'!N134</f>
        <v>9.8000000000000007</v>
      </c>
      <c r="G133" s="42">
        <f>'jeziora 2022'!O134</f>
        <v>8.61</v>
      </c>
      <c r="H133" s="42">
        <f>'jeziora 2022'!P134</f>
        <v>0.113</v>
      </c>
      <c r="I133" s="42">
        <f>'jeziora 2022'!S134</f>
        <v>7.45</v>
      </c>
      <c r="J133" s="42">
        <f>'jeziora 2022'!T134</f>
        <v>69.5</v>
      </c>
      <c r="K133" s="42">
        <f>'jeziora 2022'!X134</f>
        <v>95.3</v>
      </c>
      <c r="L133" s="72">
        <f>'jeziora 2022'!AA134</f>
        <v>25764.7</v>
      </c>
      <c r="M133" s="72">
        <f>'jeziora 2022'!AB134</f>
        <v>5643.89</v>
      </c>
      <c r="N133" s="55">
        <f>'jeziora 2022'!AH134</f>
        <v>48</v>
      </c>
      <c r="O133" s="55">
        <f>'jeziora 2022'!AI134</f>
        <v>155</v>
      </c>
      <c r="P133" s="55">
        <f>'jeziora 2022'!AJ134</f>
        <v>2.5</v>
      </c>
      <c r="Q133" s="55">
        <f>'jeziora 2022'!AK134</f>
        <v>602</v>
      </c>
      <c r="R133" s="55">
        <f>'jeziora 2022'!AL134</f>
        <v>250</v>
      </c>
      <c r="S133" s="55">
        <f>'jeziora 2022'!AM134</f>
        <v>119</v>
      </c>
      <c r="T133" s="55">
        <f>'jeziora 2022'!AN134</f>
        <v>169</v>
      </c>
      <c r="U133" s="55">
        <f>'jeziora 2022'!AP134</f>
        <v>219</v>
      </c>
      <c r="V133" s="55">
        <f>'jeziora 2022'!AQ134</f>
        <v>1.5</v>
      </c>
      <c r="W133" s="55">
        <f>'jeziora 2022'!AR134</f>
        <v>2.5</v>
      </c>
      <c r="X133" s="55">
        <f>'jeziora 2022'!AS134</f>
        <v>136</v>
      </c>
      <c r="Y133" s="55">
        <f>'jeziora 2022'!AT134</f>
        <v>346</v>
      </c>
      <c r="Z133" s="55">
        <f>'jeziora 2022'!AU134</f>
        <v>381</v>
      </c>
      <c r="AA133" s="55">
        <f>'jeziora 2022'!AV134</f>
        <v>147</v>
      </c>
      <c r="AB133" s="55">
        <f>'jeziora 2022'!AW134</f>
        <v>222</v>
      </c>
      <c r="AC133" s="55">
        <f>'jeziora 2022'!AX134</f>
        <v>323</v>
      </c>
      <c r="AD133" s="55">
        <f>'jeziora 2022'!AY134</f>
        <v>87</v>
      </c>
      <c r="AE133" s="55">
        <f>'jeziora 2022'!BA134</f>
        <v>2359.5</v>
      </c>
      <c r="AF133" s="55">
        <f>'jeziora 2022'!BI134</f>
        <v>0.5</v>
      </c>
      <c r="AG133" s="55">
        <f>'jeziora 2022'!BK134</f>
        <v>0.5</v>
      </c>
      <c r="AH133" s="55">
        <f>'jeziora 2022'!BL134</f>
        <v>0.05</v>
      </c>
      <c r="AI133" s="55">
        <f>'jeziora 2022'!BM134</f>
        <v>0.05</v>
      </c>
      <c r="AJ133" s="55">
        <f>'jeziora 2022'!BN134</f>
        <v>0.05</v>
      </c>
      <c r="AK133" s="55">
        <f>'jeziora 2022'!BQ134</f>
        <v>0.4</v>
      </c>
      <c r="AL133" s="55">
        <f>'jeziora 2022'!BR134</f>
        <v>0.05</v>
      </c>
      <c r="AM133" s="55">
        <f>'jeziora 2022'!BT134</f>
        <v>0.05</v>
      </c>
      <c r="AN133" s="55">
        <f>'jeziora 2022'!BU134</f>
        <v>0.05</v>
      </c>
      <c r="AO133" s="55">
        <f>'jeziora 2022'!BV134</f>
        <v>0.05</v>
      </c>
      <c r="AP133" s="55">
        <f>'jeziora 2022'!BW134</f>
        <v>0.1</v>
      </c>
      <c r="AQ133" s="55">
        <f>'jeziora 2022'!BY134</f>
        <v>0</v>
      </c>
      <c r="AR133" s="89">
        <f>'jeziora 2022'!CJ134</f>
        <v>0</v>
      </c>
      <c r="AS133" s="55">
        <f>'jeziora 2022'!CM134</f>
        <v>0</v>
      </c>
      <c r="AT133" s="55">
        <f>'jeziora 2022'!CR134</f>
        <v>0</v>
      </c>
      <c r="AU133" s="89">
        <f>'jeziora 2022'!CW134</f>
        <v>0</v>
      </c>
      <c r="AV133" s="42">
        <f>'jeziora 2022'!DB134</f>
        <v>0</v>
      </c>
      <c r="AW133" s="55">
        <f>'jeziora 2022'!DC134</f>
        <v>0.05</v>
      </c>
      <c r="AX133" s="77">
        <f>'jeziora 2022'!DD134</f>
        <v>0.05</v>
      </c>
      <c r="AY133" s="52" t="s">
        <v>164</v>
      </c>
    </row>
    <row r="134" spans="1:51" x14ac:dyDescent="0.2">
      <c r="A134" s="4">
        <f>'jeziora 2022'!B135</f>
        <v>184</v>
      </c>
      <c r="B134" s="13" t="str">
        <f>'jeziora 2022'!D135</f>
        <v>jez. Sumowo Bakałarzewskie (Sumowo) - st.01</v>
      </c>
      <c r="C134" s="42">
        <f>'jeziora 2022'!I135</f>
        <v>0.05</v>
      </c>
      <c r="D134" s="42">
        <f>'jeziora 2022'!J135</f>
        <v>7.13</v>
      </c>
      <c r="E134" s="42">
        <f>'jeziora 2022'!L135</f>
        <v>2.5000000000000001E-2</v>
      </c>
      <c r="F134" s="42">
        <f>'jeziora 2022'!N135</f>
        <v>10.3</v>
      </c>
      <c r="G134" s="42">
        <f>'jeziora 2022'!O135</f>
        <v>0.2</v>
      </c>
      <c r="H134" s="42">
        <f>'jeziora 2022'!P135</f>
        <v>7.1300000000000002E-2</v>
      </c>
      <c r="I134" s="42">
        <f>'jeziora 2022'!S135</f>
        <v>8.2899999999999991</v>
      </c>
      <c r="J134" s="42">
        <f>'jeziora 2022'!T135</f>
        <v>29.9</v>
      </c>
      <c r="K134" s="42">
        <f>'jeziora 2022'!X135</f>
        <v>52.8</v>
      </c>
      <c r="L134" s="72">
        <f>'jeziora 2022'!AA135</f>
        <v>28771.7</v>
      </c>
      <c r="M134" s="72">
        <f>'jeziora 2022'!AB135</f>
        <v>1120.93</v>
      </c>
      <c r="N134" s="55">
        <f>'jeziora 2022'!AH135</f>
        <v>22</v>
      </c>
      <c r="O134" s="55">
        <f>'jeziora 2022'!AI135</f>
        <v>59</v>
      </c>
      <c r="P134" s="55">
        <f>'jeziora 2022'!AJ135</f>
        <v>27</v>
      </c>
      <c r="Q134" s="55">
        <f>'jeziora 2022'!AK135</f>
        <v>355</v>
      </c>
      <c r="R134" s="55">
        <f>'jeziora 2022'!AL135</f>
        <v>200</v>
      </c>
      <c r="S134" s="55">
        <f>'jeziora 2022'!AM135</f>
        <v>118</v>
      </c>
      <c r="T134" s="55">
        <f>'jeziora 2022'!AN135</f>
        <v>166</v>
      </c>
      <c r="U134" s="55">
        <f>'jeziora 2022'!AP135</f>
        <v>169</v>
      </c>
      <c r="V134" s="55">
        <f>'jeziora 2022'!AQ135</f>
        <v>1.5</v>
      </c>
      <c r="W134" s="55">
        <f>'jeziora 2022'!AR135</f>
        <v>19</v>
      </c>
      <c r="X134" s="55">
        <f>'jeziora 2022'!AS135</f>
        <v>62</v>
      </c>
      <c r="Y134" s="55">
        <f>'jeziora 2022'!AT135</f>
        <v>256</v>
      </c>
      <c r="Z134" s="55">
        <f>'jeziora 2022'!AU135</f>
        <v>304</v>
      </c>
      <c r="AA134" s="55">
        <f>'jeziora 2022'!AV135</f>
        <v>121</v>
      </c>
      <c r="AB134" s="55">
        <f>'jeziora 2022'!AW135</f>
        <v>168</v>
      </c>
      <c r="AC134" s="55">
        <f>'jeziora 2022'!AX135</f>
        <v>214</v>
      </c>
      <c r="AD134" s="55">
        <f>'jeziora 2022'!AY135</f>
        <v>76</v>
      </c>
      <c r="AE134" s="55">
        <f>'jeziora 2022'!BA135</f>
        <v>1710.5</v>
      </c>
      <c r="AF134" s="55">
        <f>'jeziora 2022'!BI135</f>
        <v>0.5</v>
      </c>
      <c r="AG134" s="55">
        <f>'jeziora 2022'!BK135</f>
        <v>0.5</v>
      </c>
      <c r="AH134" s="55">
        <f>'jeziora 2022'!BL135</f>
        <v>0.05</v>
      </c>
      <c r="AI134" s="55">
        <f>'jeziora 2022'!BM135</f>
        <v>0.05</v>
      </c>
      <c r="AJ134" s="55">
        <f>'jeziora 2022'!BN135</f>
        <v>0.05</v>
      </c>
      <c r="AK134" s="55">
        <f>'jeziora 2022'!BQ135</f>
        <v>0.4</v>
      </c>
      <c r="AL134" s="55">
        <f>'jeziora 2022'!BR135</f>
        <v>0.05</v>
      </c>
      <c r="AM134" s="55">
        <f>'jeziora 2022'!BT135</f>
        <v>0.05</v>
      </c>
      <c r="AN134" s="55">
        <f>'jeziora 2022'!BU135</f>
        <v>0.05</v>
      </c>
      <c r="AO134" s="55">
        <f>'jeziora 2022'!BV135</f>
        <v>0.05</v>
      </c>
      <c r="AP134" s="55">
        <f>'jeziora 2022'!BW135</f>
        <v>0.1</v>
      </c>
      <c r="AQ134" s="55">
        <f>'jeziora 2022'!BY135</f>
        <v>0</v>
      </c>
      <c r="AR134" s="89">
        <f>'jeziora 2022'!CJ135</f>
        <v>0</v>
      </c>
      <c r="AS134" s="55">
        <f>'jeziora 2022'!CM135</f>
        <v>0</v>
      </c>
      <c r="AT134" s="55">
        <f>'jeziora 2022'!CR135</f>
        <v>0</v>
      </c>
      <c r="AU134" s="89">
        <f>'jeziora 2022'!CW135</f>
        <v>0</v>
      </c>
      <c r="AV134" s="42">
        <f>'jeziora 2022'!DB135</f>
        <v>0</v>
      </c>
      <c r="AW134" s="55">
        <f>'jeziora 2022'!DC135</f>
        <v>0.05</v>
      </c>
      <c r="AX134" s="77">
        <f>'jeziora 2022'!DD135</f>
        <v>0.05</v>
      </c>
      <c r="AY134" s="52" t="s">
        <v>164</v>
      </c>
    </row>
    <row r="135" spans="1:51" x14ac:dyDescent="0.2">
      <c r="A135" s="4">
        <f>'jeziora 2022'!B136</f>
        <v>185</v>
      </c>
      <c r="B135" s="13" t="str">
        <f>'jeziora 2022'!D136</f>
        <v>jez. Sunia - stan. 01</v>
      </c>
      <c r="C135" s="42">
        <f>'jeziora 2022'!I136</f>
        <v>0.05</v>
      </c>
      <c r="D135" s="42">
        <f>'jeziora 2022'!J136</f>
        <v>5.53</v>
      </c>
      <c r="E135" s="42">
        <f>'jeziora 2022'!L136</f>
        <v>2.5000000000000001E-2</v>
      </c>
      <c r="F135" s="42">
        <f>'jeziora 2022'!N136</f>
        <v>35.200000000000003</v>
      </c>
      <c r="G135" s="42">
        <f>'jeziora 2022'!O136</f>
        <v>19.399999999999999</v>
      </c>
      <c r="H135" s="42">
        <f>'jeziora 2022'!P136</f>
        <v>9.7699999999999995E-2</v>
      </c>
      <c r="I135" s="42">
        <f>'jeziora 2022'!S136</f>
        <v>21.6</v>
      </c>
      <c r="J135" s="42">
        <f>'jeziora 2022'!T136</f>
        <v>45.1</v>
      </c>
      <c r="K135" s="42">
        <f>'jeziora 2022'!X136</f>
        <v>101</v>
      </c>
      <c r="L135" s="72">
        <f>'jeziora 2022'!AA136</f>
        <v>28083.1</v>
      </c>
      <c r="M135" s="72">
        <f>'jeziora 2022'!AB136</f>
        <v>546.851</v>
      </c>
      <c r="N135" s="55">
        <f>'jeziora 2022'!AH136</f>
        <v>2.5</v>
      </c>
      <c r="O135" s="55">
        <f>'jeziora 2022'!AI136</f>
        <v>105</v>
      </c>
      <c r="P135" s="55">
        <f>'jeziora 2022'!AJ136</f>
        <v>2.5</v>
      </c>
      <c r="Q135" s="55">
        <f>'jeziora 2022'!AK136</f>
        <v>508</v>
      </c>
      <c r="R135" s="55">
        <f>'jeziora 2022'!AL136</f>
        <v>210</v>
      </c>
      <c r="S135" s="55">
        <f>'jeziora 2022'!AM136</f>
        <v>130</v>
      </c>
      <c r="T135" s="55">
        <f>'jeziora 2022'!AN136</f>
        <v>153</v>
      </c>
      <c r="U135" s="55">
        <f>'jeziora 2022'!AP136</f>
        <v>147</v>
      </c>
      <c r="V135" s="55">
        <f>'jeziora 2022'!AQ136</f>
        <v>1.5</v>
      </c>
      <c r="W135" s="55">
        <f>'jeziora 2022'!AR136</f>
        <v>2.5</v>
      </c>
      <c r="X135" s="55">
        <f>'jeziora 2022'!AS136</f>
        <v>70</v>
      </c>
      <c r="Y135" s="55">
        <f>'jeziora 2022'!AT136</f>
        <v>310</v>
      </c>
      <c r="Z135" s="55">
        <f>'jeziora 2022'!AU136</f>
        <v>276</v>
      </c>
      <c r="AA135" s="55">
        <f>'jeziora 2022'!AV136</f>
        <v>111</v>
      </c>
      <c r="AB135" s="55">
        <f>'jeziora 2022'!AW136</f>
        <v>123</v>
      </c>
      <c r="AC135" s="55">
        <f>'jeziora 2022'!AX136</f>
        <v>254</v>
      </c>
      <c r="AD135" s="55">
        <f>'jeziora 2022'!AY136</f>
        <v>63</v>
      </c>
      <c r="AE135" s="55">
        <f>'jeziora 2022'!BA136</f>
        <v>1882</v>
      </c>
      <c r="AF135" s="55">
        <f>'jeziora 2022'!BI136</f>
        <v>0.5</v>
      </c>
      <c r="AG135" s="55">
        <f>'jeziora 2022'!BK136</f>
        <v>0.5</v>
      </c>
      <c r="AH135" s="55">
        <f>'jeziora 2022'!BL136</f>
        <v>0.05</v>
      </c>
      <c r="AI135" s="55">
        <f>'jeziora 2022'!BM136</f>
        <v>0.05</v>
      </c>
      <c r="AJ135" s="55">
        <f>'jeziora 2022'!BN136</f>
        <v>0.05</v>
      </c>
      <c r="AK135" s="55">
        <f>'jeziora 2022'!BQ136</f>
        <v>0.4</v>
      </c>
      <c r="AL135" s="55">
        <f>'jeziora 2022'!BR136</f>
        <v>0.05</v>
      </c>
      <c r="AM135" s="55">
        <f>'jeziora 2022'!BT136</f>
        <v>0.05</v>
      </c>
      <c r="AN135" s="55">
        <f>'jeziora 2022'!BU136</f>
        <v>0.05</v>
      </c>
      <c r="AO135" s="55">
        <f>'jeziora 2022'!BV136</f>
        <v>0.05</v>
      </c>
      <c r="AP135" s="55">
        <f>'jeziora 2022'!BW136</f>
        <v>0.1</v>
      </c>
      <c r="AQ135" s="55">
        <f>'jeziora 2022'!BY136</f>
        <v>0</v>
      </c>
      <c r="AR135" s="89">
        <f>'jeziora 2022'!CJ136</f>
        <v>0</v>
      </c>
      <c r="AS135" s="55">
        <f>'jeziora 2022'!CM136</f>
        <v>0</v>
      </c>
      <c r="AT135" s="55">
        <f>'jeziora 2022'!CR136</f>
        <v>0</v>
      </c>
      <c r="AU135" s="89">
        <f>'jeziora 2022'!CW136</f>
        <v>0</v>
      </c>
      <c r="AV135" s="42">
        <f>'jeziora 2022'!DB136</f>
        <v>0</v>
      </c>
      <c r="AW135" s="55">
        <f>'jeziora 2022'!DC136</f>
        <v>0.05</v>
      </c>
      <c r="AX135" s="77">
        <f>'jeziora 2022'!DD136</f>
        <v>0.05</v>
      </c>
      <c r="AY135" s="50" t="s">
        <v>162</v>
      </c>
    </row>
    <row r="136" spans="1:51" x14ac:dyDescent="0.2">
      <c r="A136" s="4">
        <f>'jeziora 2022'!B137</f>
        <v>186</v>
      </c>
      <c r="B136" s="13" t="str">
        <f>'jeziora 2022'!D137</f>
        <v>jez. Świętajno - stan. 01</v>
      </c>
      <c r="C136" s="42">
        <f>'jeziora 2022'!I137</f>
        <v>0.05</v>
      </c>
      <c r="D136" s="42">
        <f>'jeziora 2022'!J137</f>
        <v>1.5</v>
      </c>
      <c r="E136" s="42">
        <f>'jeziora 2022'!L137</f>
        <v>2.5000000000000001E-2</v>
      </c>
      <c r="F136" s="42">
        <f>'jeziora 2022'!N137</f>
        <v>2.85</v>
      </c>
      <c r="G136" s="42">
        <f>'jeziora 2022'!O137</f>
        <v>3.83</v>
      </c>
      <c r="H136" s="42">
        <f>'jeziora 2022'!P137</f>
        <v>8.2000000000000007E-3</v>
      </c>
      <c r="I136" s="42">
        <f>'jeziora 2022'!S137</f>
        <v>1.3</v>
      </c>
      <c r="J136" s="42">
        <f>'jeziora 2022'!T137</f>
        <v>8.3800000000000008</v>
      </c>
      <c r="K136" s="42">
        <f>'jeziora 2022'!X137</f>
        <v>16.600000000000001</v>
      </c>
      <c r="L136" s="72">
        <f>'jeziora 2022'!AA137</f>
        <v>2130</v>
      </c>
      <c r="M136" s="72">
        <f>'jeziora 2022'!AB137</f>
        <v>59.6</v>
      </c>
      <c r="N136" s="55">
        <f>'jeziora 2022'!AH137</f>
        <v>2.5</v>
      </c>
      <c r="O136" s="55">
        <f>'jeziora 2022'!AI137</f>
        <v>13</v>
      </c>
      <c r="P136" s="55">
        <f>'jeziora 2022'!AJ137</f>
        <v>7</v>
      </c>
      <c r="Q136" s="55">
        <f>'jeziora 2022'!AK137</f>
        <v>30</v>
      </c>
      <c r="R136" s="55">
        <f>'jeziora 2022'!AL137</f>
        <v>9</v>
      </c>
      <c r="S136" s="55">
        <f>'jeziora 2022'!AM137</f>
        <v>17</v>
      </c>
      <c r="T136" s="55">
        <f>'jeziora 2022'!AN137</f>
        <v>9</v>
      </c>
      <c r="U136" s="55">
        <f>'jeziora 2022'!AP137</f>
        <v>11</v>
      </c>
      <c r="V136" s="55">
        <f>'jeziora 2022'!AQ137</f>
        <v>1.5</v>
      </c>
      <c r="W136" s="55">
        <f>'jeziora 2022'!AR137</f>
        <v>2.5</v>
      </c>
      <c r="X136" s="55">
        <f>'jeziora 2022'!AS137</f>
        <v>9</v>
      </c>
      <c r="Y136" s="55">
        <f>'jeziora 2022'!AT137</f>
        <v>15</v>
      </c>
      <c r="Z136" s="55">
        <f>'jeziora 2022'!AU137</f>
        <v>18</v>
      </c>
      <c r="AA136" s="55">
        <f>'jeziora 2022'!AV137</f>
        <v>7</v>
      </c>
      <c r="AB136" s="55">
        <f>'jeziora 2022'!AW137</f>
        <v>2.5</v>
      </c>
      <c r="AC136" s="55">
        <f>'jeziora 2022'!AX137</f>
        <v>23</v>
      </c>
      <c r="AD136" s="55">
        <f>'jeziora 2022'!AY137</f>
        <v>2.5</v>
      </c>
      <c r="AE136" s="55">
        <f>'jeziora 2022'!BA137</f>
        <v>140.5</v>
      </c>
      <c r="AF136" s="55">
        <f>'jeziora 2022'!BI137</f>
        <v>0.5</v>
      </c>
      <c r="AG136" s="55">
        <f>'jeziora 2022'!BK137</f>
        <v>0.5</v>
      </c>
      <c r="AH136" s="55">
        <f>'jeziora 2022'!BL137</f>
        <v>0.05</v>
      </c>
      <c r="AI136" s="55">
        <f>'jeziora 2022'!BM137</f>
        <v>0.05</v>
      </c>
      <c r="AJ136" s="55">
        <f>'jeziora 2022'!BN137</f>
        <v>0.05</v>
      </c>
      <c r="AK136" s="55">
        <f>'jeziora 2022'!BQ137</f>
        <v>0.4</v>
      </c>
      <c r="AL136" s="55">
        <f>'jeziora 2022'!BR137</f>
        <v>0.05</v>
      </c>
      <c r="AM136" s="55">
        <f>'jeziora 2022'!BT137</f>
        <v>0.05</v>
      </c>
      <c r="AN136" s="55">
        <f>'jeziora 2022'!BU137</f>
        <v>0.05</v>
      </c>
      <c r="AO136" s="55">
        <f>'jeziora 2022'!BV137</f>
        <v>0.05</v>
      </c>
      <c r="AP136" s="55">
        <f>'jeziora 2022'!BW137</f>
        <v>0.1</v>
      </c>
      <c r="AQ136" s="55">
        <f>'jeziora 2022'!BY137</f>
        <v>0</v>
      </c>
      <c r="AR136" s="89">
        <f>'jeziora 2022'!CJ137</f>
        <v>0</v>
      </c>
      <c r="AS136" s="55">
        <f>'jeziora 2022'!CM137</f>
        <v>0</v>
      </c>
      <c r="AT136" s="55">
        <f>'jeziora 2022'!CR137</f>
        <v>0</v>
      </c>
      <c r="AU136" s="89">
        <f>'jeziora 2022'!CW137</f>
        <v>0</v>
      </c>
      <c r="AV136" s="42">
        <f>'jeziora 2022'!DB137</f>
        <v>0</v>
      </c>
      <c r="AW136" s="55">
        <f>'jeziora 2022'!DC137</f>
        <v>0.05</v>
      </c>
      <c r="AX136" s="77">
        <f>'jeziora 2022'!DD137</f>
        <v>0.05</v>
      </c>
      <c r="AY136" s="49" t="s">
        <v>161</v>
      </c>
    </row>
    <row r="137" spans="1:51" x14ac:dyDescent="0.2">
      <c r="A137" s="4">
        <f>'jeziora 2022'!B138</f>
        <v>187</v>
      </c>
      <c r="B137" s="13" t="str">
        <f>'jeziora 2022'!D138</f>
        <v>jez. Tajno - st.01</v>
      </c>
      <c r="C137" s="42">
        <f>'jeziora 2022'!I138</f>
        <v>0.05</v>
      </c>
      <c r="D137" s="42">
        <f>'jeziora 2022'!J138</f>
        <v>8.16</v>
      </c>
      <c r="E137" s="42">
        <f>'jeziora 2022'!L138</f>
        <v>2.5000000000000001E-2</v>
      </c>
      <c r="F137" s="42">
        <f>'jeziora 2022'!N138</f>
        <v>9.14</v>
      </c>
      <c r="G137" s="42">
        <f>'jeziora 2022'!O138</f>
        <v>0.50600000000000001</v>
      </c>
      <c r="H137" s="42">
        <f>'jeziora 2022'!P138</f>
        <v>0.08</v>
      </c>
      <c r="I137" s="42">
        <f>'jeziora 2022'!S138</f>
        <v>9.48</v>
      </c>
      <c r="J137" s="42">
        <f>'jeziora 2022'!T138</f>
        <v>28.9</v>
      </c>
      <c r="K137" s="42">
        <f>'jeziora 2022'!X138</f>
        <v>54.1</v>
      </c>
      <c r="L137" s="72">
        <f>'jeziora 2022'!AA138</f>
        <v>15850.2</v>
      </c>
      <c r="M137" s="72">
        <f>'jeziora 2022'!AB138</f>
        <v>944.15800000000002</v>
      </c>
      <c r="N137" s="55">
        <f>'jeziora 2022'!AH138</f>
        <v>38</v>
      </c>
      <c r="O137" s="55">
        <f>'jeziora 2022'!AI138</f>
        <v>45</v>
      </c>
      <c r="P137" s="55">
        <f>'jeziora 2022'!AJ138</f>
        <v>82</v>
      </c>
      <c r="Q137" s="55">
        <f>'jeziora 2022'!AK138</f>
        <v>257</v>
      </c>
      <c r="R137" s="55">
        <f>'jeziora 2022'!AL138</f>
        <v>78</v>
      </c>
      <c r="S137" s="55">
        <f>'jeziora 2022'!AM138</f>
        <v>48</v>
      </c>
      <c r="T137" s="55">
        <f>'jeziora 2022'!AN138</f>
        <v>54</v>
      </c>
      <c r="U137" s="55">
        <f>'jeziora 2022'!AP138</f>
        <v>71</v>
      </c>
      <c r="V137" s="55">
        <f>'jeziora 2022'!AQ138</f>
        <v>1.5</v>
      </c>
      <c r="W137" s="55">
        <f>'jeziora 2022'!AR138</f>
        <v>2.5</v>
      </c>
      <c r="X137" s="55">
        <f>'jeziora 2022'!AS138</f>
        <v>2.5</v>
      </c>
      <c r="Y137" s="55">
        <f>'jeziora 2022'!AT138</f>
        <v>105</v>
      </c>
      <c r="Z137" s="55">
        <f>'jeziora 2022'!AU138</f>
        <v>120</v>
      </c>
      <c r="AA137" s="55">
        <f>'jeziora 2022'!AV138</f>
        <v>43</v>
      </c>
      <c r="AB137" s="55">
        <f>'jeziora 2022'!AW138</f>
        <v>34</v>
      </c>
      <c r="AC137" s="55">
        <f>'jeziora 2022'!AX138</f>
        <v>112</v>
      </c>
      <c r="AD137" s="55">
        <f>'jeziora 2022'!AY138</f>
        <v>2.5</v>
      </c>
      <c r="AE137" s="55">
        <f>'jeziora 2022'!BA138</f>
        <v>876.5</v>
      </c>
      <c r="AF137" s="55">
        <f>'jeziora 2022'!BI138</f>
        <v>0.5</v>
      </c>
      <c r="AG137" s="55">
        <f>'jeziora 2022'!BK138</f>
        <v>0.5</v>
      </c>
      <c r="AH137" s="55">
        <f>'jeziora 2022'!BL138</f>
        <v>0.05</v>
      </c>
      <c r="AI137" s="55">
        <f>'jeziora 2022'!BM138</f>
        <v>0.05</v>
      </c>
      <c r="AJ137" s="55">
        <f>'jeziora 2022'!BN138</f>
        <v>0.05</v>
      </c>
      <c r="AK137" s="55">
        <f>'jeziora 2022'!BQ138</f>
        <v>0.4</v>
      </c>
      <c r="AL137" s="55">
        <f>'jeziora 2022'!BR138</f>
        <v>0.05</v>
      </c>
      <c r="AM137" s="55">
        <f>'jeziora 2022'!BT138</f>
        <v>0.05</v>
      </c>
      <c r="AN137" s="55">
        <f>'jeziora 2022'!BU138</f>
        <v>0.05</v>
      </c>
      <c r="AO137" s="55">
        <f>'jeziora 2022'!BV138</f>
        <v>0.05</v>
      </c>
      <c r="AP137" s="55">
        <f>'jeziora 2022'!BW138</f>
        <v>0.1</v>
      </c>
      <c r="AQ137" s="55">
        <f>'jeziora 2022'!BY138</f>
        <v>25</v>
      </c>
      <c r="AR137" s="89">
        <f>'jeziora 2022'!CJ138</f>
        <v>5.0000000000000001E-3</v>
      </c>
      <c r="AS137" s="55">
        <f>'jeziora 2022'!CM138</f>
        <v>0.5</v>
      </c>
      <c r="AT137" s="55">
        <f>'jeziora 2022'!CR138</f>
        <v>0.5</v>
      </c>
      <c r="AU137" s="89">
        <f>'jeziora 2022'!CW138</f>
        <v>1.4E-3</v>
      </c>
      <c r="AV137" s="42">
        <f>'jeziora 2022'!DB138</f>
        <v>0.05</v>
      </c>
      <c r="AW137" s="55">
        <f>'jeziora 2022'!DC138</f>
        <v>0.05</v>
      </c>
      <c r="AX137" s="77">
        <f>'jeziora 2022'!DD138</f>
        <v>0.05</v>
      </c>
      <c r="AY137" s="51" t="s">
        <v>163</v>
      </c>
    </row>
    <row r="138" spans="1:51" x14ac:dyDescent="0.2">
      <c r="A138" s="4">
        <f>'jeziora 2022'!B139</f>
        <v>188</v>
      </c>
      <c r="B138" s="13" t="str">
        <f>'jeziora 2022'!D139</f>
        <v>jez. Tajty - stan. 01</v>
      </c>
      <c r="C138" s="42">
        <f>'jeziora 2022'!I139</f>
        <v>0.05</v>
      </c>
      <c r="D138" s="42">
        <f>'jeziora 2022'!J139</f>
        <v>8.6999999999999993</v>
      </c>
      <c r="E138" s="42">
        <f>'jeziora 2022'!L139</f>
        <v>2.5000000000000001E-2</v>
      </c>
      <c r="F138" s="42">
        <f>'jeziora 2022'!N139</f>
        <v>8.98</v>
      </c>
      <c r="G138" s="42">
        <f>'jeziora 2022'!O139</f>
        <v>4.55</v>
      </c>
      <c r="H138" s="42">
        <f>'jeziora 2022'!P139</f>
        <v>6.0100000000000001E-2</v>
      </c>
      <c r="I138" s="42">
        <f>'jeziora 2022'!S139</f>
        <v>8.74</v>
      </c>
      <c r="J138" s="42">
        <f>'jeziora 2022'!T139</f>
        <v>27.6</v>
      </c>
      <c r="K138" s="42">
        <f>'jeziora 2022'!X139</f>
        <v>52.2</v>
      </c>
      <c r="L138" s="72">
        <f>'jeziora 2022'!AA139</f>
        <v>15361.6</v>
      </c>
      <c r="M138" s="72">
        <f>'jeziora 2022'!AB139</f>
        <v>5257.96</v>
      </c>
      <c r="N138" s="55">
        <f>'jeziora 2022'!AH139</f>
        <v>64</v>
      </c>
      <c r="O138" s="55">
        <f>'jeziora 2022'!AI139</f>
        <v>110</v>
      </c>
      <c r="P138" s="55">
        <f>'jeziora 2022'!AJ139</f>
        <v>57</v>
      </c>
      <c r="Q138" s="55">
        <f>'jeziora 2022'!AK139</f>
        <v>551</v>
      </c>
      <c r="R138" s="55">
        <f>'jeziora 2022'!AL139</f>
        <v>240</v>
      </c>
      <c r="S138" s="55">
        <f>'jeziora 2022'!AM139</f>
        <v>127</v>
      </c>
      <c r="T138" s="55">
        <f>'jeziora 2022'!AN139</f>
        <v>172</v>
      </c>
      <c r="U138" s="55">
        <f>'jeziora 2022'!AP139</f>
        <v>181</v>
      </c>
      <c r="V138" s="55">
        <f>'jeziora 2022'!AQ139</f>
        <v>1.5</v>
      </c>
      <c r="W138" s="55">
        <f>'jeziora 2022'!AR139</f>
        <v>2.5</v>
      </c>
      <c r="X138" s="55">
        <f>'jeziora 2022'!AS139</f>
        <v>276</v>
      </c>
      <c r="Y138" s="55">
        <f>'jeziora 2022'!AT139</f>
        <v>331</v>
      </c>
      <c r="Z138" s="55">
        <f>'jeziora 2022'!AU139</f>
        <v>286</v>
      </c>
      <c r="AA138" s="55">
        <f>'jeziora 2022'!AV139</f>
        <v>115</v>
      </c>
      <c r="AB138" s="55">
        <f>'jeziora 2022'!AW139</f>
        <v>137</v>
      </c>
      <c r="AC138" s="55">
        <f>'jeziora 2022'!AX139</f>
        <v>234</v>
      </c>
      <c r="AD138" s="55">
        <f>'jeziora 2022'!AY139</f>
        <v>79</v>
      </c>
      <c r="AE138" s="55">
        <f>'jeziora 2022'!BA139</f>
        <v>2333</v>
      </c>
      <c r="AF138" s="55">
        <f>'jeziora 2022'!BI139</f>
        <v>0.5</v>
      </c>
      <c r="AG138" s="55">
        <f>'jeziora 2022'!BK139</f>
        <v>0.5</v>
      </c>
      <c r="AH138" s="55">
        <f>'jeziora 2022'!BL139</f>
        <v>0.05</v>
      </c>
      <c r="AI138" s="55">
        <f>'jeziora 2022'!BM139</f>
        <v>0.05</v>
      </c>
      <c r="AJ138" s="55">
        <f>'jeziora 2022'!BN139</f>
        <v>0.05</v>
      </c>
      <c r="AK138" s="55">
        <f>'jeziora 2022'!BQ139</f>
        <v>0.4</v>
      </c>
      <c r="AL138" s="55">
        <f>'jeziora 2022'!BR139</f>
        <v>0.05</v>
      </c>
      <c r="AM138" s="55">
        <f>'jeziora 2022'!BT139</f>
        <v>0.05</v>
      </c>
      <c r="AN138" s="55">
        <f>'jeziora 2022'!BU139</f>
        <v>0.05</v>
      </c>
      <c r="AO138" s="55">
        <f>'jeziora 2022'!BV139</f>
        <v>0.05</v>
      </c>
      <c r="AP138" s="55">
        <f>'jeziora 2022'!BW139</f>
        <v>0.1</v>
      </c>
      <c r="AQ138" s="55">
        <f>'jeziora 2022'!BY139</f>
        <v>0</v>
      </c>
      <c r="AR138" s="89">
        <f>'jeziora 2022'!CJ139</f>
        <v>0</v>
      </c>
      <c r="AS138" s="55">
        <f>'jeziora 2022'!CM139</f>
        <v>0</v>
      </c>
      <c r="AT138" s="55">
        <f>'jeziora 2022'!CR139</f>
        <v>0</v>
      </c>
      <c r="AU138" s="89">
        <f>'jeziora 2022'!CW139</f>
        <v>0</v>
      </c>
      <c r="AV138" s="42">
        <f>'jeziora 2022'!DB139</f>
        <v>0</v>
      </c>
      <c r="AW138" s="55">
        <f>'jeziora 2022'!DC139</f>
        <v>0.05</v>
      </c>
      <c r="AX138" s="77">
        <f>'jeziora 2022'!DD139</f>
        <v>0.05</v>
      </c>
      <c r="AY138" s="52" t="s">
        <v>164</v>
      </c>
    </row>
    <row r="139" spans="1:51" x14ac:dyDescent="0.2">
      <c r="A139" s="4">
        <f>'jeziora 2022'!B140</f>
        <v>189</v>
      </c>
      <c r="B139" s="13" t="str">
        <f>'jeziora 2022'!D140</f>
        <v>jez. Tałty - stan. 01</v>
      </c>
      <c r="C139" s="42">
        <f>'jeziora 2022'!I140</f>
        <v>0.05</v>
      </c>
      <c r="D139" s="42">
        <f>'jeziora 2022'!J140</f>
        <v>9.9600000000000009</v>
      </c>
      <c r="E139" s="42">
        <f>'jeziora 2022'!L140</f>
        <v>2.5000000000000001E-2</v>
      </c>
      <c r="F139" s="42">
        <f>'jeziora 2022'!N140</f>
        <v>4.9000000000000004</v>
      </c>
      <c r="G139" s="42">
        <f>'jeziora 2022'!O140</f>
        <v>0.2</v>
      </c>
      <c r="H139" s="42">
        <f>'jeziora 2022'!P140</f>
        <v>2.8500000000000001E-2</v>
      </c>
      <c r="I139" s="42">
        <f>'jeziora 2022'!S140</f>
        <v>4.93</v>
      </c>
      <c r="J139" s="42">
        <f>'jeziora 2022'!T140</f>
        <v>16.5</v>
      </c>
      <c r="K139" s="42">
        <f>'jeziora 2022'!X140</f>
        <v>25</v>
      </c>
      <c r="L139" s="72">
        <f>'jeziora 2022'!AA140</f>
        <v>16180.4</v>
      </c>
      <c r="M139" s="72">
        <f>'jeziora 2022'!AB140</f>
        <v>1832.08</v>
      </c>
      <c r="N139" s="55">
        <f>'jeziora 2022'!AH140</f>
        <v>2.5</v>
      </c>
      <c r="O139" s="55">
        <f>'jeziora 2022'!AI140</f>
        <v>31</v>
      </c>
      <c r="P139" s="55">
        <f>'jeziora 2022'!AJ140</f>
        <v>2.5</v>
      </c>
      <c r="Q139" s="55">
        <f>'jeziora 2022'!AK140</f>
        <v>132</v>
      </c>
      <c r="R139" s="55">
        <f>'jeziora 2022'!AL140</f>
        <v>51</v>
      </c>
      <c r="S139" s="55">
        <f>'jeziora 2022'!AM140</f>
        <v>38</v>
      </c>
      <c r="T139" s="55">
        <f>'jeziora 2022'!AN140</f>
        <v>49</v>
      </c>
      <c r="U139" s="55">
        <f>'jeziora 2022'!AP140</f>
        <v>46</v>
      </c>
      <c r="V139" s="55">
        <f>'jeziora 2022'!AQ140</f>
        <v>1.5</v>
      </c>
      <c r="W139" s="55">
        <f>'jeziora 2022'!AR140</f>
        <v>2.5</v>
      </c>
      <c r="X139" s="55">
        <f>'jeziora 2022'!AS140</f>
        <v>209</v>
      </c>
      <c r="Y139" s="55">
        <f>'jeziora 2022'!AT140</f>
        <v>84</v>
      </c>
      <c r="Z139" s="55">
        <f>'jeziora 2022'!AU140</f>
        <v>83</v>
      </c>
      <c r="AA139" s="55">
        <f>'jeziora 2022'!AV140</f>
        <v>33</v>
      </c>
      <c r="AB139" s="55">
        <f>'jeziora 2022'!AW140</f>
        <v>2.5</v>
      </c>
      <c r="AC139" s="55">
        <f>'jeziora 2022'!AX140</f>
        <v>98</v>
      </c>
      <c r="AD139" s="55">
        <f>'jeziora 2022'!AY140</f>
        <v>2.5</v>
      </c>
      <c r="AE139" s="55">
        <f>'jeziora 2022'!BA140</f>
        <v>719</v>
      </c>
      <c r="AF139" s="55">
        <f>'jeziora 2022'!BI140</f>
        <v>0.5</v>
      </c>
      <c r="AG139" s="55">
        <f>'jeziora 2022'!BK140</f>
        <v>0.5</v>
      </c>
      <c r="AH139" s="55">
        <f>'jeziora 2022'!BL140</f>
        <v>0.05</v>
      </c>
      <c r="AI139" s="55">
        <f>'jeziora 2022'!BM140</f>
        <v>0.05</v>
      </c>
      <c r="AJ139" s="55">
        <f>'jeziora 2022'!BN140</f>
        <v>0.05</v>
      </c>
      <c r="AK139" s="55">
        <f>'jeziora 2022'!BQ140</f>
        <v>0.4</v>
      </c>
      <c r="AL139" s="55">
        <f>'jeziora 2022'!BR140</f>
        <v>0.05</v>
      </c>
      <c r="AM139" s="55">
        <f>'jeziora 2022'!BT140</f>
        <v>0.05</v>
      </c>
      <c r="AN139" s="55">
        <f>'jeziora 2022'!BU140</f>
        <v>0.05</v>
      </c>
      <c r="AO139" s="55">
        <f>'jeziora 2022'!BV140</f>
        <v>0.05</v>
      </c>
      <c r="AP139" s="55">
        <f>'jeziora 2022'!BW140</f>
        <v>0.1</v>
      </c>
      <c r="AQ139" s="55">
        <f>'jeziora 2022'!BY140</f>
        <v>0</v>
      </c>
      <c r="AR139" s="89">
        <f>'jeziora 2022'!CJ140</f>
        <v>0</v>
      </c>
      <c r="AS139" s="55">
        <f>'jeziora 2022'!CM140</f>
        <v>0</v>
      </c>
      <c r="AT139" s="55">
        <f>'jeziora 2022'!CR140</f>
        <v>0</v>
      </c>
      <c r="AU139" s="89">
        <f>'jeziora 2022'!CW140</f>
        <v>0</v>
      </c>
      <c r="AV139" s="42">
        <f>'jeziora 2022'!DB140</f>
        <v>0</v>
      </c>
      <c r="AW139" s="55">
        <f>'jeziora 2022'!DC140</f>
        <v>0.05</v>
      </c>
      <c r="AX139" s="77">
        <f>'jeziora 2022'!DD140</f>
        <v>0.05</v>
      </c>
      <c r="AY139" s="52" t="s">
        <v>164</v>
      </c>
    </row>
    <row r="140" spans="1:51" x14ac:dyDescent="0.2">
      <c r="A140" s="4">
        <f>'jeziora 2022'!B141</f>
        <v>190</v>
      </c>
      <c r="B140" s="13" t="str">
        <f>'jeziora 2022'!D141</f>
        <v>jez. Tuchlin - stan. 01</v>
      </c>
      <c r="C140" s="42">
        <f>'jeziora 2022'!I141</f>
        <v>0.05</v>
      </c>
      <c r="D140" s="42">
        <f>'jeziora 2022'!J141</f>
        <v>13.6</v>
      </c>
      <c r="E140" s="42">
        <f>'jeziora 2022'!L141</f>
        <v>2.5000000000000001E-2</v>
      </c>
      <c r="F140" s="42">
        <f>'jeziora 2022'!N141</f>
        <v>8.64</v>
      </c>
      <c r="G140" s="42">
        <f>'jeziora 2022'!O141</f>
        <v>0.2</v>
      </c>
      <c r="H140" s="42">
        <f>'jeziora 2022'!P141</f>
        <v>6.9800000000000001E-2</v>
      </c>
      <c r="I140" s="42">
        <f>'jeziora 2022'!S141</f>
        <v>7.71</v>
      </c>
      <c r="J140" s="42">
        <f>'jeziora 2022'!T141</f>
        <v>29.9</v>
      </c>
      <c r="K140" s="42">
        <f>'jeziora 2022'!X141</f>
        <v>49.1</v>
      </c>
      <c r="L140" s="72">
        <f>'jeziora 2022'!AA141</f>
        <v>10000</v>
      </c>
      <c r="M140" s="72">
        <f>'jeziora 2022'!AB141</f>
        <v>895.18100000000004</v>
      </c>
      <c r="N140" s="55">
        <f>'jeziora 2022'!AH141</f>
        <v>44</v>
      </c>
      <c r="O140" s="55">
        <f>'jeziora 2022'!AI141</f>
        <v>46</v>
      </c>
      <c r="P140" s="55">
        <f>'jeziora 2022'!AJ141</f>
        <v>41</v>
      </c>
      <c r="Q140" s="55">
        <f>'jeziora 2022'!AK141</f>
        <v>286</v>
      </c>
      <c r="R140" s="55">
        <f>'jeziora 2022'!AL141</f>
        <v>99</v>
      </c>
      <c r="S140" s="55">
        <f>'jeziora 2022'!AM141</f>
        <v>54</v>
      </c>
      <c r="T140" s="55">
        <f>'jeziora 2022'!AN141</f>
        <v>69</v>
      </c>
      <c r="U140" s="55">
        <f>'jeziora 2022'!AP141</f>
        <v>203</v>
      </c>
      <c r="V140" s="55">
        <f>'jeziora 2022'!AQ141</f>
        <v>1.5</v>
      </c>
      <c r="W140" s="55">
        <f>'jeziora 2022'!AR141</f>
        <v>2.5</v>
      </c>
      <c r="X140" s="55">
        <f>'jeziora 2022'!AS141</f>
        <v>2.5</v>
      </c>
      <c r="Y140" s="55">
        <f>'jeziora 2022'!AT141</f>
        <v>148</v>
      </c>
      <c r="Z140" s="55">
        <f>'jeziora 2022'!AU141</f>
        <v>142</v>
      </c>
      <c r="AA140" s="55">
        <f>'jeziora 2022'!AV141</f>
        <v>63</v>
      </c>
      <c r="AB140" s="55">
        <f>'jeziora 2022'!AW141</f>
        <v>2.5</v>
      </c>
      <c r="AC140" s="55">
        <f>'jeziora 2022'!AX141</f>
        <v>138</v>
      </c>
      <c r="AD140" s="55">
        <f>'jeziora 2022'!AY141</f>
        <v>2.5</v>
      </c>
      <c r="AE140" s="55">
        <f>'jeziora 2022'!BA141</f>
        <v>998.5</v>
      </c>
      <c r="AF140" s="55">
        <f>'jeziora 2022'!BI141</f>
        <v>0.5</v>
      </c>
      <c r="AG140" s="55">
        <f>'jeziora 2022'!BK141</f>
        <v>0.5</v>
      </c>
      <c r="AH140" s="55">
        <f>'jeziora 2022'!BL141</f>
        <v>0.05</v>
      </c>
      <c r="AI140" s="55">
        <f>'jeziora 2022'!BM141</f>
        <v>0.05</v>
      </c>
      <c r="AJ140" s="55">
        <f>'jeziora 2022'!BN141</f>
        <v>0.05</v>
      </c>
      <c r="AK140" s="55">
        <f>'jeziora 2022'!BQ141</f>
        <v>0.4</v>
      </c>
      <c r="AL140" s="55">
        <f>'jeziora 2022'!BR141</f>
        <v>0.05</v>
      </c>
      <c r="AM140" s="55">
        <f>'jeziora 2022'!BT141</f>
        <v>0.05</v>
      </c>
      <c r="AN140" s="55">
        <f>'jeziora 2022'!BU141</f>
        <v>0.05</v>
      </c>
      <c r="AO140" s="55">
        <f>'jeziora 2022'!BV141</f>
        <v>0.05</v>
      </c>
      <c r="AP140" s="55">
        <f>'jeziora 2022'!BW141</f>
        <v>0.1</v>
      </c>
      <c r="AQ140" s="55">
        <f>'jeziora 2022'!BY141</f>
        <v>0</v>
      </c>
      <c r="AR140" s="89">
        <f>'jeziora 2022'!CJ141</f>
        <v>0</v>
      </c>
      <c r="AS140" s="55">
        <f>'jeziora 2022'!CM141</f>
        <v>0</v>
      </c>
      <c r="AT140" s="55">
        <f>'jeziora 2022'!CR141</f>
        <v>0</v>
      </c>
      <c r="AU140" s="89">
        <f>'jeziora 2022'!CW141</f>
        <v>0</v>
      </c>
      <c r="AV140" s="42">
        <f>'jeziora 2022'!DB141</f>
        <v>0</v>
      </c>
      <c r="AW140" s="55">
        <f>'jeziora 2022'!DC141</f>
        <v>0.05</v>
      </c>
      <c r="AX140" s="77">
        <f>'jeziora 2022'!DD141</f>
        <v>0.05</v>
      </c>
      <c r="AY140" s="51" t="s">
        <v>163</v>
      </c>
    </row>
    <row r="141" spans="1:51" x14ac:dyDescent="0.2">
      <c r="A141" s="4">
        <f>'jeziora 2022'!B142</f>
        <v>191</v>
      </c>
      <c r="B141" s="13" t="str">
        <f>'jeziora 2022'!D142</f>
        <v>jez. Tuchomskie - Warzenko</v>
      </c>
      <c r="C141" s="42">
        <f>'jeziora 2022'!I142</f>
        <v>0.107</v>
      </c>
      <c r="D141" s="42">
        <f>'jeziora 2022'!J142</f>
        <v>7.54</v>
      </c>
      <c r="E141" s="42">
        <f>'jeziora 2022'!L142</f>
        <v>0.85199999999999998</v>
      </c>
      <c r="F141" s="42">
        <f>'jeziora 2022'!N142</f>
        <v>30.4</v>
      </c>
      <c r="G141" s="42">
        <f>'jeziora 2022'!O142</f>
        <v>24.7</v>
      </c>
      <c r="H141" s="42">
        <f>'jeziora 2022'!P142</f>
        <v>0.11600000000000001</v>
      </c>
      <c r="I141" s="42">
        <f>'jeziora 2022'!S142</f>
        <v>19.399999999999999</v>
      </c>
      <c r="J141" s="42">
        <f>'jeziora 2022'!T142</f>
        <v>46.7</v>
      </c>
      <c r="K141" s="42">
        <f>'jeziora 2022'!X142</f>
        <v>139</v>
      </c>
      <c r="L141" s="72">
        <f>'jeziora 2022'!AA142</f>
        <v>3090</v>
      </c>
      <c r="M141" s="72">
        <f>'jeziora 2022'!AB142</f>
        <v>409</v>
      </c>
      <c r="N141" s="55">
        <f>'jeziora 2022'!AH142</f>
        <v>180</v>
      </c>
      <c r="O141" s="55">
        <f>'jeziora 2022'!AI142</f>
        <v>127</v>
      </c>
      <c r="P141" s="55">
        <f>'jeziora 2022'!AJ142</f>
        <v>2.5</v>
      </c>
      <c r="Q141" s="55">
        <f>'jeziora 2022'!AK142</f>
        <v>453</v>
      </c>
      <c r="R141" s="55">
        <f>'jeziora 2022'!AL142</f>
        <v>210</v>
      </c>
      <c r="S141" s="55">
        <f>'jeziora 2022'!AM142</f>
        <v>125</v>
      </c>
      <c r="T141" s="55">
        <f>'jeziora 2022'!AN142</f>
        <v>159</v>
      </c>
      <c r="U141" s="55">
        <f>'jeziora 2022'!AP142</f>
        <v>2.5</v>
      </c>
      <c r="V141" s="55">
        <f>'jeziora 2022'!AQ142</f>
        <v>46</v>
      </c>
      <c r="W141" s="55">
        <f>'jeziora 2022'!AR142</f>
        <v>2.5</v>
      </c>
      <c r="X141" s="55">
        <f>'jeziora 2022'!AS142</f>
        <v>256</v>
      </c>
      <c r="Y141" s="55">
        <f>'jeziora 2022'!AT142</f>
        <v>275</v>
      </c>
      <c r="Z141" s="55">
        <f>'jeziora 2022'!AU142</f>
        <v>266</v>
      </c>
      <c r="AA141" s="55">
        <f>'jeziora 2022'!AV142</f>
        <v>99</v>
      </c>
      <c r="AB141" s="55">
        <f>'jeziora 2022'!AW142</f>
        <v>153</v>
      </c>
      <c r="AC141" s="55">
        <f>'jeziora 2022'!AX142</f>
        <v>176</v>
      </c>
      <c r="AD141" s="55">
        <f>'jeziora 2022'!AY142</f>
        <v>2.5</v>
      </c>
      <c r="AE141" s="55">
        <f>'jeziora 2022'!BA142</f>
        <v>2201</v>
      </c>
      <c r="AF141" s="55">
        <f>'jeziora 2022'!BI142</f>
        <v>0.5</v>
      </c>
      <c r="AG141" s="55">
        <f>'jeziora 2022'!BK142</f>
        <v>0.5</v>
      </c>
      <c r="AH141" s="55">
        <f>'jeziora 2022'!BL142</f>
        <v>0.05</v>
      </c>
      <c r="AI141" s="55">
        <f>'jeziora 2022'!BM142</f>
        <v>0.05</v>
      </c>
      <c r="AJ141" s="55">
        <f>'jeziora 2022'!BN142</f>
        <v>0.05</v>
      </c>
      <c r="AK141" s="55">
        <f>'jeziora 2022'!BQ142</f>
        <v>0.4</v>
      </c>
      <c r="AL141" s="55">
        <f>'jeziora 2022'!BR142</f>
        <v>0.05</v>
      </c>
      <c r="AM141" s="55">
        <f>'jeziora 2022'!BT142</f>
        <v>0.05</v>
      </c>
      <c r="AN141" s="55">
        <f>'jeziora 2022'!BU142</f>
        <v>0.05</v>
      </c>
      <c r="AO141" s="55">
        <f>'jeziora 2022'!BV142</f>
        <v>0.05</v>
      </c>
      <c r="AP141" s="55">
        <f>'jeziora 2022'!BW142</f>
        <v>0.1</v>
      </c>
      <c r="AQ141" s="55">
        <f>'jeziora 2022'!BY142</f>
        <v>0</v>
      </c>
      <c r="AR141" s="89">
        <f>'jeziora 2022'!CJ142</f>
        <v>0</v>
      </c>
      <c r="AS141" s="55">
        <f>'jeziora 2022'!CM142</f>
        <v>0</v>
      </c>
      <c r="AT141" s="55">
        <f>'jeziora 2022'!CR142</f>
        <v>0</v>
      </c>
      <c r="AU141" s="89">
        <f>'jeziora 2022'!CW142</f>
        <v>0</v>
      </c>
      <c r="AV141" s="42">
        <f>'jeziora 2022'!DB142</f>
        <v>0</v>
      </c>
      <c r="AW141" s="55">
        <f>'jeziora 2022'!DC142</f>
        <v>0.05</v>
      </c>
      <c r="AX141" s="77">
        <f>'jeziora 2022'!DD142</f>
        <v>0.05</v>
      </c>
      <c r="AY141" s="50" t="s">
        <v>162</v>
      </c>
    </row>
    <row r="142" spans="1:51" x14ac:dyDescent="0.2">
      <c r="A142" s="4">
        <f>'jeziora 2022'!B143</f>
        <v>192</v>
      </c>
      <c r="B142" s="13" t="str">
        <f>'jeziora 2022'!D143</f>
        <v>jez. Tuczno - stanowisko 01</v>
      </c>
      <c r="C142" s="42">
        <f>'jeziora 2022'!I143</f>
        <v>0.05</v>
      </c>
      <c r="D142" s="42">
        <f>'jeziora 2022'!J143</f>
        <v>5.05</v>
      </c>
      <c r="E142" s="42">
        <f>'jeziora 2022'!L143</f>
        <v>0.78200000000000003</v>
      </c>
      <c r="F142" s="42">
        <f>'jeziora 2022'!N143</f>
        <v>20</v>
      </c>
      <c r="G142" s="42">
        <f>'jeziora 2022'!O143</f>
        <v>24.5</v>
      </c>
      <c r="H142" s="42">
        <f>'jeziora 2022'!P143</f>
        <v>0.11600000000000001</v>
      </c>
      <c r="I142" s="42">
        <f>'jeziora 2022'!S143</f>
        <v>13</v>
      </c>
      <c r="J142" s="42">
        <f>'jeziora 2022'!T143</f>
        <v>32.4</v>
      </c>
      <c r="K142" s="42">
        <f>'jeziora 2022'!X143</f>
        <v>87.7</v>
      </c>
      <c r="L142" s="72">
        <f>'jeziora 2022'!AA143</f>
        <v>3980</v>
      </c>
      <c r="M142" s="72">
        <f>'jeziora 2022'!AB143</f>
        <v>794.71688170640698</v>
      </c>
      <c r="N142" s="55">
        <f>'jeziora 2022'!AH143</f>
        <v>53</v>
      </c>
      <c r="O142" s="55">
        <f>'jeziora 2022'!AI143</f>
        <v>58</v>
      </c>
      <c r="P142" s="55">
        <f>'jeziora 2022'!AJ143</f>
        <v>2.5</v>
      </c>
      <c r="Q142" s="55">
        <f>'jeziora 2022'!AK143</f>
        <v>253</v>
      </c>
      <c r="R142" s="55">
        <f>'jeziora 2022'!AL143</f>
        <v>28</v>
      </c>
      <c r="S142" s="55">
        <f>'jeziora 2022'!AM143</f>
        <v>39</v>
      </c>
      <c r="T142" s="55">
        <f>'jeziora 2022'!AN143</f>
        <v>48</v>
      </c>
      <c r="U142" s="55">
        <f>'jeziora 2022'!AP143</f>
        <v>134</v>
      </c>
      <c r="V142" s="55">
        <f>'jeziora 2022'!AQ143</f>
        <v>13</v>
      </c>
      <c r="W142" s="55">
        <f>'jeziora 2022'!AR143</f>
        <v>15</v>
      </c>
      <c r="X142" s="55">
        <f>'jeziora 2022'!AS143</f>
        <v>16</v>
      </c>
      <c r="Y142" s="55">
        <f>'jeziora 2022'!AT143</f>
        <v>83</v>
      </c>
      <c r="Z142" s="55">
        <f>'jeziora 2022'!AU143</f>
        <v>89</v>
      </c>
      <c r="AA142" s="55">
        <f>'jeziora 2022'!AV143</f>
        <v>34</v>
      </c>
      <c r="AB142" s="55">
        <f>'jeziora 2022'!AW143</f>
        <v>647</v>
      </c>
      <c r="AC142" s="55">
        <f>'jeziora 2022'!AX143</f>
        <v>59</v>
      </c>
      <c r="AD142" s="55">
        <f>'jeziora 2022'!AY143</f>
        <v>2.5</v>
      </c>
      <c r="AE142" s="55">
        <f>'jeziora 2022'!BA143</f>
        <v>731.5</v>
      </c>
      <c r="AF142" s="55">
        <f>'jeziora 2022'!BI143</f>
        <v>0.5</v>
      </c>
      <c r="AG142" s="55">
        <f>'jeziora 2022'!BK143</f>
        <v>0.5</v>
      </c>
      <c r="AH142" s="55">
        <f>'jeziora 2022'!BL143</f>
        <v>0.05</v>
      </c>
      <c r="AI142" s="55">
        <f>'jeziora 2022'!BM143</f>
        <v>0.05</v>
      </c>
      <c r="AJ142" s="55">
        <f>'jeziora 2022'!BN143</f>
        <v>0.05</v>
      </c>
      <c r="AK142" s="55">
        <f>'jeziora 2022'!BQ143</f>
        <v>0.4</v>
      </c>
      <c r="AL142" s="55">
        <f>'jeziora 2022'!BR143</f>
        <v>0.05</v>
      </c>
      <c r="AM142" s="55">
        <f>'jeziora 2022'!BT143</f>
        <v>0.05</v>
      </c>
      <c r="AN142" s="55">
        <f>'jeziora 2022'!BU143</f>
        <v>0.05</v>
      </c>
      <c r="AO142" s="55">
        <f>'jeziora 2022'!BV143</f>
        <v>0.05</v>
      </c>
      <c r="AP142" s="55">
        <f>'jeziora 2022'!BW143</f>
        <v>0.1</v>
      </c>
      <c r="AQ142" s="55">
        <f>'jeziora 2022'!BY143</f>
        <v>0</v>
      </c>
      <c r="AR142" s="89">
        <f>'jeziora 2022'!CJ143</f>
        <v>0</v>
      </c>
      <c r="AS142" s="55">
        <f>'jeziora 2022'!CM143</f>
        <v>0</v>
      </c>
      <c r="AT142" s="55">
        <f>'jeziora 2022'!CR143</f>
        <v>0</v>
      </c>
      <c r="AU142" s="89">
        <f>'jeziora 2022'!CW143</f>
        <v>0</v>
      </c>
      <c r="AV142" s="42">
        <f>'jeziora 2022'!DB143</f>
        <v>0</v>
      </c>
      <c r="AW142" s="55">
        <f>'jeziora 2022'!DC143</f>
        <v>0.05</v>
      </c>
      <c r="AX142" s="77">
        <f>'jeziora 2022'!DD143</f>
        <v>0.05</v>
      </c>
      <c r="AY142" s="51" t="s">
        <v>163</v>
      </c>
    </row>
    <row r="143" spans="1:51" x14ac:dyDescent="0.2">
      <c r="A143" s="4">
        <f>'jeziora 2022'!B144</f>
        <v>193</v>
      </c>
      <c r="B143" s="13" t="str">
        <f>'jeziora 2022'!D144</f>
        <v>jez. Wadąg - stan. 01</v>
      </c>
      <c r="C143" s="42">
        <f>'jeziora 2022'!I144</f>
        <v>0.05</v>
      </c>
      <c r="D143" s="42">
        <f>'jeziora 2022'!J144</f>
        <v>12.6</v>
      </c>
      <c r="E143" s="42">
        <f>'jeziora 2022'!L144</f>
        <v>2.5000000000000001E-2</v>
      </c>
      <c r="F143" s="42">
        <f>'jeziora 2022'!N144</f>
        <v>18</v>
      </c>
      <c r="G143" s="42">
        <f>'jeziora 2022'!O144</f>
        <v>7.93</v>
      </c>
      <c r="H143" s="42">
        <f>'jeziora 2022'!P144</f>
        <v>7.7799999999999994E-2</v>
      </c>
      <c r="I143" s="42">
        <f>'jeziora 2022'!S144</f>
        <v>10.7</v>
      </c>
      <c r="J143" s="42">
        <f>'jeziora 2022'!T144</f>
        <v>18.600000000000001</v>
      </c>
      <c r="K143" s="42">
        <f>'jeziora 2022'!X144</f>
        <v>64</v>
      </c>
      <c r="L143" s="72">
        <f>'jeziora 2022'!AA144</f>
        <v>38987.9</v>
      </c>
      <c r="M143" s="72">
        <f>'jeziora 2022'!AB144</f>
        <v>8185.65</v>
      </c>
      <c r="N143" s="55">
        <f>'jeziora 2022'!AH144</f>
        <v>92</v>
      </c>
      <c r="O143" s="55">
        <f>'jeziora 2022'!AI144</f>
        <v>105</v>
      </c>
      <c r="P143" s="55">
        <f>'jeziora 2022'!AJ144</f>
        <v>40</v>
      </c>
      <c r="Q143" s="55">
        <f>'jeziora 2022'!AK144</f>
        <v>416</v>
      </c>
      <c r="R143" s="55">
        <f>'jeziora 2022'!AL144</f>
        <v>280</v>
      </c>
      <c r="S143" s="55">
        <f>'jeziora 2022'!AM144</f>
        <v>136</v>
      </c>
      <c r="T143" s="55">
        <f>'jeziora 2022'!AN144</f>
        <v>168</v>
      </c>
      <c r="U143" s="55">
        <f>'jeziora 2022'!AP144</f>
        <v>100</v>
      </c>
      <c r="V143" s="55">
        <f>'jeziora 2022'!AQ144</f>
        <v>1.5</v>
      </c>
      <c r="W143" s="55">
        <f>'jeziora 2022'!AR144</f>
        <v>2.5</v>
      </c>
      <c r="X143" s="55">
        <f>'jeziora 2022'!AS144</f>
        <v>113</v>
      </c>
      <c r="Y143" s="55">
        <f>'jeziora 2022'!AT144</f>
        <v>282</v>
      </c>
      <c r="Z143" s="55">
        <f>'jeziora 2022'!AU144</f>
        <v>266</v>
      </c>
      <c r="AA143" s="55">
        <f>'jeziora 2022'!AV144</f>
        <v>97</v>
      </c>
      <c r="AB143" s="55">
        <f>'jeziora 2022'!AW144</f>
        <v>116</v>
      </c>
      <c r="AC143" s="55">
        <f>'jeziora 2022'!AX144</f>
        <v>220</v>
      </c>
      <c r="AD143" s="55">
        <f>'jeziora 2022'!AY144</f>
        <v>48</v>
      </c>
      <c r="AE143" s="55">
        <f>'jeziora 2022'!BA144</f>
        <v>1999</v>
      </c>
      <c r="AF143" s="55">
        <f>'jeziora 2022'!BI144</f>
        <v>0.5</v>
      </c>
      <c r="AG143" s="55">
        <f>'jeziora 2022'!BK144</f>
        <v>0.5</v>
      </c>
      <c r="AH143" s="55">
        <f>'jeziora 2022'!BL144</f>
        <v>0.05</v>
      </c>
      <c r="AI143" s="55">
        <f>'jeziora 2022'!BM144</f>
        <v>0.05</v>
      </c>
      <c r="AJ143" s="55">
        <f>'jeziora 2022'!BN144</f>
        <v>0.05</v>
      </c>
      <c r="AK143" s="55">
        <f>'jeziora 2022'!BQ144</f>
        <v>0.4</v>
      </c>
      <c r="AL143" s="55">
        <f>'jeziora 2022'!BR144</f>
        <v>0.05</v>
      </c>
      <c r="AM143" s="55">
        <f>'jeziora 2022'!BT144</f>
        <v>0.05</v>
      </c>
      <c r="AN143" s="55">
        <f>'jeziora 2022'!BU144</f>
        <v>0.05</v>
      </c>
      <c r="AO143" s="55">
        <f>'jeziora 2022'!BV144</f>
        <v>0.05</v>
      </c>
      <c r="AP143" s="55">
        <f>'jeziora 2022'!BW144</f>
        <v>0.1</v>
      </c>
      <c r="AQ143" s="55">
        <f>'jeziora 2022'!BY144</f>
        <v>0</v>
      </c>
      <c r="AR143" s="89">
        <f>'jeziora 2022'!CJ144</f>
        <v>0</v>
      </c>
      <c r="AS143" s="55">
        <f>'jeziora 2022'!CM144</f>
        <v>0</v>
      </c>
      <c r="AT143" s="55">
        <f>'jeziora 2022'!CR144</f>
        <v>0</v>
      </c>
      <c r="AU143" s="89">
        <f>'jeziora 2022'!CW144</f>
        <v>0</v>
      </c>
      <c r="AV143" s="42">
        <f>'jeziora 2022'!DB144</f>
        <v>0</v>
      </c>
      <c r="AW143" s="55">
        <f>'jeziora 2022'!DC144</f>
        <v>0.05</v>
      </c>
      <c r="AX143" s="77">
        <f>'jeziora 2022'!DD144</f>
        <v>0.05</v>
      </c>
      <c r="AY143" s="52" t="s">
        <v>164</v>
      </c>
    </row>
    <row r="144" spans="1:51" x14ac:dyDescent="0.2">
      <c r="A144" s="4">
        <f>'jeziora 2022'!B145</f>
        <v>194</v>
      </c>
      <c r="B144" s="13" t="str">
        <f>'jeziora 2022'!D145</f>
        <v>jez. Wągiel - stan. 03</v>
      </c>
      <c r="C144" s="42">
        <f>'jeziora 2022'!I145</f>
        <v>0.05</v>
      </c>
      <c r="D144" s="42">
        <f>'jeziora 2022'!J145</f>
        <v>5.66</v>
      </c>
      <c r="E144" s="42">
        <f>'jeziora 2022'!L145</f>
        <v>2.5000000000000001E-2</v>
      </c>
      <c r="F144" s="42">
        <f>'jeziora 2022'!N145</f>
        <v>3.61</v>
      </c>
      <c r="G144" s="42">
        <f>'jeziora 2022'!O145</f>
        <v>0.2</v>
      </c>
      <c r="H144" s="42">
        <f>'jeziora 2022'!P145</f>
        <v>2.2100000000000002E-2</v>
      </c>
      <c r="I144" s="42">
        <f>'jeziora 2022'!S145</f>
        <v>4.0999999999999996</v>
      </c>
      <c r="J144" s="42">
        <f>'jeziora 2022'!T145</f>
        <v>14</v>
      </c>
      <c r="K144" s="42">
        <f>'jeziora 2022'!X145</f>
        <v>22.4</v>
      </c>
      <c r="L144" s="72">
        <f>'jeziora 2022'!AA145</f>
        <v>7380</v>
      </c>
      <c r="M144" s="72">
        <f>'jeziora 2022'!AB145</f>
        <v>934.779</v>
      </c>
      <c r="N144" s="55">
        <f>'jeziora 2022'!AH145</f>
        <v>100</v>
      </c>
      <c r="O144" s="55">
        <f>'jeziora 2022'!AI145</f>
        <v>61</v>
      </c>
      <c r="P144" s="55">
        <f>'jeziora 2022'!AJ145</f>
        <v>219</v>
      </c>
      <c r="Q144" s="55">
        <f>'jeziora 2022'!AK145</f>
        <v>191</v>
      </c>
      <c r="R144" s="55">
        <f>'jeziora 2022'!AL145</f>
        <v>130</v>
      </c>
      <c r="S144" s="55">
        <f>'jeziora 2022'!AM145</f>
        <v>43</v>
      </c>
      <c r="T144" s="55">
        <f>'jeziora 2022'!AN145</f>
        <v>55</v>
      </c>
      <c r="U144" s="55">
        <f>'jeziora 2022'!AP145</f>
        <v>84</v>
      </c>
      <c r="V144" s="55">
        <f>'jeziora 2022'!AQ145</f>
        <v>1.5</v>
      </c>
      <c r="W144" s="55">
        <f>'jeziora 2022'!AR145</f>
        <v>40</v>
      </c>
      <c r="X144" s="55">
        <f>'jeziora 2022'!AS145</f>
        <v>265</v>
      </c>
      <c r="Y144" s="55">
        <f>'jeziora 2022'!AT145</f>
        <v>94</v>
      </c>
      <c r="Z144" s="55">
        <f>'jeziora 2022'!AU145</f>
        <v>121</v>
      </c>
      <c r="AA144" s="55">
        <f>'jeziora 2022'!AV145</f>
        <v>42</v>
      </c>
      <c r="AB144" s="55">
        <f>'jeziora 2022'!AW145</f>
        <v>45</v>
      </c>
      <c r="AC144" s="55">
        <f>'jeziora 2022'!AX145</f>
        <v>117</v>
      </c>
      <c r="AD144" s="55">
        <f>'jeziora 2022'!AY145</f>
        <v>44</v>
      </c>
      <c r="AE144" s="55">
        <f>'jeziora 2022'!BA145</f>
        <v>1362.5</v>
      </c>
      <c r="AF144" s="55">
        <f>'jeziora 2022'!BI145</f>
        <v>0.5</v>
      </c>
      <c r="AG144" s="55">
        <f>'jeziora 2022'!BK145</f>
        <v>0.5</v>
      </c>
      <c r="AH144" s="55">
        <f>'jeziora 2022'!BL145</f>
        <v>0.05</v>
      </c>
      <c r="AI144" s="55">
        <f>'jeziora 2022'!BM145</f>
        <v>0.05</v>
      </c>
      <c r="AJ144" s="55">
        <f>'jeziora 2022'!BN145</f>
        <v>0.05</v>
      </c>
      <c r="AK144" s="55">
        <f>'jeziora 2022'!BQ145</f>
        <v>0.4</v>
      </c>
      <c r="AL144" s="55">
        <f>'jeziora 2022'!BR145</f>
        <v>0.05</v>
      </c>
      <c r="AM144" s="55">
        <f>'jeziora 2022'!BT145</f>
        <v>0.05</v>
      </c>
      <c r="AN144" s="55">
        <f>'jeziora 2022'!BU145</f>
        <v>0.05</v>
      </c>
      <c r="AO144" s="55">
        <f>'jeziora 2022'!BV145</f>
        <v>0.05</v>
      </c>
      <c r="AP144" s="55">
        <f>'jeziora 2022'!BW145</f>
        <v>0.1</v>
      </c>
      <c r="AQ144" s="55">
        <f>'jeziora 2022'!BY145</f>
        <v>0</v>
      </c>
      <c r="AR144" s="89">
        <f>'jeziora 2022'!CJ145</f>
        <v>0</v>
      </c>
      <c r="AS144" s="55">
        <f>'jeziora 2022'!CM145</f>
        <v>0</v>
      </c>
      <c r="AT144" s="55">
        <f>'jeziora 2022'!CR145</f>
        <v>0</v>
      </c>
      <c r="AU144" s="89">
        <f>'jeziora 2022'!CW145</f>
        <v>0</v>
      </c>
      <c r="AV144" s="42">
        <f>'jeziora 2022'!DB145</f>
        <v>0</v>
      </c>
      <c r="AW144" s="55">
        <f>'jeziora 2022'!DC145</f>
        <v>0.05</v>
      </c>
      <c r="AX144" s="77">
        <f>'jeziora 2022'!DD145</f>
        <v>0.05</v>
      </c>
      <c r="AY144" s="51" t="s">
        <v>163</v>
      </c>
    </row>
    <row r="145" spans="1:51" x14ac:dyDescent="0.2">
      <c r="A145" s="4">
        <f>'jeziora 2022'!B146</f>
        <v>195</v>
      </c>
      <c r="B145" s="13" t="str">
        <f>'jeziora 2022'!D146</f>
        <v>jez. Węgorzyno - głęboczek - 7,7 m</v>
      </c>
      <c r="C145" s="42">
        <f>'jeziora 2022'!I146</f>
        <v>0.05</v>
      </c>
      <c r="D145" s="42">
        <f>'jeziora 2022'!J146</f>
        <v>4.67</v>
      </c>
      <c r="E145" s="42">
        <f>'jeziora 2022'!L146</f>
        <v>0.54</v>
      </c>
      <c r="F145" s="42">
        <f>'jeziora 2022'!N146</f>
        <v>10.7</v>
      </c>
      <c r="G145" s="42">
        <f>'jeziora 2022'!O146</f>
        <v>17.100000000000001</v>
      </c>
      <c r="H145" s="42">
        <f>'jeziora 2022'!P146</f>
        <v>4.2299999999999997E-2</v>
      </c>
      <c r="I145" s="42">
        <f>'jeziora 2022'!S146</f>
        <v>8.44</v>
      </c>
      <c r="J145" s="42">
        <f>'jeziora 2022'!T146</f>
        <v>36.5</v>
      </c>
      <c r="K145" s="42">
        <f>'jeziora 2022'!X146</f>
        <v>115</v>
      </c>
      <c r="L145" s="72">
        <f>'jeziora 2022'!AA146</f>
        <v>15702.3512924599</v>
      </c>
      <c r="M145" s="72">
        <f>'jeziora 2022'!AB146</f>
        <v>788.38107383489</v>
      </c>
      <c r="N145" s="55">
        <f>'jeziora 2022'!AH146</f>
        <v>70</v>
      </c>
      <c r="O145" s="55">
        <f>'jeziora 2022'!AI146</f>
        <v>157</v>
      </c>
      <c r="P145" s="55">
        <f>'jeziora 2022'!AJ146</f>
        <v>42</v>
      </c>
      <c r="Q145" s="55">
        <f>'jeziora 2022'!AK146</f>
        <v>567</v>
      </c>
      <c r="R145" s="55">
        <f>'jeziora 2022'!AL146</f>
        <v>240</v>
      </c>
      <c r="S145" s="55">
        <f>'jeziora 2022'!AM146</f>
        <v>183</v>
      </c>
      <c r="T145" s="55">
        <f>'jeziora 2022'!AN146</f>
        <v>204</v>
      </c>
      <c r="U145" s="55">
        <f>'jeziora 2022'!AP146</f>
        <v>159</v>
      </c>
      <c r="V145" s="55">
        <f>'jeziora 2022'!AQ146</f>
        <v>17</v>
      </c>
      <c r="W145" s="55">
        <f>'jeziora 2022'!AR146</f>
        <v>23</v>
      </c>
      <c r="X145" s="55">
        <f>'jeziora 2022'!AS146</f>
        <v>2.5</v>
      </c>
      <c r="Y145" s="55">
        <f>'jeziora 2022'!AT146</f>
        <v>481</v>
      </c>
      <c r="Z145" s="55">
        <f>'jeziora 2022'!AU146</f>
        <v>343</v>
      </c>
      <c r="AA145" s="55">
        <f>'jeziora 2022'!AV146</f>
        <v>127</v>
      </c>
      <c r="AB145" s="55">
        <f>'jeziora 2022'!AW146</f>
        <v>191</v>
      </c>
      <c r="AC145" s="55">
        <f>'jeziora 2022'!AX146</f>
        <v>227</v>
      </c>
      <c r="AD145" s="55">
        <f>'jeziora 2022'!AY146</f>
        <v>30</v>
      </c>
      <c r="AE145" s="55">
        <f>'jeziora 2022'!BA146</f>
        <v>2456.5</v>
      </c>
      <c r="AF145" s="55">
        <f>'jeziora 2022'!BI146</f>
        <v>0.5</v>
      </c>
      <c r="AG145" s="55">
        <f>'jeziora 2022'!BK146</f>
        <v>0.5</v>
      </c>
      <c r="AH145" s="55">
        <f>'jeziora 2022'!BL146</f>
        <v>0.05</v>
      </c>
      <c r="AI145" s="55">
        <f>'jeziora 2022'!BM146</f>
        <v>0.05</v>
      </c>
      <c r="AJ145" s="55">
        <f>'jeziora 2022'!BN146</f>
        <v>0.05</v>
      </c>
      <c r="AK145" s="55">
        <f>'jeziora 2022'!BQ146</f>
        <v>0.4</v>
      </c>
      <c r="AL145" s="55">
        <f>'jeziora 2022'!BR146</f>
        <v>0.05</v>
      </c>
      <c r="AM145" s="55">
        <f>'jeziora 2022'!BT146</f>
        <v>0.05</v>
      </c>
      <c r="AN145" s="55">
        <f>'jeziora 2022'!BU146</f>
        <v>0.05</v>
      </c>
      <c r="AO145" s="55">
        <f>'jeziora 2022'!BV146</f>
        <v>0.05</v>
      </c>
      <c r="AP145" s="55">
        <f>'jeziora 2022'!BW146</f>
        <v>0.1</v>
      </c>
      <c r="AQ145" s="55">
        <f>'jeziora 2022'!BY146</f>
        <v>0</v>
      </c>
      <c r="AR145" s="89">
        <f>'jeziora 2022'!CJ146</f>
        <v>0</v>
      </c>
      <c r="AS145" s="55">
        <f>'jeziora 2022'!CM146</f>
        <v>0</v>
      </c>
      <c r="AT145" s="55">
        <f>'jeziora 2022'!CR146</f>
        <v>0</v>
      </c>
      <c r="AU145" s="89">
        <f>'jeziora 2022'!CW146</f>
        <v>0</v>
      </c>
      <c r="AV145" s="42">
        <f>'jeziora 2022'!DB146</f>
        <v>0</v>
      </c>
      <c r="AW145" s="55">
        <f>'jeziora 2022'!DC146</f>
        <v>0.05</v>
      </c>
      <c r="AX145" s="77">
        <f>'jeziora 2022'!DD146</f>
        <v>0.05</v>
      </c>
      <c r="AY145" s="51" t="s">
        <v>163</v>
      </c>
    </row>
    <row r="146" spans="1:51" x14ac:dyDescent="0.2">
      <c r="A146" s="4">
        <f>'jeziora 2022'!B147</f>
        <v>196</v>
      </c>
      <c r="B146" s="13" t="str">
        <f>'jeziora 2022'!D147</f>
        <v>jez. Wieczno Południowe - stanowisko 01</v>
      </c>
      <c r="C146" s="42">
        <f>'jeziora 2022'!I147</f>
        <v>0.107</v>
      </c>
      <c r="D146" s="42">
        <f>'jeziora 2022'!J147</f>
        <v>7.48</v>
      </c>
      <c r="E146" s="42">
        <f>'jeziora 2022'!L147</f>
        <v>1.57</v>
      </c>
      <c r="F146" s="42">
        <f>'jeziora 2022'!N147</f>
        <v>24.7</v>
      </c>
      <c r="G146" s="42">
        <f>'jeziora 2022'!O147</f>
        <v>15</v>
      </c>
      <c r="H146" s="42">
        <f>'jeziora 2022'!P147</f>
        <v>0.14399999999999999</v>
      </c>
      <c r="I146" s="42">
        <f>'jeziora 2022'!S147</f>
        <v>17.100000000000001</v>
      </c>
      <c r="J146" s="42">
        <f>'jeziora 2022'!T147</f>
        <v>66.400000000000006</v>
      </c>
      <c r="K146" s="42">
        <f>'jeziora 2022'!X147</f>
        <v>259</v>
      </c>
      <c r="L146" s="72">
        <f>'jeziora 2022'!AA147</f>
        <v>4860</v>
      </c>
      <c r="M146" s="72">
        <f>'jeziora 2022'!AB147</f>
        <v>314</v>
      </c>
      <c r="N146" s="55">
        <f>'jeziora 2022'!AH147</f>
        <v>100</v>
      </c>
      <c r="O146" s="55">
        <f>'jeziora 2022'!AI147</f>
        <v>120</v>
      </c>
      <c r="P146" s="55">
        <f>'jeziora 2022'!AJ147</f>
        <v>2.5</v>
      </c>
      <c r="Q146" s="55">
        <f>'jeziora 2022'!AK147</f>
        <v>385</v>
      </c>
      <c r="R146" s="55">
        <f>'jeziora 2022'!AL147</f>
        <v>140</v>
      </c>
      <c r="S146" s="55">
        <f>'jeziora 2022'!AM147</f>
        <v>76</v>
      </c>
      <c r="T146" s="55">
        <f>'jeziora 2022'!AN147</f>
        <v>90</v>
      </c>
      <c r="U146" s="55">
        <f>'jeziora 2022'!AP147</f>
        <v>70</v>
      </c>
      <c r="V146" s="55">
        <f>'jeziora 2022'!AQ147</f>
        <v>1.5</v>
      </c>
      <c r="W146" s="55">
        <f>'jeziora 2022'!AR147</f>
        <v>2.5</v>
      </c>
      <c r="X146" s="55">
        <f>'jeziora 2022'!AS147</f>
        <v>72</v>
      </c>
      <c r="Y146" s="55">
        <f>'jeziora 2022'!AT147</f>
        <v>215</v>
      </c>
      <c r="Z146" s="55">
        <f>'jeziora 2022'!AU147</f>
        <v>208</v>
      </c>
      <c r="AA146" s="55">
        <f>'jeziora 2022'!AV147</f>
        <v>72</v>
      </c>
      <c r="AB146" s="55">
        <f>'jeziora 2022'!AW147</f>
        <v>113</v>
      </c>
      <c r="AC146" s="55">
        <f>'jeziora 2022'!AX147</f>
        <v>119</v>
      </c>
      <c r="AD146" s="55">
        <f>'jeziora 2022'!AY147</f>
        <v>2.5</v>
      </c>
      <c r="AE146" s="55">
        <f>'jeziora 2022'!BA147</f>
        <v>1484.5</v>
      </c>
      <c r="AF146" s="55">
        <f>'jeziora 2022'!BI147</f>
        <v>0.5</v>
      </c>
      <c r="AG146" s="55">
        <f>'jeziora 2022'!BK147</f>
        <v>0.5</v>
      </c>
      <c r="AH146" s="55">
        <f>'jeziora 2022'!BL147</f>
        <v>0.05</v>
      </c>
      <c r="AI146" s="55">
        <f>'jeziora 2022'!BM147</f>
        <v>0.05</v>
      </c>
      <c r="AJ146" s="55">
        <f>'jeziora 2022'!BN147</f>
        <v>0.05</v>
      </c>
      <c r="AK146" s="55">
        <f>'jeziora 2022'!BQ147</f>
        <v>0.4</v>
      </c>
      <c r="AL146" s="55">
        <f>'jeziora 2022'!BR147</f>
        <v>0.05</v>
      </c>
      <c r="AM146" s="55">
        <f>'jeziora 2022'!BT147</f>
        <v>0.05</v>
      </c>
      <c r="AN146" s="55">
        <f>'jeziora 2022'!BU147</f>
        <v>0.05</v>
      </c>
      <c r="AO146" s="55">
        <f>'jeziora 2022'!BV147</f>
        <v>0.05</v>
      </c>
      <c r="AP146" s="55">
        <f>'jeziora 2022'!BW147</f>
        <v>0.1</v>
      </c>
      <c r="AQ146" s="55">
        <f>'jeziora 2022'!BY147</f>
        <v>2040</v>
      </c>
      <c r="AR146" s="89">
        <f>'jeziora 2022'!CJ147</f>
        <v>5.0000000000000001E-3</v>
      </c>
      <c r="AS146" s="55">
        <f>'jeziora 2022'!CM147</f>
        <v>0.5</v>
      </c>
      <c r="AT146" s="55">
        <f>'jeziora 2022'!CR147</f>
        <v>0.5</v>
      </c>
      <c r="AU146" s="89">
        <f>'jeziora 2022'!CW147</f>
        <v>2.3E-3</v>
      </c>
      <c r="AV146" s="42">
        <f>'jeziora 2022'!DB147</f>
        <v>0.05</v>
      </c>
      <c r="AW146" s="55">
        <f>'jeziora 2022'!DC147</f>
        <v>0.05</v>
      </c>
      <c r="AX146" s="77">
        <f>'jeziora 2022'!DD147</f>
        <v>0.05</v>
      </c>
      <c r="AY146" s="50" t="s">
        <v>162</v>
      </c>
    </row>
    <row r="147" spans="1:51" x14ac:dyDescent="0.2">
      <c r="A147" s="4">
        <f>'jeziora 2022'!B148</f>
        <v>197</v>
      </c>
      <c r="B147" s="13" t="str">
        <f>'jeziora 2022'!D148</f>
        <v>jez. Wieczno Północne -stanowisko 01</v>
      </c>
      <c r="C147" s="42">
        <f>'jeziora 2022'!I148</f>
        <v>0.05</v>
      </c>
      <c r="D147" s="42">
        <f>'jeziora 2022'!J148</f>
        <v>4.41</v>
      </c>
      <c r="E147" s="42">
        <f>'jeziora 2022'!L148</f>
        <v>0.75800000000000001</v>
      </c>
      <c r="F147" s="42">
        <f>'jeziora 2022'!N148</f>
        <v>17.5</v>
      </c>
      <c r="G147" s="42">
        <f>'jeziora 2022'!O148</f>
        <v>11.8</v>
      </c>
      <c r="H147" s="42">
        <f>'jeziora 2022'!P148</f>
        <v>7.6300000000000007E-2</v>
      </c>
      <c r="I147" s="42">
        <f>'jeziora 2022'!S148</f>
        <v>13.4</v>
      </c>
      <c r="J147" s="42">
        <f>'jeziora 2022'!T148</f>
        <v>33.1</v>
      </c>
      <c r="K147" s="42">
        <f>'jeziora 2022'!X148</f>
        <v>187</v>
      </c>
      <c r="L147" s="72">
        <f>'jeziora 2022'!AA148</f>
        <v>4180</v>
      </c>
      <c r="M147" s="72">
        <f>'jeziora 2022'!AB148</f>
        <v>555.31132860663797</v>
      </c>
      <c r="N147" s="55">
        <f>'jeziora 2022'!AH148</f>
        <v>160</v>
      </c>
      <c r="O147" s="55">
        <f>'jeziora 2022'!AI148</f>
        <v>142</v>
      </c>
      <c r="P147" s="55">
        <f>'jeziora 2022'!AJ148</f>
        <v>88</v>
      </c>
      <c r="Q147" s="55">
        <f>'jeziora 2022'!AK148</f>
        <v>524</v>
      </c>
      <c r="R147" s="55">
        <f>'jeziora 2022'!AL148</f>
        <v>180</v>
      </c>
      <c r="S147" s="55">
        <f>'jeziora 2022'!AM148</f>
        <v>115</v>
      </c>
      <c r="T147" s="55">
        <f>'jeziora 2022'!AN148</f>
        <v>140</v>
      </c>
      <c r="U147" s="55">
        <f>'jeziora 2022'!AP148</f>
        <v>133</v>
      </c>
      <c r="V147" s="55">
        <f>'jeziora 2022'!AQ148</f>
        <v>1.5</v>
      </c>
      <c r="W147" s="55">
        <f>'jeziora 2022'!AR148</f>
        <v>2.5</v>
      </c>
      <c r="X147" s="55">
        <f>'jeziora 2022'!AS148</f>
        <v>369</v>
      </c>
      <c r="Y147" s="55">
        <f>'jeziora 2022'!AT148</f>
        <v>255</v>
      </c>
      <c r="Z147" s="55">
        <f>'jeziora 2022'!AU148</f>
        <v>261</v>
      </c>
      <c r="AA147" s="55">
        <f>'jeziora 2022'!AV148</f>
        <v>98</v>
      </c>
      <c r="AB147" s="55">
        <f>'jeziora 2022'!AW148</f>
        <v>127</v>
      </c>
      <c r="AC147" s="55">
        <f>'jeziora 2022'!AX148</f>
        <v>262</v>
      </c>
      <c r="AD147" s="55">
        <f>'jeziora 2022'!AY148</f>
        <v>52</v>
      </c>
      <c r="AE147" s="55">
        <f>'jeziora 2022'!BA148</f>
        <v>2336</v>
      </c>
      <c r="AF147" s="55">
        <f>'jeziora 2022'!BI148</f>
        <v>0.5</v>
      </c>
      <c r="AG147" s="55">
        <f>'jeziora 2022'!BK148</f>
        <v>0.5</v>
      </c>
      <c r="AH147" s="55">
        <f>'jeziora 2022'!BL148</f>
        <v>0.05</v>
      </c>
      <c r="AI147" s="55">
        <f>'jeziora 2022'!BM148</f>
        <v>0.05</v>
      </c>
      <c r="AJ147" s="55">
        <f>'jeziora 2022'!BN148</f>
        <v>0.05</v>
      </c>
      <c r="AK147" s="55">
        <f>'jeziora 2022'!BQ148</f>
        <v>0.4</v>
      </c>
      <c r="AL147" s="55">
        <f>'jeziora 2022'!BR148</f>
        <v>0.05</v>
      </c>
      <c r="AM147" s="55">
        <f>'jeziora 2022'!BT148</f>
        <v>0.05</v>
      </c>
      <c r="AN147" s="55">
        <f>'jeziora 2022'!BU148</f>
        <v>0.05</v>
      </c>
      <c r="AO147" s="55">
        <f>'jeziora 2022'!BV148</f>
        <v>0.05</v>
      </c>
      <c r="AP147" s="55">
        <f>'jeziora 2022'!BW148</f>
        <v>0.1</v>
      </c>
      <c r="AQ147" s="55">
        <f>'jeziora 2022'!BY148</f>
        <v>0</v>
      </c>
      <c r="AR147" s="89">
        <f>'jeziora 2022'!CJ148</f>
        <v>0</v>
      </c>
      <c r="AS147" s="55">
        <f>'jeziora 2022'!CM148</f>
        <v>0</v>
      </c>
      <c r="AT147" s="55">
        <f>'jeziora 2022'!CR148</f>
        <v>0</v>
      </c>
      <c r="AU147" s="89">
        <f>'jeziora 2022'!CW148</f>
        <v>0</v>
      </c>
      <c r="AV147" s="42">
        <f>'jeziora 2022'!DB148</f>
        <v>0</v>
      </c>
      <c r="AW147" s="55">
        <f>'jeziora 2022'!DC148</f>
        <v>0.05</v>
      </c>
      <c r="AX147" s="77">
        <f>'jeziora 2022'!DD148</f>
        <v>0.05</v>
      </c>
      <c r="AY147" s="51" t="s">
        <v>163</v>
      </c>
    </row>
    <row r="148" spans="1:51" x14ac:dyDescent="0.2">
      <c r="A148" s="4">
        <f>'jeziora 2022'!B149</f>
        <v>198</v>
      </c>
      <c r="B148" s="13" t="str">
        <f>'jeziora 2022'!D149</f>
        <v>jez. Wołogoszcz Duża (Słowie) - stan. 01</v>
      </c>
      <c r="C148" s="42">
        <f>'jeziora 2022'!I149</f>
        <v>0.05</v>
      </c>
      <c r="D148" s="42">
        <f>'jeziora 2022'!J149</f>
        <v>5.85</v>
      </c>
      <c r="E148" s="42">
        <f>'jeziora 2022'!L149</f>
        <v>0.42399999999999999</v>
      </c>
      <c r="F148" s="42">
        <f>'jeziora 2022'!N149</f>
        <v>8.1999999999999993</v>
      </c>
      <c r="G148" s="42">
        <f>'jeziora 2022'!O149</f>
        <v>15.5</v>
      </c>
      <c r="H148" s="42">
        <f>'jeziora 2022'!P149</f>
        <v>9.5999999999999992E-3</v>
      </c>
      <c r="I148" s="42">
        <f>'jeziora 2022'!S149</f>
        <v>6.45</v>
      </c>
      <c r="J148" s="42">
        <f>'jeziora 2022'!T149</f>
        <v>29.3</v>
      </c>
      <c r="K148" s="42">
        <f>'jeziora 2022'!X149</f>
        <v>71</v>
      </c>
      <c r="L148" s="72">
        <f>'jeziora 2022'!AA149</f>
        <v>22233.9340315933</v>
      </c>
      <c r="M148" s="72">
        <f>'jeziora 2022'!AB149</f>
        <v>2163.9823808188899</v>
      </c>
      <c r="N148" s="55">
        <f>'jeziora 2022'!AH149</f>
        <v>1530</v>
      </c>
      <c r="O148" s="55">
        <f>'jeziora 2022'!AI149</f>
        <v>132</v>
      </c>
      <c r="P148" s="55">
        <f>'jeziora 2022'!AJ149</f>
        <v>2.5</v>
      </c>
      <c r="Q148" s="55">
        <f>'jeziora 2022'!AK149</f>
        <v>490</v>
      </c>
      <c r="R148" s="55">
        <f>'jeziora 2022'!AL149</f>
        <v>120</v>
      </c>
      <c r="S148" s="55">
        <f>'jeziora 2022'!AM149</f>
        <v>70</v>
      </c>
      <c r="T148" s="55">
        <f>'jeziora 2022'!AN149</f>
        <v>101</v>
      </c>
      <c r="U148" s="55">
        <f>'jeziora 2022'!AP149</f>
        <v>101</v>
      </c>
      <c r="V148" s="55">
        <f>'jeziora 2022'!AQ149</f>
        <v>1.5</v>
      </c>
      <c r="W148" s="55">
        <f>'jeziora 2022'!AR149</f>
        <v>2.5</v>
      </c>
      <c r="X148" s="55">
        <f>'jeziora 2022'!AS149</f>
        <v>121</v>
      </c>
      <c r="Y148" s="55">
        <f>'jeziora 2022'!AT149</f>
        <v>288</v>
      </c>
      <c r="Z148" s="55">
        <f>'jeziora 2022'!AU149</f>
        <v>229</v>
      </c>
      <c r="AA148" s="55">
        <f>'jeziora 2022'!AV149</f>
        <v>87</v>
      </c>
      <c r="AB148" s="55">
        <f>'jeziora 2022'!AW149</f>
        <v>123</v>
      </c>
      <c r="AC148" s="55">
        <f>'jeziora 2022'!AX149</f>
        <v>154</v>
      </c>
      <c r="AD148" s="55">
        <f>'jeziora 2022'!AY149</f>
        <v>2.5</v>
      </c>
      <c r="AE148" s="55">
        <f>'jeziora 2022'!BA149</f>
        <v>3174.5</v>
      </c>
      <c r="AF148" s="55">
        <f>'jeziora 2022'!BI149</f>
        <v>0.5</v>
      </c>
      <c r="AG148" s="55">
        <f>'jeziora 2022'!BK149</f>
        <v>0.5</v>
      </c>
      <c r="AH148" s="55">
        <f>'jeziora 2022'!BL149</f>
        <v>0.05</v>
      </c>
      <c r="AI148" s="55">
        <f>'jeziora 2022'!BM149</f>
        <v>0.05</v>
      </c>
      <c r="AJ148" s="55">
        <f>'jeziora 2022'!BN149</f>
        <v>0.05</v>
      </c>
      <c r="AK148" s="55">
        <f>'jeziora 2022'!BQ149</f>
        <v>0.4</v>
      </c>
      <c r="AL148" s="55">
        <f>'jeziora 2022'!BR149</f>
        <v>0.05</v>
      </c>
      <c r="AM148" s="55">
        <f>'jeziora 2022'!BT149</f>
        <v>0.05</v>
      </c>
      <c r="AN148" s="55">
        <f>'jeziora 2022'!BU149</f>
        <v>0.05</v>
      </c>
      <c r="AO148" s="55">
        <f>'jeziora 2022'!BV149</f>
        <v>0.05</v>
      </c>
      <c r="AP148" s="55">
        <f>'jeziora 2022'!BW149</f>
        <v>0.1</v>
      </c>
      <c r="AQ148" s="55">
        <f>'jeziora 2022'!BY149</f>
        <v>0</v>
      </c>
      <c r="AR148" s="89">
        <f>'jeziora 2022'!CJ149</f>
        <v>0</v>
      </c>
      <c r="AS148" s="55">
        <f>'jeziora 2022'!CM149</f>
        <v>0</v>
      </c>
      <c r="AT148" s="55">
        <f>'jeziora 2022'!CR149</f>
        <v>0</v>
      </c>
      <c r="AU148" s="89">
        <f>'jeziora 2022'!CW149</f>
        <v>0</v>
      </c>
      <c r="AV148" s="42">
        <f>'jeziora 2022'!DB149</f>
        <v>0</v>
      </c>
      <c r="AW148" s="55">
        <f>'jeziora 2022'!DC149</f>
        <v>0.05</v>
      </c>
      <c r="AX148" s="77">
        <f>'jeziora 2022'!DD149</f>
        <v>0.05</v>
      </c>
      <c r="AY148" s="52" t="s">
        <v>164</v>
      </c>
    </row>
    <row r="149" spans="1:51" x14ac:dyDescent="0.2">
      <c r="A149" s="4">
        <f>'jeziora 2022'!B150</f>
        <v>199</v>
      </c>
      <c r="B149" s="13" t="str">
        <f>'jeziora 2022'!D150</f>
        <v>Jez. Woszczelskie - stan. 01</v>
      </c>
      <c r="C149" s="42">
        <f>'jeziora 2022'!I150</f>
        <v>0.05</v>
      </c>
      <c r="D149" s="42">
        <f>'jeziora 2022'!J150</f>
        <v>10.8</v>
      </c>
      <c r="E149" s="42">
        <f>'jeziora 2022'!L150</f>
        <v>2.5000000000000001E-2</v>
      </c>
      <c r="F149" s="42">
        <f>'jeziora 2022'!N150</f>
        <v>4.22</v>
      </c>
      <c r="G149" s="42">
        <f>'jeziora 2022'!O150</f>
        <v>11.2</v>
      </c>
      <c r="H149" s="42">
        <f>'jeziora 2022'!P150</f>
        <v>9.0999999999999998E-2</v>
      </c>
      <c r="I149" s="42">
        <f>'jeziora 2022'!S150</f>
        <v>3.2</v>
      </c>
      <c r="J149" s="42">
        <f>'jeziora 2022'!T150</f>
        <v>28.7</v>
      </c>
      <c r="K149" s="42">
        <f>'jeziora 2022'!X150</f>
        <v>63</v>
      </c>
      <c r="L149" s="72">
        <f>'jeziora 2022'!AA150</f>
        <v>20042.099999999999</v>
      </c>
      <c r="M149" s="72">
        <f>'jeziora 2022'!AB150</f>
        <v>969.34100000000001</v>
      </c>
      <c r="N149" s="55">
        <f>'jeziora 2022'!AH150</f>
        <v>59</v>
      </c>
      <c r="O149" s="55">
        <f>'jeziora 2022'!AI150</f>
        <v>228</v>
      </c>
      <c r="P149" s="55">
        <f>'jeziora 2022'!AJ150</f>
        <v>59</v>
      </c>
      <c r="Q149" s="55">
        <f>'jeziora 2022'!AK150</f>
        <v>847</v>
      </c>
      <c r="R149" s="55">
        <f>'jeziora 2022'!AL150</f>
        <v>350</v>
      </c>
      <c r="S149" s="55">
        <f>'jeziora 2022'!AM150</f>
        <v>225</v>
      </c>
      <c r="T149" s="55">
        <f>'jeziora 2022'!AN150</f>
        <v>263</v>
      </c>
      <c r="U149" s="55">
        <f>'jeziora 2022'!AP150</f>
        <v>258</v>
      </c>
      <c r="V149" s="55">
        <f>'jeziora 2022'!AQ150</f>
        <v>1.5</v>
      </c>
      <c r="W149" s="55">
        <f>'jeziora 2022'!AR150</f>
        <v>2.5</v>
      </c>
      <c r="X149" s="55">
        <f>'jeziora 2022'!AS150</f>
        <v>101</v>
      </c>
      <c r="Y149" s="55">
        <f>'jeziora 2022'!AT150</f>
        <v>524</v>
      </c>
      <c r="Z149" s="55">
        <f>'jeziora 2022'!AU150</f>
        <v>445</v>
      </c>
      <c r="AA149" s="55">
        <f>'jeziora 2022'!AV150</f>
        <v>191</v>
      </c>
      <c r="AB149" s="55">
        <f>'jeziora 2022'!AW150</f>
        <v>168</v>
      </c>
      <c r="AC149" s="55">
        <f>'jeziora 2022'!AX150</f>
        <v>353</v>
      </c>
      <c r="AD149" s="55">
        <f>'jeziora 2022'!AY150</f>
        <v>110</v>
      </c>
      <c r="AE149" s="55">
        <f>'jeziora 2022'!BA150</f>
        <v>3296</v>
      </c>
      <c r="AF149" s="55">
        <f>'jeziora 2022'!BI150</f>
        <v>0.5</v>
      </c>
      <c r="AG149" s="55">
        <f>'jeziora 2022'!BK150</f>
        <v>0.5</v>
      </c>
      <c r="AH149" s="55">
        <f>'jeziora 2022'!BL150</f>
        <v>0.05</v>
      </c>
      <c r="AI149" s="55">
        <f>'jeziora 2022'!BM150</f>
        <v>0.05</v>
      </c>
      <c r="AJ149" s="55">
        <f>'jeziora 2022'!BN150</f>
        <v>0.05</v>
      </c>
      <c r="AK149" s="55">
        <f>'jeziora 2022'!BQ150</f>
        <v>0.4</v>
      </c>
      <c r="AL149" s="55">
        <f>'jeziora 2022'!BR150</f>
        <v>0.05</v>
      </c>
      <c r="AM149" s="55">
        <f>'jeziora 2022'!BT150</f>
        <v>0.05</v>
      </c>
      <c r="AN149" s="55">
        <f>'jeziora 2022'!BU150</f>
        <v>0.05</v>
      </c>
      <c r="AO149" s="55">
        <f>'jeziora 2022'!BV150</f>
        <v>0.05</v>
      </c>
      <c r="AP149" s="55">
        <f>'jeziora 2022'!BW150</f>
        <v>0.1</v>
      </c>
      <c r="AQ149" s="55">
        <f>'jeziora 2022'!BY150</f>
        <v>0</v>
      </c>
      <c r="AR149" s="89">
        <f>'jeziora 2022'!CJ150</f>
        <v>0</v>
      </c>
      <c r="AS149" s="55">
        <f>'jeziora 2022'!CM150</f>
        <v>0</v>
      </c>
      <c r="AT149" s="55">
        <f>'jeziora 2022'!CR150</f>
        <v>0</v>
      </c>
      <c r="AU149" s="89">
        <f>'jeziora 2022'!CW150</f>
        <v>0</v>
      </c>
      <c r="AV149" s="42">
        <f>'jeziora 2022'!DB150</f>
        <v>0</v>
      </c>
      <c r="AW149" s="55">
        <f>'jeziora 2022'!DC150</f>
        <v>0.05</v>
      </c>
      <c r="AX149" s="77">
        <f>'jeziora 2022'!DD150</f>
        <v>0.05</v>
      </c>
      <c r="AY149" s="51" t="s">
        <v>163</v>
      </c>
    </row>
    <row r="150" spans="1:51" x14ac:dyDescent="0.2">
      <c r="A150" s="4">
        <f>'jeziora 2022'!B151</f>
        <v>200</v>
      </c>
      <c r="B150" s="13" t="str">
        <f>'jeziora 2022'!D151</f>
        <v>jez. Wulpińskie - stan. 02</v>
      </c>
      <c r="C150" s="42">
        <f>'jeziora 2022'!I151</f>
        <v>0.05</v>
      </c>
      <c r="D150" s="42">
        <f>'jeziora 2022'!J151</f>
        <v>10.4</v>
      </c>
      <c r="E150" s="42">
        <f>'jeziora 2022'!L151</f>
        <v>2.5000000000000001E-2</v>
      </c>
      <c r="F150" s="42">
        <f>'jeziora 2022'!N151</f>
        <v>16.7</v>
      </c>
      <c r="G150" s="42">
        <f>'jeziora 2022'!O151</f>
        <v>6.6</v>
      </c>
      <c r="H150" s="42">
        <f>'jeziora 2022'!P151</f>
        <v>6.2399999999999997E-2</v>
      </c>
      <c r="I150" s="42">
        <f>'jeziora 2022'!S151</f>
        <v>4.2</v>
      </c>
      <c r="J150" s="42">
        <f>'jeziora 2022'!T151</f>
        <v>27.3</v>
      </c>
      <c r="K150" s="42">
        <f>'jeziora 2022'!X151</f>
        <v>50.4</v>
      </c>
      <c r="L150" s="72">
        <f>'jeziora 2022'!AA151</f>
        <v>29212.2</v>
      </c>
      <c r="M150" s="72">
        <f>'jeziora 2022'!AB151</f>
        <v>39650.1</v>
      </c>
      <c r="N150" s="55">
        <f>'jeziora 2022'!AH151</f>
        <v>62</v>
      </c>
      <c r="O150" s="55">
        <f>'jeziora 2022'!AI151</f>
        <v>88</v>
      </c>
      <c r="P150" s="55">
        <f>'jeziora 2022'!AJ151</f>
        <v>34</v>
      </c>
      <c r="Q150" s="55">
        <f>'jeziora 2022'!AK151</f>
        <v>364</v>
      </c>
      <c r="R150" s="55">
        <f>'jeziora 2022'!AL151</f>
        <v>160</v>
      </c>
      <c r="S150" s="55">
        <f>'jeziora 2022'!AM151</f>
        <v>84</v>
      </c>
      <c r="T150" s="55">
        <f>'jeziora 2022'!AN151</f>
        <v>107</v>
      </c>
      <c r="U150" s="55">
        <f>'jeziora 2022'!AP151</f>
        <v>98</v>
      </c>
      <c r="V150" s="55">
        <f>'jeziora 2022'!AQ151</f>
        <v>1.5</v>
      </c>
      <c r="W150" s="55">
        <f>'jeziora 2022'!AR151</f>
        <v>2.5</v>
      </c>
      <c r="X150" s="55">
        <f>'jeziora 2022'!AS151</f>
        <v>263</v>
      </c>
      <c r="Y150" s="55">
        <f>'jeziora 2022'!AT151</f>
        <v>191</v>
      </c>
      <c r="Z150" s="55">
        <f>'jeziora 2022'!AU151</f>
        <v>187</v>
      </c>
      <c r="AA150" s="55">
        <f>'jeziora 2022'!AV151</f>
        <v>78</v>
      </c>
      <c r="AB150" s="55">
        <f>'jeziora 2022'!AW151</f>
        <v>69</v>
      </c>
      <c r="AC150" s="55">
        <f>'jeziora 2022'!AX151</f>
        <v>167</v>
      </c>
      <c r="AD150" s="55">
        <f>'jeziora 2022'!AY151</f>
        <v>46</v>
      </c>
      <c r="AE150" s="55">
        <f>'jeziora 2022'!BA151</f>
        <v>1622</v>
      </c>
      <c r="AF150" s="55">
        <f>'jeziora 2022'!BI151</f>
        <v>0.5</v>
      </c>
      <c r="AG150" s="55">
        <f>'jeziora 2022'!BK151</f>
        <v>0.5</v>
      </c>
      <c r="AH150" s="55">
        <f>'jeziora 2022'!BL151</f>
        <v>0.05</v>
      </c>
      <c r="AI150" s="55">
        <f>'jeziora 2022'!BM151</f>
        <v>0.05</v>
      </c>
      <c r="AJ150" s="55">
        <f>'jeziora 2022'!BN151</f>
        <v>0.05</v>
      </c>
      <c r="AK150" s="55">
        <f>'jeziora 2022'!BQ151</f>
        <v>0.4</v>
      </c>
      <c r="AL150" s="55">
        <f>'jeziora 2022'!BR151</f>
        <v>0.05</v>
      </c>
      <c r="AM150" s="55">
        <f>'jeziora 2022'!BT151</f>
        <v>0.05</v>
      </c>
      <c r="AN150" s="55">
        <f>'jeziora 2022'!BU151</f>
        <v>0.05</v>
      </c>
      <c r="AO150" s="55">
        <f>'jeziora 2022'!BV151</f>
        <v>0.05</v>
      </c>
      <c r="AP150" s="55">
        <f>'jeziora 2022'!BW151</f>
        <v>0.1</v>
      </c>
      <c r="AQ150" s="55">
        <f>'jeziora 2022'!BY151</f>
        <v>0</v>
      </c>
      <c r="AR150" s="89">
        <f>'jeziora 2022'!CJ151</f>
        <v>0</v>
      </c>
      <c r="AS150" s="55">
        <f>'jeziora 2022'!CM151</f>
        <v>0</v>
      </c>
      <c r="AT150" s="55">
        <f>'jeziora 2022'!CR151</f>
        <v>0</v>
      </c>
      <c r="AU150" s="89">
        <f>'jeziora 2022'!CW151</f>
        <v>0</v>
      </c>
      <c r="AV150" s="42">
        <f>'jeziora 2022'!DB151</f>
        <v>0</v>
      </c>
      <c r="AW150" s="55">
        <f>'jeziora 2022'!DC151</f>
        <v>0.05</v>
      </c>
      <c r="AX150" s="77">
        <f>'jeziora 2022'!DD151</f>
        <v>0.05</v>
      </c>
      <c r="AY150" s="52" t="s">
        <v>164</v>
      </c>
    </row>
    <row r="151" spans="1:51" x14ac:dyDescent="0.2">
      <c r="A151" s="4">
        <f>'jeziora 2022'!B152</f>
        <v>201</v>
      </c>
      <c r="B151" s="13" t="str">
        <f>'jeziora 2022'!D152</f>
        <v>jez. Wysokie Brodno - stanowisko 02</v>
      </c>
      <c r="C151" s="42">
        <f>'jeziora 2022'!I152</f>
        <v>0.05</v>
      </c>
      <c r="D151" s="42">
        <f>'jeziora 2022'!J152</f>
        <v>4.43</v>
      </c>
      <c r="E151" s="42">
        <f>'jeziora 2022'!L152</f>
        <v>0.49399999999999999</v>
      </c>
      <c r="F151" s="42">
        <f>'jeziora 2022'!N152</f>
        <v>8.27</v>
      </c>
      <c r="G151" s="42">
        <f>'jeziora 2022'!O152</f>
        <v>9.7899999999999991</v>
      </c>
      <c r="H151" s="42">
        <f>'jeziora 2022'!P152</f>
        <v>5.1200000000000002E-2</v>
      </c>
      <c r="I151" s="42">
        <f>'jeziora 2022'!S152</f>
        <v>6.45</v>
      </c>
      <c r="J151" s="42">
        <f>'jeziora 2022'!T152</f>
        <v>31.8</v>
      </c>
      <c r="K151" s="42">
        <f>'jeziora 2022'!X152</f>
        <v>54.4</v>
      </c>
      <c r="L151" s="72">
        <f>'jeziora 2022'!AA152</f>
        <v>2380</v>
      </c>
      <c r="M151" s="72">
        <f>'jeziora 2022'!AB152</f>
        <v>1706.97501592203</v>
      </c>
      <c r="N151" s="55">
        <f>'jeziora 2022'!AH152</f>
        <v>64</v>
      </c>
      <c r="O151" s="55">
        <f>'jeziora 2022'!AI152</f>
        <v>137</v>
      </c>
      <c r="P151" s="55">
        <f>'jeziora 2022'!AJ152</f>
        <v>49</v>
      </c>
      <c r="Q151" s="55">
        <f>'jeziora 2022'!AK152</f>
        <v>531</v>
      </c>
      <c r="R151" s="55">
        <f>'jeziora 2022'!AL152</f>
        <v>210</v>
      </c>
      <c r="S151" s="55">
        <f>'jeziora 2022'!AM152</f>
        <v>96</v>
      </c>
      <c r="T151" s="55">
        <f>'jeziora 2022'!AN152</f>
        <v>127</v>
      </c>
      <c r="U151" s="55">
        <f>'jeziora 2022'!AP152</f>
        <v>99</v>
      </c>
      <c r="V151" s="55">
        <f>'jeziora 2022'!AQ152</f>
        <v>1.5</v>
      </c>
      <c r="W151" s="55">
        <f>'jeziora 2022'!AR152</f>
        <v>44</v>
      </c>
      <c r="X151" s="55">
        <f>'jeziora 2022'!AS152</f>
        <v>358</v>
      </c>
      <c r="Y151" s="55">
        <f>'jeziora 2022'!AT152</f>
        <v>254</v>
      </c>
      <c r="Z151" s="55">
        <f>'jeziora 2022'!AU152</f>
        <v>225</v>
      </c>
      <c r="AA151" s="55">
        <f>'jeziora 2022'!AV152</f>
        <v>84</v>
      </c>
      <c r="AB151" s="55">
        <f>'jeziora 2022'!AW152</f>
        <v>114</v>
      </c>
      <c r="AC151" s="55">
        <f>'jeziora 2022'!AX152</f>
        <v>152</v>
      </c>
      <c r="AD151" s="55">
        <f>'jeziora 2022'!AY152</f>
        <v>46</v>
      </c>
      <c r="AE151" s="55">
        <f>'jeziora 2022'!BA152</f>
        <v>2180.5</v>
      </c>
      <c r="AF151" s="55">
        <f>'jeziora 2022'!BI152</f>
        <v>0.5</v>
      </c>
      <c r="AG151" s="55">
        <f>'jeziora 2022'!BK152</f>
        <v>0.5</v>
      </c>
      <c r="AH151" s="55">
        <f>'jeziora 2022'!BL152</f>
        <v>0.05</v>
      </c>
      <c r="AI151" s="55">
        <f>'jeziora 2022'!BM152</f>
        <v>0.05</v>
      </c>
      <c r="AJ151" s="55">
        <f>'jeziora 2022'!BN152</f>
        <v>0.05</v>
      </c>
      <c r="AK151" s="55">
        <f>'jeziora 2022'!BQ152</f>
        <v>0.4</v>
      </c>
      <c r="AL151" s="55">
        <f>'jeziora 2022'!BR152</f>
        <v>0.05</v>
      </c>
      <c r="AM151" s="55">
        <f>'jeziora 2022'!BT152</f>
        <v>0.05</v>
      </c>
      <c r="AN151" s="55">
        <f>'jeziora 2022'!BU152</f>
        <v>0.05</v>
      </c>
      <c r="AO151" s="55">
        <f>'jeziora 2022'!BV152</f>
        <v>0.05</v>
      </c>
      <c r="AP151" s="55">
        <f>'jeziora 2022'!BW152</f>
        <v>0.1</v>
      </c>
      <c r="AQ151" s="55">
        <f>'jeziora 2022'!BY152</f>
        <v>1280</v>
      </c>
      <c r="AR151" s="89">
        <f>'jeziora 2022'!CJ152</f>
        <v>5.0000000000000001E-3</v>
      </c>
      <c r="AS151" s="55">
        <f>'jeziora 2022'!CM152</f>
        <v>0.5</v>
      </c>
      <c r="AT151" s="55">
        <f>'jeziora 2022'!CR152</f>
        <v>0.5</v>
      </c>
      <c r="AU151" s="89">
        <f>'jeziora 2022'!CW152</f>
        <v>1.8E-3</v>
      </c>
      <c r="AV151" s="42">
        <f>'jeziora 2022'!DB152</f>
        <v>0.05</v>
      </c>
      <c r="AW151" s="55">
        <f>'jeziora 2022'!DC152</f>
        <v>0.05</v>
      </c>
      <c r="AX151" s="77">
        <f>'jeziora 2022'!DD152</f>
        <v>0.05</v>
      </c>
      <c r="AY151" s="52" t="s">
        <v>164</v>
      </c>
    </row>
    <row r="152" spans="1:51" x14ac:dyDescent="0.2">
      <c r="A152" s="4">
        <f>'jeziora 2022'!B153</f>
        <v>202</v>
      </c>
      <c r="B152" s="13" t="str">
        <f>'jeziora 2022'!D153</f>
        <v>jez. Zajezierze - głęboczek - 19,6 m</v>
      </c>
      <c r="C152" s="42">
        <f>'jeziora 2022'!I153</f>
        <v>0.05</v>
      </c>
      <c r="D152" s="42">
        <f>'jeziora 2022'!J153</f>
        <v>3.95</v>
      </c>
      <c r="E152" s="42">
        <f>'jeziora 2022'!L153</f>
        <v>0.442</v>
      </c>
      <c r="F152" s="42">
        <f>'jeziora 2022'!N153</f>
        <v>5.45</v>
      </c>
      <c r="G152" s="42">
        <f>'jeziora 2022'!O153</f>
        <v>10.8</v>
      </c>
      <c r="H152" s="42">
        <f>'jeziora 2022'!P153</f>
        <v>1.04E-2</v>
      </c>
      <c r="I152" s="42">
        <f>'jeziora 2022'!S153</f>
        <v>4.7</v>
      </c>
      <c r="J152" s="42">
        <f>'jeziora 2022'!T153</f>
        <v>30.5</v>
      </c>
      <c r="K152" s="42">
        <f>'jeziora 2022'!X153</f>
        <v>58.9</v>
      </c>
      <c r="L152" s="72">
        <f>'jeziora 2022'!AA153</f>
        <v>11700</v>
      </c>
      <c r="M152" s="72">
        <f>'jeziora 2022'!AB153</f>
        <v>1019.9139222139401</v>
      </c>
      <c r="N152" s="55">
        <f>'jeziora 2022'!AH153</f>
        <v>67</v>
      </c>
      <c r="O152" s="55">
        <f>'jeziora 2022'!AI153</f>
        <v>148</v>
      </c>
      <c r="P152" s="55">
        <f>'jeziora 2022'!AJ153</f>
        <v>31</v>
      </c>
      <c r="Q152" s="55">
        <f>'jeziora 2022'!AK153</f>
        <v>475</v>
      </c>
      <c r="R152" s="55">
        <f>'jeziora 2022'!AL153</f>
        <v>170</v>
      </c>
      <c r="S152" s="55">
        <f>'jeziora 2022'!AM153</f>
        <v>117</v>
      </c>
      <c r="T152" s="55">
        <f>'jeziora 2022'!AN153</f>
        <v>169</v>
      </c>
      <c r="U152" s="55">
        <f>'jeziora 2022'!AP153</f>
        <v>176</v>
      </c>
      <c r="V152" s="55">
        <f>'jeziora 2022'!AQ153</f>
        <v>23</v>
      </c>
      <c r="W152" s="55">
        <f>'jeziora 2022'!AR153</f>
        <v>16</v>
      </c>
      <c r="X152" s="55">
        <f>'jeziora 2022'!AS153</f>
        <v>2.5</v>
      </c>
      <c r="Y152" s="55">
        <f>'jeziora 2022'!AT153</f>
        <v>388</v>
      </c>
      <c r="Z152" s="55">
        <f>'jeziora 2022'!AU153</f>
        <v>313</v>
      </c>
      <c r="AA152" s="55">
        <f>'jeziora 2022'!AV153</f>
        <v>121</v>
      </c>
      <c r="AB152" s="55">
        <f>'jeziora 2022'!AW153</f>
        <v>177</v>
      </c>
      <c r="AC152" s="55">
        <f>'jeziora 2022'!AX153</f>
        <v>238</v>
      </c>
      <c r="AD152" s="55">
        <f>'jeziora 2022'!AY153</f>
        <v>25</v>
      </c>
      <c r="AE152" s="55">
        <f>'jeziora 2022'!BA153</f>
        <v>2040.5</v>
      </c>
      <c r="AF152" s="55">
        <f>'jeziora 2022'!BI153</f>
        <v>0.5</v>
      </c>
      <c r="AG152" s="55">
        <f>'jeziora 2022'!BK153</f>
        <v>0.5</v>
      </c>
      <c r="AH152" s="55">
        <f>'jeziora 2022'!BL153</f>
        <v>0.05</v>
      </c>
      <c r="AI152" s="55">
        <f>'jeziora 2022'!BM153</f>
        <v>0.05</v>
      </c>
      <c r="AJ152" s="55">
        <f>'jeziora 2022'!BN153</f>
        <v>0.05</v>
      </c>
      <c r="AK152" s="55">
        <f>'jeziora 2022'!BQ153</f>
        <v>0.4</v>
      </c>
      <c r="AL152" s="55">
        <f>'jeziora 2022'!BR153</f>
        <v>0.05</v>
      </c>
      <c r="AM152" s="55">
        <f>'jeziora 2022'!BT153</f>
        <v>0.05</v>
      </c>
      <c r="AN152" s="55">
        <f>'jeziora 2022'!BU153</f>
        <v>0.05</v>
      </c>
      <c r="AO152" s="55">
        <f>'jeziora 2022'!BV153</f>
        <v>0.05</v>
      </c>
      <c r="AP152" s="55">
        <f>'jeziora 2022'!BW153</f>
        <v>0.1</v>
      </c>
      <c r="AQ152" s="55">
        <f>'jeziora 2022'!BY153</f>
        <v>0</v>
      </c>
      <c r="AR152" s="89">
        <f>'jeziora 2022'!CJ153</f>
        <v>0</v>
      </c>
      <c r="AS152" s="55">
        <f>'jeziora 2022'!CM153</f>
        <v>0</v>
      </c>
      <c r="AT152" s="55">
        <f>'jeziora 2022'!CR153</f>
        <v>0</v>
      </c>
      <c r="AU152" s="89">
        <f>'jeziora 2022'!CW153</f>
        <v>0</v>
      </c>
      <c r="AV152" s="42">
        <f>'jeziora 2022'!DB153</f>
        <v>0</v>
      </c>
      <c r="AW152" s="55">
        <f>'jeziora 2022'!DC153</f>
        <v>0.05</v>
      </c>
      <c r="AX152" s="77">
        <f>'jeziora 2022'!DD153</f>
        <v>0.05</v>
      </c>
      <c r="AY152" s="51" t="s">
        <v>163</v>
      </c>
    </row>
    <row r="153" spans="1:51" x14ac:dyDescent="0.2">
      <c r="A153" s="4">
        <f>'jeziora 2022'!B154</f>
        <v>203</v>
      </c>
      <c r="B153" s="13" t="str">
        <f>'jeziora 2022'!D154</f>
        <v>jez. Zakrzewskie - stanowisko 01</v>
      </c>
      <c r="C153" s="42">
        <f>'jeziora 2022'!I154</f>
        <v>0.05</v>
      </c>
      <c r="D153" s="42">
        <f>'jeziora 2022'!J154</f>
        <v>4.91</v>
      </c>
      <c r="E153" s="42">
        <f>'jeziora 2022'!L154</f>
        <v>0.58099999999999996</v>
      </c>
      <c r="F153" s="42">
        <f>'jeziora 2022'!N154</f>
        <v>5.4</v>
      </c>
      <c r="G153" s="42">
        <f>'jeziora 2022'!O154</f>
        <v>15.4</v>
      </c>
      <c r="H153" s="42">
        <f>'jeziora 2022'!P154</f>
        <v>7.1400000000000005E-2</v>
      </c>
      <c r="I153" s="42">
        <f>'jeziora 2022'!S154</f>
        <v>6.49</v>
      </c>
      <c r="J153" s="42">
        <f>'jeziora 2022'!T154</f>
        <v>24.3</v>
      </c>
      <c r="K153" s="42">
        <f>'jeziora 2022'!X154</f>
        <v>58.9</v>
      </c>
      <c r="L153" s="72">
        <f>'jeziora 2022'!AA154</f>
        <v>1720</v>
      </c>
      <c r="M153" s="72">
        <f>'jeziora 2022'!AB154</f>
        <v>1457.3023039291299</v>
      </c>
      <c r="N153" s="55">
        <f>'jeziora 2022'!AH154</f>
        <v>95</v>
      </c>
      <c r="O153" s="55">
        <f>'jeziora 2022'!AI154</f>
        <v>92</v>
      </c>
      <c r="P153" s="55">
        <f>'jeziora 2022'!AJ154</f>
        <v>2.5</v>
      </c>
      <c r="Q153" s="55">
        <f>'jeziora 2022'!AK154</f>
        <v>165</v>
      </c>
      <c r="R153" s="55">
        <f>'jeziora 2022'!AL154</f>
        <v>2.5</v>
      </c>
      <c r="S153" s="55">
        <f>'jeziora 2022'!AM154</f>
        <v>40</v>
      </c>
      <c r="T153" s="55">
        <f>'jeziora 2022'!AN154</f>
        <v>60</v>
      </c>
      <c r="U153" s="55">
        <f>'jeziora 2022'!AP154</f>
        <v>54</v>
      </c>
      <c r="V153" s="55">
        <f>'jeziora 2022'!AQ154</f>
        <v>7</v>
      </c>
      <c r="W153" s="55">
        <f>'jeziora 2022'!AR154</f>
        <v>2.5</v>
      </c>
      <c r="X153" s="55">
        <f>'jeziora 2022'!AS154</f>
        <v>2.5</v>
      </c>
      <c r="Y153" s="55">
        <f>'jeziora 2022'!AT154</f>
        <v>510</v>
      </c>
      <c r="Z153" s="55">
        <f>'jeziora 2022'!AU154</f>
        <v>117</v>
      </c>
      <c r="AA153" s="55">
        <f>'jeziora 2022'!AV154</f>
        <v>45</v>
      </c>
      <c r="AB153" s="55">
        <f>'jeziora 2022'!AW154</f>
        <v>81</v>
      </c>
      <c r="AC153" s="55">
        <f>'jeziora 2022'!AX154</f>
        <v>93</v>
      </c>
      <c r="AD153" s="55">
        <f>'jeziora 2022'!AY154</f>
        <v>2.5</v>
      </c>
      <c r="AE153" s="55">
        <f>'jeziora 2022'!BA154</f>
        <v>1141</v>
      </c>
      <c r="AF153" s="55">
        <f>'jeziora 2022'!BI154</f>
        <v>0.5</v>
      </c>
      <c r="AG153" s="55">
        <f>'jeziora 2022'!BK154</f>
        <v>0.5</v>
      </c>
      <c r="AH153" s="55">
        <f>'jeziora 2022'!BL154</f>
        <v>0.05</v>
      </c>
      <c r="AI153" s="55">
        <f>'jeziora 2022'!BM154</f>
        <v>0.05</v>
      </c>
      <c r="AJ153" s="55">
        <f>'jeziora 2022'!BN154</f>
        <v>0.05</v>
      </c>
      <c r="AK153" s="55">
        <f>'jeziora 2022'!BQ154</f>
        <v>0.4</v>
      </c>
      <c r="AL153" s="55">
        <f>'jeziora 2022'!BR154</f>
        <v>0.05</v>
      </c>
      <c r="AM153" s="55">
        <f>'jeziora 2022'!BT154</f>
        <v>0.05</v>
      </c>
      <c r="AN153" s="55">
        <f>'jeziora 2022'!BU154</f>
        <v>0.05</v>
      </c>
      <c r="AO153" s="55">
        <f>'jeziora 2022'!BV154</f>
        <v>0.05</v>
      </c>
      <c r="AP153" s="55">
        <f>'jeziora 2022'!BW154</f>
        <v>0.1</v>
      </c>
      <c r="AQ153" s="55">
        <f>'jeziora 2022'!BY154</f>
        <v>0</v>
      </c>
      <c r="AR153" s="89">
        <f>'jeziora 2022'!CJ154</f>
        <v>0</v>
      </c>
      <c r="AS153" s="55">
        <f>'jeziora 2022'!CM154</f>
        <v>0</v>
      </c>
      <c r="AT153" s="55">
        <f>'jeziora 2022'!CR154</f>
        <v>0</v>
      </c>
      <c r="AU153" s="89">
        <f>'jeziora 2022'!CW154</f>
        <v>0</v>
      </c>
      <c r="AV153" s="42">
        <f>'jeziora 2022'!DB154</f>
        <v>0</v>
      </c>
      <c r="AW153" s="55">
        <f>'jeziora 2022'!DC154</f>
        <v>0.05</v>
      </c>
      <c r="AX153" s="77">
        <f>'jeziora 2022'!DD154</f>
        <v>0.05</v>
      </c>
      <c r="AY153" s="52" t="s">
        <v>164</v>
      </c>
    </row>
    <row r="154" spans="1:51" x14ac:dyDescent="0.2">
      <c r="A154" s="4">
        <f>'jeziora 2022'!B155</f>
        <v>204</v>
      </c>
      <c r="B154" s="13" t="str">
        <f>'jeziora 2022'!D155</f>
        <v>jez. Zaleskie - stanowisko 01</v>
      </c>
      <c r="C154" s="42">
        <f>'jeziora 2022'!I155</f>
        <v>0.105</v>
      </c>
      <c r="D154" s="42">
        <f>'jeziora 2022'!J155</f>
        <v>5.7</v>
      </c>
      <c r="E154" s="42">
        <f>'jeziora 2022'!L155</f>
        <v>1.27</v>
      </c>
      <c r="F154" s="42">
        <f>'jeziora 2022'!N155</f>
        <v>9.6999999999999993</v>
      </c>
      <c r="G154" s="42">
        <f>'jeziora 2022'!O155</f>
        <v>14.7</v>
      </c>
      <c r="H154" s="42">
        <f>'jeziora 2022'!P155</f>
        <v>0.111</v>
      </c>
      <c r="I154" s="42">
        <f>'jeziora 2022'!S155</f>
        <v>7.67</v>
      </c>
      <c r="J154" s="42">
        <f>'jeziora 2022'!T155</f>
        <v>62</v>
      </c>
      <c r="K154" s="42">
        <f>'jeziora 2022'!X155</f>
        <v>116</v>
      </c>
      <c r="L154" s="72">
        <f>'jeziora 2022'!AA155</f>
        <v>2280</v>
      </c>
      <c r="M154" s="72">
        <f>'jeziora 2022'!AB155</f>
        <v>390</v>
      </c>
      <c r="N154" s="55">
        <f>'jeziora 2022'!AH155</f>
        <v>61</v>
      </c>
      <c r="O154" s="55">
        <f>'jeziora 2022'!AI155</f>
        <v>198</v>
      </c>
      <c r="P154" s="55">
        <f>'jeziora 2022'!AJ155</f>
        <v>193</v>
      </c>
      <c r="Q154" s="55">
        <f>'jeziora 2022'!AK155</f>
        <v>807</v>
      </c>
      <c r="R154" s="55">
        <f>'jeziora 2022'!AL155</f>
        <v>350</v>
      </c>
      <c r="S154" s="55">
        <f>'jeziora 2022'!AM155</f>
        <v>182</v>
      </c>
      <c r="T154" s="55">
        <f>'jeziora 2022'!AN155</f>
        <v>239</v>
      </c>
      <c r="U154" s="55">
        <f>'jeziora 2022'!AP155</f>
        <v>257</v>
      </c>
      <c r="V154" s="55">
        <f>'jeziora 2022'!AQ155</f>
        <v>1.5</v>
      </c>
      <c r="W154" s="55">
        <f>'jeziora 2022'!AR155</f>
        <v>2.5</v>
      </c>
      <c r="X154" s="55">
        <f>'jeziora 2022'!AS155</f>
        <v>98</v>
      </c>
      <c r="Y154" s="55">
        <f>'jeziora 2022'!AT155</f>
        <v>477</v>
      </c>
      <c r="Z154" s="55">
        <f>'jeziora 2022'!AU155</f>
        <v>394</v>
      </c>
      <c r="AA154" s="55">
        <f>'jeziora 2022'!AV155</f>
        <v>169</v>
      </c>
      <c r="AB154" s="55">
        <f>'jeziora 2022'!AW155</f>
        <v>163</v>
      </c>
      <c r="AC154" s="55">
        <f>'jeziora 2022'!AX155</f>
        <v>362</v>
      </c>
      <c r="AD154" s="55">
        <f>'jeziora 2022'!AY155</f>
        <v>110</v>
      </c>
      <c r="AE154" s="55">
        <f>'jeziora 2022'!BA155</f>
        <v>3172</v>
      </c>
      <c r="AF154" s="55">
        <f>'jeziora 2022'!BI155</f>
        <v>0.5</v>
      </c>
      <c r="AG154" s="55">
        <f>'jeziora 2022'!BK155</f>
        <v>0.5</v>
      </c>
      <c r="AH154" s="55">
        <f>'jeziora 2022'!BL155</f>
        <v>0.05</v>
      </c>
      <c r="AI154" s="55">
        <f>'jeziora 2022'!BM155</f>
        <v>0.05</v>
      </c>
      <c r="AJ154" s="55">
        <f>'jeziora 2022'!BN155</f>
        <v>0.05</v>
      </c>
      <c r="AK154" s="55">
        <f>'jeziora 2022'!BQ155</f>
        <v>0.4</v>
      </c>
      <c r="AL154" s="55">
        <f>'jeziora 2022'!BR155</f>
        <v>0.05</v>
      </c>
      <c r="AM154" s="55">
        <f>'jeziora 2022'!BT155</f>
        <v>0.05</v>
      </c>
      <c r="AN154" s="55">
        <f>'jeziora 2022'!BU155</f>
        <v>0.05</v>
      </c>
      <c r="AO154" s="55">
        <f>'jeziora 2022'!BV155</f>
        <v>0.05</v>
      </c>
      <c r="AP154" s="55">
        <f>'jeziora 2022'!BW155</f>
        <v>0.1</v>
      </c>
      <c r="AQ154" s="55">
        <f>'jeziora 2022'!BY155</f>
        <v>0</v>
      </c>
      <c r="AR154" s="89">
        <f>'jeziora 2022'!CJ155</f>
        <v>0</v>
      </c>
      <c r="AS154" s="55">
        <f>'jeziora 2022'!CM155</f>
        <v>0</v>
      </c>
      <c r="AT154" s="55">
        <f>'jeziora 2022'!CR155</f>
        <v>0</v>
      </c>
      <c r="AU154" s="89">
        <f>'jeziora 2022'!CW155</f>
        <v>0</v>
      </c>
      <c r="AV154" s="42">
        <f>'jeziora 2022'!DB155</f>
        <v>0</v>
      </c>
      <c r="AW154" s="55">
        <f>'jeziora 2022'!DC155</f>
        <v>0.05</v>
      </c>
      <c r="AX154" s="77">
        <f>'jeziora 2022'!DD155</f>
        <v>0.05</v>
      </c>
      <c r="AY154" s="51" t="s">
        <v>163</v>
      </c>
    </row>
    <row r="155" spans="1:51" x14ac:dyDescent="0.2">
      <c r="A155" s="4">
        <f>'jeziora 2022'!B156</f>
        <v>205</v>
      </c>
      <c r="B155" s="13" t="str">
        <f>'jeziora 2022'!D156</f>
        <v>jez. Zbiczno - stanowisko 03</v>
      </c>
      <c r="C155" s="42">
        <f>'jeziora 2022'!I156</f>
        <v>0.05</v>
      </c>
      <c r="D155" s="42">
        <f>'jeziora 2022'!J156</f>
        <v>10.199999999999999</v>
      </c>
      <c r="E155" s="42">
        <f>'jeziora 2022'!L156</f>
        <v>1.29</v>
      </c>
      <c r="F155" s="42">
        <f>'jeziora 2022'!N156</f>
        <v>7.66</v>
      </c>
      <c r="G155" s="42">
        <f>'jeziora 2022'!O156</f>
        <v>11.9</v>
      </c>
      <c r="H155" s="42">
        <f>'jeziora 2022'!P156</f>
        <v>9.64E-2</v>
      </c>
      <c r="I155" s="42">
        <f>'jeziora 2022'!S156</f>
        <v>5.52</v>
      </c>
      <c r="J155" s="42">
        <f>'jeziora 2022'!T156</f>
        <v>59.1</v>
      </c>
      <c r="K155" s="42">
        <f>'jeziora 2022'!X156</f>
        <v>105</v>
      </c>
      <c r="L155" s="72">
        <f>'jeziora 2022'!AA156</f>
        <v>2150</v>
      </c>
      <c r="M155" s="72">
        <f>'jeziora 2022'!AB156</f>
        <v>3956.4884686707401</v>
      </c>
      <c r="N155" s="55">
        <f>'jeziora 2022'!AH156</f>
        <v>69</v>
      </c>
      <c r="O155" s="55">
        <f>'jeziora 2022'!AI156</f>
        <v>313</v>
      </c>
      <c r="P155" s="55">
        <f>'jeziora 2022'!AJ156</f>
        <v>71</v>
      </c>
      <c r="Q155" s="55">
        <f>'jeziora 2022'!AK156</f>
        <v>1200</v>
      </c>
      <c r="R155" s="55">
        <f>'jeziora 2022'!AL156</f>
        <v>530</v>
      </c>
      <c r="S155" s="55">
        <f>'jeziora 2022'!AM156</f>
        <v>247</v>
      </c>
      <c r="T155" s="55">
        <f>'jeziora 2022'!AN156</f>
        <v>353</v>
      </c>
      <c r="U155" s="55">
        <f>'jeziora 2022'!AP156</f>
        <v>430</v>
      </c>
      <c r="V155" s="55">
        <f>'jeziora 2022'!AQ156</f>
        <v>36</v>
      </c>
      <c r="W155" s="55">
        <f>'jeziora 2022'!AR156</f>
        <v>2.5</v>
      </c>
      <c r="X155" s="55">
        <f>'jeziora 2022'!AS156</f>
        <v>269</v>
      </c>
      <c r="Y155" s="55">
        <f>'jeziora 2022'!AT156</f>
        <v>616</v>
      </c>
      <c r="Z155" s="55">
        <f>'jeziora 2022'!AU156</f>
        <v>702</v>
      </c>
      <c r="AA155" s="55">
        <f>'jeziora 2022'!AV156</f>
        <v>275</v>
      </c>
      <c r="AB155" s="55">
        <f>'jeziora 2022'!AW156</f>
        <v>326</v>
      </c>
      <c r="AC155" s="55">
        <f>'jeziora 2022'!AX156</f>
        <v>548</v>
      </c>
      <c r="AD155" s="55">
        <f>'jeziora 2022'!AY156</f>
        <v>159</v>
      </c>
      <c r="AE155" s="55">
        <f>'jeziora 2022'!BA156</f>
        <v>4683.5</v>
      </c>
      <c r="AF155" s="55">
        <f>'jeziora 2022'!BI156</f>
        <v>0.5</v>
      </c>
      <c r="AG155" s="55">
        <f>'jeziora 2022'!BK156</f>
        <v>0.5</v>
      </c>
      <c r="AH155" s="55">
        <f>'jeziora 2022'!BL156</f>
        <v>0.05</v>
      </c>
      <c r="AI155" s="55">
        <f>'jeziora 2022'!BM156</f>
        <v>0.05</v>
      </c>
      <c r="AJ155" s="55">
        <f>'jeziora 2022'!BN156</f>
        <v>0.05</v>
      </c>
      <c r="AK155" s="55">
        <f>'jeziora 2022'!BQ156</f>
        <v>0.4</v>
      </c>
      <c r="AL155" s="55">
        <f>'jeziora 2022'!BR156</f>
        <v>0.05</v>
      </c>
      <c r="AM155" s="55">
        <f>'jeziora 2022'!BT156</f>
        <v>0.05</v>
      </c>
      <c r="AN155" s="55">
        <f>'jeziora 2022'!BU156</f>
        <v>0.05</v>
      </c>
      <c r="AO155" s="55">
        <f>'jeziora 2022'!BV156</f>
        <v>0.05</v>
      </c>
      <c r="AP155" s="55">
        <f>'jeziora 2022'!BW156</f>
        <v>0.1</v>
      </c>
      <c r="AQ155" s="55">
        <f>'jeziora 2022'!BY156</f>
        <v>0</v>
      </c>
      <c r="AR155" s="89">
        <f>'jeziora 2022'!CJ156</f>
        <v>0</v>
      </c>
      <c r="AS155" s="55">
        <f>'jeziora 2022'!CM156</f>
        <v>0</v>
      </c>
      <c r="AT155" s="55">
        <f>'jeziora 2022'!CR156</f>
        <v>0</v>
      </c>
      <c r="AU155" s="89">
        <f>'jeziora 2022'!CW156</f>
        <v>0</v>
      </c>
      <c r="AV155" s="42">
        <f>'jeziora 2022'!DB156</f>
        <v>0</v>
      </c>
      <c r="AW155" s="55">
        <f>'jeziora 2022'!DC156</f>
        <v>0.05</v>
      </c>
      <c r="AX155" s="77">
        <f>'jeziora 2022'!DD156</f>
        <v>0.05</v>
      </c>
      <c r="AY155" s="52" t="s">
        <v>164</v>
      </c>
    </row>
    <row r="156" spans="1:51" x14ac:dyDescent="0.2">
      <c r="A156" s="4">
        <f>'jeziora 2022'!B157</f>
        <v>206</v>
      </c>
      <c r="B156" s="13" t="str">
        <f>'jeziora 2022'!D157</f>
        <v>jez. Zdbiczno - głęboczek - 29,0m</v>
      </c>
      <c r="C156" s="42">
        <f>'jeziora 2022'!I157</f>
        <v>0.157</v>
      </c>
      <c r="D156" s="42">
        <f>'jeziora 2022'!J157</f>
        <v>13.4</v>
      </c>
      <c r="E156" s="42">
        <f>'jeziora 2022'!L157</f>
        <v>1.1299999999999999</v>
      </c>
      <c r="F156" s="42">
        <f>'jeziora 2022'!N157</f>
        <v>8.86</v>
      </c>
      <c r="G156" s="42">
        <f>'jeziora 2022'!O157</f>
        <v>24</v>
      </c>
      <c r="H156" s="42">
        <f>'jeziora 2022'!P157</f>
        <v>2.98E-2</v>
      </c>
      <c r="I156" s="42">
        <f>'jeziora 2022'!S157</f>
        <v>7.44</v>
      </c>
      <c r="J156" s="42">
        <f>'jeziora 2022'!T157</f>
        <v>69.900000000000006</v>
      </c>
      <c r="K156" s="42">
        <f>'jeziora 2022'!X157</f>
        <v>183</v>
      </c>
      <c r="L156" s="72">
        <f>'jeziora 2022'!AA157</f>
        <v>24996.160283122801</v>
      </c>
      <c r="M156" s="72">
        <f>'jeziora 2022'!AB157</f>
        <v>24017.852574918899</v>
      </c>
      <c r="N156" s="55">
        <f>'jeziora 2022'!AH157</f>
        <v>200</v>
      </c>
      <c r="O156" s="55">
        <f>'jeziora 2022'!AI157</f>
        <v>143</v>
      </c>
      <c r="P156" s="55">
        <f>'jeziora 2022'!AJ157</f>
        <v>2.5</v>
      </c>
      <c r="Q156" s="55">
        <f>'jeziora 2022'!AK157</f>
        <v>468</v>
      </c>
      <c r="R156" s="55">
        <f>'jeziora 2022'!AL157</f>
        <v>220</v>
      </c>
      <c r="S156" s="55">
        <f>'jeziora 2022'!AM157</f>
        <v>100</v>
      </c>
      <c r="T156" s="55">
        <f>'jeziora 2022'!AN157</f>
        <v>170</v>
      </c>
      <c r="U156" s="55">
        <f>'jeziora 2022'!AP157</f>
        <v>243</v>
      </c>
      <c r="V156" s="55">
        <f>'jeziora 2022'!AQ157</f>
        <v>1.5</v>
      </c>
      <c r="W156" s="55">
        <f>'jeziora 2022'!AR157</f>
        <v>2.5</v>
      </c>
      <c r="X156" s="55">
        <f>'jeziora 2022'!AS157</f>
        <v>2.5</v>
      </c>
      <c r="Y156" s="55">
        <f>'jeziora 2022'!AT157</f>
        <v>343</v>
      </c>
      <c r="Z156" s="55">
        <f>'jeziora 2022'!AU157</f>
        <v>379</v>
      </c>
      <c r="AA156" s="55">
        <f>'jeziora 2022'!AV157</f>
        <v>177</v>
      </c>
      <c r="AB156" s="55">
        <f>'jeziora 2022'!AW157</f>
        <v>212</v>
      </c>
      <c r="AC156" s="55">
        <f>'jeziora 2022'!AX157</f>
        <v>380</v>
      </c>
      <c r="AD156" s="55">
        <f>'jeziora 2022'!AY157</f>
        <v>2.5</v>
      </c>
      <c r="AE156" s="55">
        <f>'jeziora 2022'!BA157</f>
        <v>2209</v>
      </c>
      <c r="AF156" s="55">
        <f>'jeziora 2022'!BI157</f>
        <v>0.5</v>
      </c>
      <c r="AG156" s="55">
        <f>'jeziora 2022'!BK157</f>
        <v>0.5</v>
      </c>
      <c r="AH156" s="55">
        <f>'jeziora 2022'!BL157</f>
        <v>0.05</v>
      </c>
      <c r="AI156" s="55">
        <f>'jeziora 2022'!BM157</f>
        <v>0.05</v>
      </c>
      <c r="AJ156" s="55">
        <f>'jeziora 2022'!BN157</f>
        <v>0.05</v>
      </c>
      <c r="AK156" s="55">
        <f>'jeziora 2022'!BQ157</f>
        <v>0.4</v>
      </c>
      <c r="AL156" s="55">
        <f>'jeziora 2022'!BR157</f>
        <v>0.05</v>
      </c>
      <c r="AM156" s="55">
        <f>'jeziora 2022'!BT157</f>
        <v>0.05</v>
      </c>
      <c r="AN156" s="55">
        <f>'jeziora 2022'!BU157</f>
        <v>0.05</v>
      </c>
      <c r="AO156" s="55">
        <f>'jeziora 2022'!BV157</f>
        <v>0.05</v>
      </c>
      <c r="AP156" s="55">
        <f>'jeziora 2022'!BW157</f>
        <v>0.1</v>
      </c>
      <c r="AQ156" s="55">
        <f>'jeziora 2022'!BY157</f>
        <v>0</v>
      </c>
      <c r="AR156" s="89">
        <f>'jeziora 2022'!CJ157</f>
        <v>0</v>
      </c>
      <c r="AS156" s="55">
        <f>'jeziora 2022'!CM157</f>
        <v>0</v>
      </c>
      <c r="AT156" s="55">
        <f>'jeziora 2022'!CR157</f>
        <v>0</v>
      </c>
      <c r="AU156" s="89">
        <f>'jeziora 2022'!CW157</f>
        <v>0</v>
      </c>
      <c r="AV156" s="42">
        <f>'jeziora 2022'!DB157</f>
        <v>0</v>
      </c>
      <c r="AW156" s="55">
        <f>'jeziora 2022'!DC157</f>
        <v>0.05</v>
      </c>
      <c r="AX156" s="77">
        <f>'jeziora 2022'!DD157</f>
        <v>0.05</v>
      </c>
      <c r="AY156" s="52" t="s">
        <v>164</v>
      </c>
    </row>
    <row r="157" spans="1:51" x14ac:dyDescent="0.2">
      <c r="A157" s="4">
        <f>'jeziora 2022'!B158</f>
        <v>207</v>
      </c>
      <c r="B157" s="13" t="str">
        <f>'jeziora 2022'!D158</f>
        <v xml:space="preserve">Jez. Żalskie - stanowisko 01 </v>
      </c>
      <c r="C157" s="42">
        <f>'jeziora 2022'!I158</f>
        <v>0.05</v>
      </c>
      <c r="D157" s="42">
        <f>'jeziora 2022'!J158</f>
        <v>6.75</v>
      </c>
      <c r="E157" s="42">
        <f>'jeziora 2022'!L158</f>
        <v>0.47299999999999998</v>
      </c>
      <c r="F157" s="42">
        <f>'jeziora 2022'!N158</f>
        <v>10.5</v>
      </c>
      <c r="G157" s="42">
        <f>'jeziora 2022'!O158</f>
        <v>12.2</v>
      </c>
      <c r="H157" s="42">
        <f>'jeziora 2022'!P158</f>
        <v>4.82E-2</v>
      </c>
      <c r="I157" s="42">
        <f>'jeziora 2022'!S158</f>
        <v>8.52</v>
      </c>
      <c r="J157" s="42">
        <f>'jeziora 2022'!T158</f>
        <v>28.6</v>
      </c>
      <c r="K157" s="42">
        <f>'jeziora 2022'!X158</f>
        <v>62.3</v>
      </c>
      <c r="L157" s="72">
        <f>'jeziora 2022'!AA158</f>
        <v>4030</v>
      </c>
      <c r="M157" s="72">
        <f>'jeziora 2022'!AB158</f>
        <v>1425.4702222764899</v>
      </c>
      <c r="N157" s="55">
        <f>'jeziora 2022'!AH158</f>
        <v>78</v>
      </c>
      <c r="O157" s="55">
        <f>'jeziora 2022'!AI158</f>
        <v>201</v>
      </c>
      <c r="P157" s="55">
        <f>'jeziora 2022'!AJ158</f>
        <v>53</v>
      </c>
      <c r="Q157" s="55">
        <f>'jeziora 2022'!AK158</f>
        <v>919</v>
      </c>
      <c r="R157" s="55">
        <f>'jeziora 2022'!AL158</f>
        <v>450</v>
      </c>
      <c r="S157" s="55">
        <f>'jeziora 2022'!AM158</f>
        <v>282</v>
      </c>
      <c r="T157" s="55">
        <f>'jeziora 2022'!AN158</f>
        <v>329</v>
      </c>
      <c r="U157" s="55">
        <f>'jeziora 2022'!AP158</f>
        <v>171</v>
      </c>
      <c r="V157" s="55">
        <f>'jeziora 2022'!AQ158</f>
        <v>30</v>
      </c>
      <c r="W157" s="55">
        <f>'jeziora 2022'!AR158</f>
        <v>32</v>
      </c>
      <c r="X157" s="55">
        <f>'jeziora 2022'!AS158</f>
        <v>124</v>
      </c>
      <c r="Y157" s="55">
        <f>'jeziora 2022'!AT158</f>
        <v>569</v>
      </c>
      <c r="Z157" s="55">
        <f>'jeziora 2022'!AU158</f>
        <v>474</v>
      </c>
      <c r="AA157" s="55">
        <f>'jeziora 2022'!AV158</f>
        <v>209</v>
      </c>
      <c r="AB157" s="55">
        <f>'jeziora 2022'!AW158</f>
        <v>230</v>
      </c>
      <c r="AC157" s="55">
        <f>'jeziora 2022'!AX158</f>
        <v>216</v>
      </c>
      <c r="AD157" s="55">
        <f>'jeziora 2022'!AY158</f>
        <v>104</v>
      </c>
      <c r="AE157" s="55">
        <f>'jeziora 2022'!BA158</f>
        <v>3750</v>
      </c>
      <c r="AF157" s="55">
        <f>'jeziora 2022'!BI158</f>
        <v>0.5</v>
      </c>
      <c r="AG157" s="55">
        <f>'jeziora 2022'!BK158</f>
        <v>0.5</v>
      </c>
      <c r="AH157" s="55">
        <f>'jeziora 2022'!BL158</f>
        <v>0.05</v>
      </c>
      <c r="AI157" s="55">
        <f>'jeziora 2022'!BM158</f>
        <v>0.05</v>
      </c>
      <c r="AJ157" s="55">
        <f>'jeziora 2022'!BN158</f>
        <v>0.05</v>
      </c>
      <c r="AK157" s="55">
        <f>'jeziora 2022'!BQ158</f>
        <v>0.4</v>
      </c>
      <c r="AL157" s="55">
        <f>'jeziora 2022'!BR158</f>
        <v>0.05</v>
      </c>
      <c r="AM157" s="55">
        <f>'jeziora 2022'!BT158</f>
        <v>0.05</v>
      </c>
      <c r="AN157" s="55">
        <f>'jeziora 2022'!BU158</f>
        <v>0.05</v>
      </c>
      <c r="AO157" s="55">
        <f>'jeziora 2022'!BV158</f>
        <v>0.05</v>
      </c>
      <c r="AP157" s="55">
        <f>'jeziora 2022'!BW158</f>
        <v>0.1</v>
      </c>
      <c r="AQ157" s="55">
        <f>'jeziora 2022'!BY158</f>
        <v>0</v>
      </c>
      <c r="AR157" s="89">
        <f>'jeziora 2022'!CJ158</f>
        <v>0</v>
      </c>
      <c r="AS157" s="55">
        <f>'jeziora 2022'!CM158</f>
        <v>0</v>
      </c>
      <c r="AT157" s="55">
        <f>'jeziora 2022'!CR158</f>
        <v>0</v>
      </c>
      <c r="AU157" s="89">
        <f>'jeziora 2022'!CW158</f>
        <v>0</v>
      </c>
      <c r="AV157" s="42">
        <f>'jeziora 2022'!DB158</f>
        <v>0</v>
      </c>
      <c r="AW157" s="55">
        <f>'jeziora 2022'!DC158</f>
        <v>0.05</v>
      </c>
      <c r="AX157" s="77">
        <f>'jeziora 2022'!DD158</f>
        <v>0.05</v>
      </c>
      <c r="AY157" s="52" t="s">
        <v>164</v>
      </c>
    </row>
    <row r="158" spans="1:51" x14ac:dyDescent="0.2">
      <c r="A158" s="4">
        <f>'jeziora 2022'!B159</f>
        <v>208</v>
      </c>
      <c r="B158" s="13" t="str">
        <f>'jeziora 2022'!D159</f>
        <v>jez. Jezuickie - stanowisko 01</v>
      </c>
      <c r="C158" s="42">
        <f>'jeziora 2022'!I159</f>
        <v>0.05</v>
      </c>
      <c r="D158" s="42">
        <f>'jeziora 2022'!J159</f>
        <v>4.6100000000000003</v>
      </c>
      <c r="E158" s="42">
        <f>'jeziora 2022'!L159</f>
        <v>0.51</v>
      </c>
      <c r="F158" s="42">
        <f>'jeziora 2022'!N159</f>
        <v>3.43</v>
      </c>
      <c r="G158" s="42">
        <f>'jeziora 2022'!O159</f>
        <v>13.3</v>
      </c>
      <c r="H158" s="42">
        <f>'jeziora 2022'!P159</f>
        <v>4.9299999999999997E-2</v>
      </c>
      <c r="I158" s="42">
        <f>'jeziora 2022'!S159</f>
        <v>3.31</v>
      </c>
      <c r="J158" s="42">
        <f>'jeziora 2022'!T159</f>
        <v>21.4</v>
      </c>
      <c r="K158" s="42">
        <f>'jeziora 2022'!X159</f>
        <v>46.8</v>
      </c>
      <c r="L158" s="72">
        <f>'jeziora 2022'!AA159</f>
        <v>2260</v>
      </c>
      <c r="M158" s="72">
        <f>'jeziora 2022'!AB159</f>
        <v>1122.83648835235</v>
      </c>
      <c r="N158" s="55">
        <f>'jeziora 2022'!AH159</f>
        <v>130</v>
      </c>
      <c r="O158" s="55">
        <f>'jeziora 2022'!AI159</f>
        <v>66</v>
      </c>
      <c r="P158" s="55">
        <f>'jeziora 2022'!AJ159</f>
        <v>2.5</v>
      </c>
      <c r="Q158" s="55">
        <f>'jeziora 2022'!AK159</f>
        <v>172</v>
      </c>
      <c r="R158" s="55">
        <f>'jeziora 2022'!AL159</f>
        <v>51</v>
      </c>
      <c r="S158" s="55">
        <f>'jeziora 2022'!AM159</f>
        <v>37</v>
      </c>
      <c r="T158" s="55">
        <f>'jeziora 2022'!AN159</f>
        <v>55</v>
      </c>
      <c r="U158" s="55">
        <f>'jeziora 2022'!AP159</f>
        <v>52</v>
      </c>
      <c r="V158" s="55">
        <f>'jeziora 2022'!AQ159</f>
        <v>13</v>
      </c>
      <c r="W158" s="55">
        <f>'jeziora 2022'!AR159</f>
        <v>2.5</v>
      </c>
      <c r="X158" s="55">
        <f>'jeziora 2022'!AS159</f>
        <v>2.5</v>
      </c>
      <c r="Y158" s="55">
        <f>'jeziora 2022'!AT159</f>
        <v>307</v>
      </c>
      <c r="Z158" s="55">
        <f>'jeziora 2022'!AU159</f>
        <v>94</v>
      </c>
      <c r="AA158" s="55">
        <f>'jeziora 2022'!AV159</f>
        <v>35</v>
      </c>
      <c r="AB158" s="55">
        <f>'jeziora 2022'!AW159</f>
        <v>55</v>
      </c>
      <c r="AC158" s="55">
        <f>'jeziora 2022'!AX159</f>
        <v>82</v>
      </c>
      <c r="AD158" s="55">
        <f>'jeziora 2022'!AY159</f>
        <v>2.5</v>
      </c>
      <c r="AE158" s="55">
        <f>'jeziora 2022'!BA159</f>
        <v>967.5</v>
      </c>
      <c r="AF158" s="55">
        <f>'jeziora 2022'!BI159</f>
        <v>0.5</v>
      </c>
      <c r="AG158" s="55">
        <f>'jeziora 2022'!BK159</f>
        <v>0.5</v>
      </c>
      <c r="AH158" s="55">
        <f>'jeziora 2022'!BL159</f>
        <v>0.05</v>
      </c>
      <c r="AI158" s="55">
        <f>'jeziora 2022'!BM159</f>
        <v>0.05</v>
      </c>
      <c r="AJ158" s="55">
        <f>'jeziora 2022'!BN159</f>
        <v>0.05</v>
      </c>
      <c r="AK158" s="55">
        <f>'jeziora 2022'!BQ159</f>
        <v>0.4</v>
      </c>
      <c r="AL158" s="55">
        <f>'jeziora 2022'!BR159</f>
        <v>0.05</v>
      </c>
      <c r="AM158" s="55">
        <f>'jeziora 2022'!BT159</f>
        <v>0.05</v>
      </c>
      <c r="AN158" s="55">
        <f>'jeziora 2022'!BU159</f>
        <v>0.05</v>
      </c>
      <c r="AO158" s="55">
        <f>'jeziora 2022'!BV159</f>
        <v>0.05</v>
      </c>
      <c r="AP158" s="55">
        <f>'jeziora 2022'!BW159</f>
        <v>0.1</v>
      </c>
      <c r="AQ158" s="55">
        <f>'jeziora 2022'!BY159</f>
        <v>0</v>
      </c>
      <c r="AR158" s="89">
        <f>'jeziora 2022'!CJ159</f>
        <v>0</v>
      </c>
      <c r="AS158" s="55">
        <f>'jeziora 2022'!CM159</f>
        <v>0</v>
      </c>
      <c r="AT158" s="55">
        <f>'jeziora 2022'!CR159</f>
        <v>0</v>
      </c>
      <c r="AU158" s="89">
        <f>'jeziora 2022'!CW159</f>
        <v>0</v>
      </c>
      <c r="AV158" s="42">
        <f>'jeziora 2022'!DB159</f>
        <v>0</v>
      </c>
      <c r="AW158" s="55">
        <f>'jeziora 2022'!DC159</f>
        <v>0.05</v>
      </c>
      <c r="AX158" s="77">
        <f>'jeziora 2022'!DD159</f>
        <v>0.05</v>
      </c>
      <c r="AY158" s="52" t="s">
        <v>164</v>
      </c>
    </row>
    <row r="159" spans="1:51" x14ac:dyDescent="0.2">
      <c r="A159" s="4">
        <f>'jeziora 2022'!B160</f>
        <v>209</v>
      </c>
      <c r="B159" s="13" t="str">
        <f>'jeziora 2022'!D160</f>
        <v>jez. Juno - stan. 03</v>
      </c>
      <c r="C159" s="42">
        <f>'jeziora 2022'!I160</f>
        <v>0.05</v>
      </c>
      <c r="D159" s="42">
        <f>'jeziora 2022'!J160</f>
        <v>5.67</v>
      </c>
      <c r="E159" s="42">
        <f>'jeziora 2022'!L160</f>
        <v>2.5000000000000001E-2</v>
      </c>
      <c r="F159" s="42">
        <f>'jeziora 2022'!N160</f>
        <v>3.36</v>
      </c>
      <c r="G159" s="42">
        <f>'jeziora 2022'!O160</f>
        <v>10</v>
      </c>
      <c r="H159" s="42">
        <f>'jeziora 2022'!P160</f>
        <v>3.6799999999999999E-2</v>
      </c>
      <c r="I159" s="42">
        <f>'jeziora 2022'!S160</f>
        <v>3.57</v>
      </c>
      <c r="J159" s="42">
        <f>'jeziora 2022'!T160</f>
        <v>5.4</v>
      </c>
      <c r="K159" s="42">
        <f>'jeziora 2022'!X160</f>
        <v>41.9</v>
      </c>
      <c r="L159" s="72">
        <f>'jeziora 2022'!AA160</f>
        <v>15360.5</v>
      </c>
      <c r="M159" s="72">
        <f>'jeziora 2022'!AB160</f>
        <v>1329.8</v>
      </c>
      <c r="N159" s="55">
        <f>'jeziora 2022'!AH160</f>
        <v>85</v>
      </c>
      <c r="O159" s="55">
        <f>'jeziora 2022'!AI160</f>
        <v>42</v>
      </c>
      <c r="P159" s="55">
        <f>'jeziora 2022'!AJ160</f>
        <v>60</v>
      </c>
      <c r="Q159" s="55">
        <f>'jeziora 2022'!AK160</f>
        <v>238</v>
      </c>
      <c r="R159" s="55">
        <f>'jeziora 2022'!AL160</f>
        <v>87</v>
      </c>
      <c r="S159" s="55">
        <f>'jeziora 2022'!AM160</f>
        <v>51</v>
      </c>
      <c r="T159" s="55">
        <f>'jeziora 2022'!AN160</f>
        <v>60</v>
      </c>
      <c r="U159" s="55">
        <f>'jeziora 2022'!AP160</f>
        <v>58</v>
      </c>
      <c r="V159" s="55">
        <f>'jeziora 2022'!AQ160</f>
        <v>1.5</v>
      </c>
      <c r="W159" s="55">
        <f>'jeziora 2022'!AR160</f>
        <v>2.5</v>
      </c>
      <c r="X159" s="55">
        <f>'jeziora 2022'!AS160</f>
        <v>629</v>
      </c>
      <c r="Y159" s="55">
        <f>'jeziora 2022'!AT160</f>
        <v>107</v>
      </c>
      <c r="Z159" s="55">
        <f>'jeziora 2022'!AU160</f>
        <v>115</v>
      </c>
      <c r="AA159" s="55">
        <f>'jeziora 2022'!AV160</f>
        <v>44</v>
      </c>
      <c r="AB159" s="55">
        <f>'jeziora 2022'!AW160</f>
        <v>43</v>
      </c>
      <c r="AC159" s="55">
        <f>'jeziora 2022'!AX160</f>
        <v>91</v>
      </c>
      <c r="AD159" s="55">
        <f>'jeziora 2022'!AY160</f>
        <v>2.5</v>
      </c>
      <c r="AE159" s="55">
        <f>'jeziora 2022'!BA160</f>
        <v>1522</v>
      </c>
      <c r="AF159" s="55">
        <f>'jeziora 2022'!BI160</f>
        <v>0.5</v>
      </c>
      <c r="AG159" s="55">
        <f>'jeziora 2022'!BK160</f>
        <v>0.5</v>
      </c>
      <c r="AH159" s="55">
        <f>'jeziora 2022'!BL160</f>
        <v>0.05</v>
      </c>
      <c r="AI159" s="55">
        <f>'jeziora 2022'!BM160</f>
        <v>0.05</v>
      </c>
      <c r="AJ159" s="55">
        <f>'jeziora 2022'!BN160</f>
        <v>0.05</v>
      </c>
      <c r="AK159" s="55">
        <f>'jeziora 2022'!BQ160</f>
        <v>0.4</v>
      </c>
      <c r="AL159" s="55">
        <f>'jeziora 2022'!BR160</f>
        <v>0.05</v>
      </c>
      <c r="AM159" s="55">
        <f>'jeziora 2022'!BT160</f>
        <v>0.05</v>
      </c>
      <c r="AN159" s="55">
        <f>'jeziora 2022'!BU160</f>
        <v>0.05</v>
      </c>
      <c r="AO159" s="55">
        <f>'jeziora 2022'!BV160</f>
        <v>0.05</v>
      </c>
      <c r="AP159" s="55">
        <f>'jeziora 2022'!BW160</f>
        <v>0.1</v>
      </c>
      <c r="AQ159" s="55">
        <f>'jeziora 2022'!BY160</f>
        <v>0</v>
      </c>
      <c r="AR159" s="89">
        <f>'jeziora 2022'!CJ160</f>
        <v>0</v>
      </c>
      <c r="AS159" s="55">
        <f>'jeziora 2022'!CM160</f>
        <v>0</v>
      </c>
      <c r="AT159" s="55">
        <f>'jeziora 2022'!CR160</f>
        <v>0</v>
      </c>
      <c r="AU159" s="89">
        <f>'jeziora 2022'!CW160</f>
        <v>0</v>
      </c>
      <c r="AV159" s="42">
        <f>'jeziora 2022'!DB160</f>
        <v>0</v>
      </c>
      <c r="AW159" s="55">
        <f>'jeziora 2022'!DC160</f>
        <v>0.05</v>
      </c>
      <c r="AX159" s="77">
        <f>'jeziora 2022'!DD160</f>
        <v>0.05</v>
      </c>
      <c r="AY159" s="52" t="s">
        <v>164</v>
      </c>
    </row>
    <row r="160" spans="1:51" x14ac:dyDescent="0.2">
      <c r="A160" s="4">
        <f>'jeziora 2022'!B161</f>
        <v>212</v>
      </c>
      <c r="B160" s="13" t="str">
        <f>'jeziora 2022'!D161</f>
        <v>jez. Kałębie - Radogoszcz</v>
      </c>
      <c r="C160" s="42">
        <f>'jeziora 2022'!I161</f>
        <v>0.187</v>
      </c>
      <c r="D160" s="42">
        <f>'jeziora 2022'!J161</f>
        <v>16.3</v>
      </c>
      <c r="E160" s="42">
        <f>'jeziora 2022'!L161</f>
        <v>2.52</v>
      </c>
      <c r="F160" s="42">
        <f>'jeziora 2022'!N161</f>
        <v>24.1</v>
      </c>
      <c r="G160" s="42">
        <f>'jeziora 2022'!O161</f>
        <v>21.1</v>
      </c>
      <c r="H160" s="42">
        <f>'jeziora 2022'!P161</f>
        <v>0.20200000000000001</v>
      </c>
      <c r="I160" s="42">
        <f>'jeziora 2022'!S161</f>
        <v>11.7</v>
      </c>
      <c r="J160" s="42">
        <f>'jeziora 2022'!T161</f>
        <v>112</v>
      </c>
      <c r="K160" s="42">
        <f>'jeziora 2022'!X161</f>
        <v>198</v>
      </c>
      <c r="L160" s="72">
        <f>'jeziora 2022'!AA161</f>
        <v>2010</v>
      </c>
      <c r="M160" s="72">
        <f>'jeziora 2022'!AB161</f>
        <v>396</v>
      </c>
      <c r="N160" s="55">
        <f>'jeziora 2022'!AH161</f>
        <v>180</v>
      </c>
      <c r="O160" s="55">
        <f>'jeziora 2022'!AI161</f>
        <v>427</v>
      </c>
      <c r="P160" s="55">
        <f>'jeziora 2022'!AJ161</f>
        <v>301</v>
      </c>
      <c r="Q160" s="55">
        <f>'jeziora 2022'!AK161</f>
        <v>1510</v>
      </c>
      <c r="R160" s="55">
        <f>'jeziora 2022'!AL161</f>
        <v>640</v>
      </c>
      <c r="S160" s="55">
        <f>'jeziora 2022'!AM161</f>
        <v>319</v>
      </c>
      <c r="T160" s="55">
        <f>'jeziora 2022'!AN161</f>
        <v>417</v>
      </c>
      <c r="U160" s="55">
        <f>'jeziora 2022'!AP161</f>
        <v>445</v>
      </c>
      <c r="V160" s="55">
        <f>'jeziora 2022'!AQ161</f>
        <v>1.5</v>
      </c>
      <c r="W160" s="55">
        <f>'jeziora 2022'!AR161</f>
        <v>2.5</v>
      </c>
      <c r="X160" s="55">
        <f>'jeziora 2022'!AS161</f>
        <v>2.5</v>
      </c>
      <c r="Y160" s="55">
        <f>'jeziora 2022'!AT161</f>
        <v>774</v>
      </c>
      <c r="Z160" s="55">
        <f>'jeziora 2022'!AU161</f>
        <v>804</v>
      </c>
      <c r="AA160" s="55">
        <f>'jeziora 2022'!AV161</f>
        <v>336</v>
      </c>
      <c r="AB160" s="55">
        <f>'jeziora 2022'!AW161</f>
        <v>386</v>
      </c>
      <c r="AC160" s="55">
        <f>'jeziora 2022'!AX161</f>
        <v>641</v>
      </c>
      <c r="AD160" s="55">
        <f>'jeziora 2022'!AY161</f>
        <v>163</v>
      </c>
      <c r="AE160" s="55">
        <f>'jeziora 2022'!BA161</f>
        <v>5714.5</v>
      </c>
      <c r="AF160" s="55">
        <f>'jeziora 2022'!BI161</f>
        <v>0.5</v>
      </c>
      <c r="AG160" s="55">
        <f>'jeziora 2022'!BK161</f>
        <v>0.5</v>
      </c>
      <c r="AH160" s="55">
        <f>'jeziora 2022'!BL161</f>
        <v>0.05</v>
      </c>
      <c r="AI160" s="55">
        <f>'jeziora 2022'!BM161</f>
        <v>0.05</v>
      </c>
      <c r="AJ160" s="55">
        <f>'jeziora 2022'!BN161</f>
        <v>0.05</v>
      </c>
      <c r="AK160" s="55">
        <f>'jeziora 2022'!BQ161</f>
        <v>0.4</v>
      </c>
      <c r="AL160" s="55">
        <f>'jeziora 2022'!BR161</f>
        <v>0.05</v>
      </c>
      <c r="AM160" s="55">
        <f>'jeziora 2022'!BT161</f>
        <v>0.05</v>
      </c>
      <c r="AN160" s="55">
        <f>'jeziora 2022'!BU161</f>
        <v>0.05</v>
      </c>
      <c r="AO160" s="55">
        <f>'jeziora 2022'!BV161</f>
        <v>0.05</v>
      </c>
      <c r="AP160" s="55">
        <f>'jeziora 2022'!BW161</f>
        <v>0.1</v>
      </c>
      <c r="AQ160" s="55">
        <f>'jeziora 2022'!BY161</f>
        <v>0</v>
      </c>
      <c r="AR160" s="89">
        <f>'jeziora 2022'!CJ161</f>
        <v>0</v>
      </c>
      <c r="AS160" s="55">
        <f>'jeziora 2022'!CM161</f>
        <v>0</v>
      </c>
      <c r="AT160" s="55">
        <f>'jeziora 2022'!CR161</f>
        <v>0</v>
      </c>
      <c r="AU160" s="89">
        <f>'jeziora 2022'!CW161</f>
        <v>0</v>
      </c>
      <c r="AV160" s="42">
        <f>'jeziora 2022'!DB161</f>
        <v>0</v>
      </c>
      <c r="AW160" s="55">
        <f>'jeziora 2022'!DC161</f>
        <v>0.05</v>
      </c>
      <c r="AX160" s="77">
        <f>'jeziora 2022'!DD161</f>
        <v>0.05</v>
      </c>
      <c r="AY160" s="52" t="s">
        <v>164</v>
      </c>
    </row>
    <row r="161" spans="1:51" x14ac:dyDescent="0.2">
      <c r="A161" s="4">
        <f>'jeziora 2022'!B162</f>
        <v>213</v>
      </c>
      <c r="B161" s="13" t="str">
        <f>'jeziora 2022'!D162</f>
        <v>jez. Kamienny Most - głęboczek - 2,0m</v>
      </c>
      <c r="C161" s="42">
        <f>'jeziora 2022'!I162</f>
        <v>0.11</v>
      </c>
      <c r="D161" s="42">
        <f>'jeziora 2022'!J162</f>
        <v>22.8</v>
      </c>
      <c r="E161" s="42">
        <f>'jeziora 2022'!L162</f>
        <v>0.63500000000000001</v>
      </c>
      <c r="F161" s="42">
        <f>'jeziora 2022'!N162</f>
        <v>14.9</v>
      </c>
      <c r="G161" s="42">
        <f>'jeziora 2022'!O162</f>
        <v>32</v>
      </c>
      <c r="H161" s="42">
        <f>'jeziora 2022'!P162</f>
        <v>1.72E-2</v>
      </c>
      <c r="I161" s="42">
        <f>'jeziora 2022'!S162</f>
        <v>14.2</v>
      </c>
      <c r="J161" s="42">
        <f>'jeziora 2022'!T162</f>
        <v>44</v>
      </c>
      <c r="K161" s="42">
        <f>'jeziora 2022'!X162</f>
        <v>143</v>
      </c>
      <c r="L161" s="72">
        <f>'jeziora 2022'!AA162</f>
        <v>32460.0578456888</v>
      </c>
      <c r="M161" s="72">
        <f>'jeziora 2022'!AB162</f>
        <v>273</v>
      </c>
      <c r="N161" s="55">
        <f>'jeziora 2022'!AH162</f>
        <v>88</v>
      </c>
      <c r="O161" s="55">
        <f>'jeziora 2022'!AI162</f>
        <v>342</v>
      </c>
      <c r="P161" s="55">
        <f>'jeziora 2022'!AJ162</f>
        <v>2.5</v>
      </c>
      <c r="Q161" s="55">
        <f>'jeziora 2022'!AK162</f>
        <v>235</v>
      </c>
      <c r="R161" s="55">
        <f>'jeziora 2022'!AL162</f>
        <v>94</v>
      </c>
      <c r="S161" s="55">
        <f>'jeziora 2022'!AM162</f>
        <v>2.5</v>
      </c>
      <c r="T161" s="55">
        <f>'jeziora 2022'!AN162</f>
        <v>71</v>
      </c>
      <c r="U161" s="55">
        <f>'jeziora 2022'!AP162</f>
        <v>91</v>
      </c>
      <c r="V161" s="55">
        <f>'jeziora 2022'!AQ162</f>
        <v>1.5</v>
      </c>
      <c r="W161" s="55">
        <f>'jeziora 2022'!AR162</f>
        <v>2.5</v>
      </c>
      <c r="X161" s="55">
        <f>'jeziora 2022'!AS162</f>
        <v>2.5</v>
      </c>
      <c r="Y161" s="55">
        <f>'jeziora 2022'!AT162</f>
        <v>263</v>
      </c>
      <c r="Z161" s="55">
        <f>'jeziora 2022'!AU162</f>
        <v>182</v>
      </c>
      <c r="AA161" s="55">
        <f>'jeziora 2022'!AV162</f>
        <v>77</v>
      </c>
      <c r="AB161" s="55">
        <f>'jeziora 2022'!AW162</f>
        <v>493</v>
      </c>
      <c r="AC161" s="55">
        <f>'jeziora 2022'!AX162</f>
        <v>139</v>
      </c>
      <c r="AD161" s="55">
        <f>'jeziora 2022'!AY162</f>
        <v>2.5</v>
      </c>
      <c r="AE161" s="55">
        <f>'jeziora 2022'!BA162</f>
        <v>1363.5</v>
      </c>
      <c r="AF161" s="55">
        <f>'jeziora 2022'!BI162</f>
        <v>0.5</v>
      </c>
      <c r="AG161" s="55">
        <f>'jeziora 2022'!BK162</f>
        <v>0.5</v>
      </c>
      <c r="AH161" s="55">
        <f>'jeziora 2022'!BL162</f>
        <v>0.05</v>
      </c>
      <c r="AI161" s="55">
        <f>'jeziora 2022'!BM162</f>
        <v>0.05</v>
      </c>
      <c r="AJ161" s="55">
        <f>'jeziora 2022'!BN162</f>
        <v>0.05</v>
      </c>
      <c r="AK161" s="55">
        <f>'jeziora 2022'!BQ162</f>
        <v>0.4</v>
      </c>
      <c r="AL161" s="55">
        <f>'jeziora 2022'!BR162</f>
        <v>0.05</v>
      </c>
      <c r="AM161" s="55">
        <f>'jeziora 2022'!BT162</f>
        <v>0.05</v>
      </c>
      <c r="AN161" s="55">
        <f>'jeziora 2022'!BU162</f>
        <v>0.05</v>
      </c>
      <c r="AO161" s="55">
        <f>'jeziora 2022'!BV162</f>
        <v>0.05</v>
      </c>
      <c r="AP161" s="55">
        <f>'jeziora 2022'!BW162</f>
        <v>0.1</v>
      </c>
      <c r="AQ161" s="55">
        <f>'jeziora 2022'!BY162</f>
        <v>25</v>
      </c>
      <c r="AR161" s="89">
        <f>'jeziora 2022'!CJ162</f>
        <v>5.0000000000000001E-3</v>
      </c>
      <c r="AS161" s="55">
        <f>'jeziora 2022'!CM162</f>
        <v>0.5</v>
      </c>
      <c r="AT161" s="55">
        <f>'jeziora 2022'!CR162</f>
        <v>0.5</v>
      </c>
      <c r="AU161" s="89">
        <f>'jeziora 2022'!CW162</f>
        <v>1.5E-3</v>
      </c>
      <c r="AV161" s="42">
        <f>'jeziora 2022'!DB162</f>
        <v>0.05</v>
      </c>
      <c r="AW161" s="55">
        <f>'jeziora 2022'!DC162</f>
        <v>0.05</v>
      </c>
      <c r="AX161" s="77">
        <f>'jeziora 2022'!DD162</f>
        <v>0.05</v>
      </c>
      <c r="AY161" s="51" t="s">
        <v>163</v>
      </c>
    </row>
    <row r="162" spans="1:51" x14ac:dyDescent="0.2">
      <c r="A162" s="4">
        <f>'jeziora 2022'!B163</f>
        <v>232</v>
      </c>
      <c r="B162" s="13" t="str">
        <f>'jeziora 2022'!D163</f>
        <v>jez. Kiedrowickie-na północ od m.Kiedrowice</v>
      </c>
      <c r="C162" s="42">
        <f>'jeziora 2022'!I163</f>
        <v>0.14199999999999999</v>
      </c>
      <c r="D162" s="42">
        <f>'jeziora 2022'!J163</f>
        <v>6.03</v>
      </c>
      <c r="E162" s="42">
        <f>'jeziora 2022'!L163</f>
        <v>0.40699999999999997</v>
      </c>
      <c r="F162" s="42">
        <f>'jeziora 2022'!N163</f>
        <v>16.899999999999999</v>
      </c>
      <c r="G162" s="42">
        <f>'jeziora 2022'!O163</f>
        <v>17</v>
      </c>
      <c r="H162" s="42">
        <f>'jeziora 2022'!P163</f>
        <v>3.4299999999999997E-2</v>
      </c>
      <c r="I162" s="42">
        <f>'jeziora 2022'!S163</f>
        <v>9.77</v>
      </c>
      <c r="J162" s="42">
        <f>'jeziora 2022'!T163</f>
        <v>57</v>
      </c>
      <c r="K162" s="42">
        <f>'jeziora 2022'!X163</f>
        <v>98</v>
      </c>
      <c r="L162" s="72">
        <f>'jeziora 2022'!AA163</f>
        <v>2070</v>
      </c>
      <c r="M162" s="72">
        <f>'jeziora 2022'!AB163</f>
        <v>271</v>
      </c>
      <c r="N162" s="55">
        <f>'jeziora 2022'!AH163</f>
        <v>120</v>
      </c>
      <c r="O162" s="55">
        <f>'jeziora 2022'!AI163</f>
        <v>2.5</v>
      </c>
      <c r="P162" s="55">
        <f>'jeziora 2022'!AJ163</f>
        <v>2.5</v>
      </c>
      <c r="Q162" s="55">
        <f>'jeziora 2022'!AK163</f>
        <v>192</v>
      </c>
      <c r="R162" s="55">
        <f>'jeziora 2022'!AL163</f>
        <v>2.5</v>
      </c>
      <c r="S162" s="55">
        <f>'jeziora 2022'!AM163</f>
        <v>2.5</v>
      </c>
      <c r="T162" s="55">
        <f>'jeziora 2022'!AN163</f>
        <v>2.5</v>
      </c>
      <c r="U162" s="55">
        <f>'jeziora 2022'!AP163</f>
        <v>2.5</v>
      </c>
      <c r="V162" s="55">
        <f>'jeziora 2022'!AQ163</f>
        <v>1.5</v>
      </c>
      <c r="W162" s="55">
        <f>'jeziora 2022'!AR163</f>
        <v>2.5</v>
      </c>
      <c r="X162" s="55">
        <f>'jeziora 2022'!AS163</f>
        <v>2.5</v>
      </c>
      <c r="Y162" s="55">
        <f>'jeziora 2022'!AT163</f>
        <v>2.5</v>
      </c>
      <c r="Z162" s="55">
        <f>'jeziora 2022'!AU163</f>
        <v>2.5</v>
      </c>
      <c r="AA162" s="55">
        <f>'jeziora 2022'!AV163</f>
        <v>2.5</v>
      </c>
      <c r="AB162" s="55">
        <f>'jeziora 2022'!AW163</f>
        <v>2.5</v>
      </c>
      <c r="AC162" s="55">
        <f>'jeziora 2022'!AX163</f>
        <v>101</v>
      </c>
      <c r="AD162" s="55">
        <f>'jeziora 2022'!AY163</f>
        <v>2.5</v>
      </c>
      <c r="AE162" s="55">
        <f>'jeziora 2022'!BA163</f>
        <v>338.5</v>
      </c>
      <c r="AF162" s="55">
        <f>'jeziora 2022'!BI163</f>
        <v>0.5</v>
      </c>
      <c r="AG162" s="55">
        <f>'jeziora 2022'!BK163</f>
        <v>0.5</v>
      </c>
      <c r="AH162" s="55">
        <f>'jeziora 2022'!BL163</f>
        <v>0.05</v>
      </c>
      <c r="AI162" s="55">
        <f>'jeziora 2022'!BM163</f>
        <v>0.05</v>
      </c>
      <c r="AJ162" s="55">
        <f>'jeziora 2022'!BN163</f>
        <v>0.05</v>
      </c>
      <c r="AK162" s="55">
        <f>'jeziora 2022'!BQ163</f>
        <v>0.4</v>
      </c>
      <c r="AL162" s="55">
        <f>'jeziora 2022'!BR163</f>
        <v>0.05</v>
      </c>
      <c r="AM162" s="55">
        <f>'jeziora 2022'!BT163</f>
        <v>0.05</v>
      </c>
      <c r="AN162" s="55">
        <f>'jeziora 2022'!BU163</f>
        <v>0.05</v>
      </c>
      <c r="AO162" s="55">
        <f>'jeziora 2022'!BV163</f>
        <v>0.05</v>
      </c>
      <c r="AP162" s="55">
        <f>'jeziora 2022'!BW163</f>
        <v>0.1</v>
      </c>
      <c r="AQ162" s="55">
        <f>'jeziora 2022'!BY163</f>
        <v>0</v>
      </c>
      <c r="AR162" s="89">
        <f>'jeziora 2022'!CJ163</f>
        <v>0</v>
      </c>
      <c r="AS162" s="55">
        <f>'jeziora 2022'!CM163</f>
        <v>0</v>
      </c>
      <c r="AT162" s="55">
        <f>'jeziora 2022'!CR163</f>
        <v>0</v>
      </c>
      <c r="AU162" s="89">
        <f>'jeziora 2022'!CW163</f>
        <v>0</v>
      </c>
      <c r="AV162" s="42">
        <f>'jeziora 2022'!DB163</f>
        <v>0</v>
      </c>
      <c r="AW162" s="55">
        <f>'jeziora 2022'!DC163</f>
        <v>0.05</v>
      </c>
      <c r="AX162" s="77">
        <f>'jeziora 2022'!DD163</f>
        <v>0.05</v>
      </c>
      <c r="AY162" s="50" t="s">
        <v>162</v>
      </c>
    </row>
    <row r="163" spans="1:51" x14ac:dyDescent="0.2">
      <c r="A163" s="4">
        <f>'jeziora 2022'!B164</f>
        <v>233</v>
      </c>
      <c r="B163" s="13" t="str">
        <f>'jeziora 2022'!D164</f>
        <v>jez. Kisajno - stan. 02</v>
      </c>
      <c r="C163" s="42">
        <f>'jeziora 2022'!I164</f>
        <v>0.05</v>
      </c>
      <c r="D163" s="42">
        <f>'jeziora 2022'!J164</f>
        <v>3.8</v>
      </c>
      <c r="E163" s="42">
        <f>'jeziora 2022'!L164</f>
        <v>2.5000000000000001E-2</v>
      </c>
      <c r="F163" s="42">
        <f>'jeziora 2022'!N164</f>
        <v>8.94</v>
      </c>
      <c r="G163" s="42">
        <f>'jeziora 2022'!O164</f>
        <v>4.53</v>
      </c>
      <c r="H163" s="42">
        <f>'jeziora 2022'!P164</f>
        <v>1.8800000000000001E-2</v>
      </c>
      <c r="I163" s="42">
        <f>'jeziora 2022'!S164</f>
        <v>4.42</v>
      </c>
      <c r="J163" s="42">
        <f>'jeziora 2022'!T164</f>
        <v>15</v>
      </c>
      <c r="K163" s="42">
        <f>'jeziora 2022'!X164</f>
        <v>36.4</v>
      </c>
      <c r="L163" s="72">
        <f>'jeziora 2022'!AA164</f>
        <v>13700</v>
      </c>
      <c r="M163" s="72">
        <f>'jeziora 2022'!AB164</f>
        <v>1110.3800000000001</v>
      </c>
      <c r="N163" s="55">
        <f>'jeziora 2022'!AH164</f>
        <v>14</v>
      </c>
      <c r="O163" s="55">
        <f>'jeziora 2022'!AI164</f>
        <v>15</v>
      </c>
      <c r="P163" s="55">
        <f>'jeziora 2022'!AJ164</f>
        <v>8</v>
      </c>
      <c r="Q163" s="55">
        <f>'jeziora 2022'!AK164</f>
        <v>92</v>
      </c>
      <c r="R163" s="55">
        <f>'jeziora 2022'!AL164</f>
        <v>32</v>
      </c>
      <c r="S163" s="55">
        <f>'jeziora 2022'!AM164</f>
        <v>20</v>
      </c>
      <c r="T163" s="55">
        <f>'jeziora 2022'!AN164</f>
        <v>31</v>
      </c>
      <c r="U163" s="55">
        <f>'jeziora 2022'!AP164</f>
        <v>37</v>
      </c>
      <c r="V163" s="55">
        <f>'jeziora 2022'!AQ164</f>
        <v>1.5</v>
      </c>
      <c r="W163" s="55">
        <f>'jeziora 2022'!AR164</f>
        <v>2.5</v>
      </c>
      <c r="X163" s="55">
        <f>'jeziora 2022'!AS164</f>
        <v>2.5</v>
      </c>
      <c r="Y163" s="55">
        <f>'jeziora 2022'!AT164</f>
        <v>51</v>
      </c>
      <c r="Z163" s="55">
        <f>'jeziora 2022'!AU164</f>
        <v>63</v>
      </c>
      <c r="AA163" s="55">
        <f>'jeziora 2022'!AV164</f>
        <v>22</v>
      </c>
      <c r="AB163" s="55">
        <f>'jeziora 2022'!AW164</f>
        <v>25</v>
      </c>
      <c r="AC163" s="55">
        <f>'jeziora 2022'!AX164</f>
        <v>55</v>
      </c>
      <c r="AD163" s="55">
        <f>'jeziora 2022'!AY164</f>
        <v>13</v>
      </c>
      <c r="AE163" s="55">
        <f>'jeziora 2022'!BA164</f>
        <v>354.5</v>
      </c>
      <c r="AF163" s="55">
        <f>'jeziora 2022'!BI164</f>
        <v>0.5</v>
      </c>
      <c r="AG163" s="55">
        <f>'jeziora 2022'!BK164</f>
        <v>0.5</v>
      </c>
      <c r="AH163" s="55">
        <f>'jeziora 2022'!BL164</f>
        <v>0.05</v>
      </c>
      <c r="AI163" s="55">
        <f>'jeziora 2022'!BM164</f>
        <v>0.05</v>
      </c>
      <c r="AJ163" s="55">
        <f>'jeziora 2022'!BN164</f>
        <v>0.05</v>
      </c>
      <c r="AK163" s="55">
        <f>'jeziora 2022'!BQ164</f>
        <v>0.4</v>
      </c>
      <c r="AL163" s="55">
        <f>'jeziora 2022'!BR164</f>
        <v>0.05</v>
      </c>
      <c r="AM163" s="55">
        <f>'jeziora 2022'!BT164</f>
        <v>0.05</v>
      </c>
      <c r="AN163" s="55">
        <f>'jeziora 2022'!BU164</f>
        <v>0.05</v>
      </c>
      <c r="AO163" s="55">
        <f>'jeziora 2022'!BV164</f>
        <v>0.05</v>
      </c>
      <c r="AP163" s="55">
        <f>'jeziora 2022'!BW164</f>
        <v>0.1</v>
      </c>
      <c r="AQ163" s="55">
        <f>'jeziora 2022'!BY164</f>
        <v>0</v>
      </c>
      <c r="AR163" s="89">
        <f>'jeziora 2022'!CJ164</f>
        <v>0</v>
      </c>
      <c r="AS163" s="55">
        <f>'jeziora 2022'!CM164</f>
        <v>0</v>
      </c>
      <c r="AT163" s="55">
        <f>'jeziora 2022'!CR164</f>
        <v>0</v>
      </c>
      <c r="AU163" s="89">
        <f>'jeziora 2022'!CW164</f>
        <v>0</v>
      </c>
      <c r="AV163" s="42">
        <f>'jeziora 2022'!DB164</f>
        <v>0</v>
      </c>
      <c r="AW163" s="55">
        <f>'jeziora 2022'!DC164</f>
        <v>0.05</v>
      </c>
      <c r="AX163" s="77">
        <f>'jeziora 2022'!DD164</f>
        <v>0.05</v>
      </c>
      <c r="AY163" s="52" t="s">
        <v>164</v>
      </c>
    </row>
    <row r="164" spans="1:51" x14ac:dyDescent="0.2">
      <c r="A164" s="4">
        <f>'jeziora 2022'!B165</f>
        <v>234</v>
      </c>
      <c r="B164" s="13" t="str">
        <f>'jeziora 2022'!D165</f>
        <v>Jez. Kleszczyńskie - stanowisko 02</v>
      </c>
      <c r="C164" s="42">
        <f>'jeziora 2022'!I165</f>
        <v>0.05</v>
      </c>
      <c r="D164" s="42">
        <f>'jeziora 2022'!J165</f>
        <v>6.78</v>
      </c>
      <c r="E164" s="42">
        <f>'jeziora 2022'!L165</f>
        <v>0.42399999999999999</v>
      </c>
      <c r="F164" s="42">
        <f>'jeziora 2022'!N165</f>
        <v>14.1</v>
      </c>
      <c r="G164" s="42">
        <f>'jeziora 2022'!O165</f>
        <v>11.6</v>
      </c>
      <c r="H164" s="42">
        <f>'jeziora 2022'!P165</f>
        <v>5.6800000000000003E-2</v>
      </c>
      <c r="I164" s="42">
        <f>'jeziora 2022'!S165</f>
        <v>9.65</v>
      </c>
      <c r="J164" s="42">
        <f>'jeziora 2022'!T165</f>
        <v>23.7</v>
      </c>
      <c r="K164" s="42">
        <f>'jeziora 2022'!X165</f>
        <v>56.8</v>
      </c>
      <c r="L164" s="72">
        <f>'jeziora 2022'!AA165</f>
        <v>21741.1</v>
      </c>
      <c r="M164" s="72">
        <f>'jeziora 2022'!AB165</f>
        <v>1662.74</v>
      </c>
      <c r="N164" s="55">
        <f>'jeziora 2022'!AH165</f>
        <v>90</v>
      </c>
      <c r="O164" s="55">
        <f>'jeziora 2022'!AI165</f>
        <v>104</v>
      </c>
      <c r="P164" s="55">
        <f>'jeziora 2022'!AJ165</f>
        <v>49</v>
      </c>
      <c r="Q164" s="55">
        <f>'jeziora 2022'!AK165</f>
        <v>424</v>
      </c>
      <c r="R164" s="55">
        <f>'jeziora 2022'!AL165</f>
        <v>160</v>
      </c>
      <c r="S164" s="55">
        <f>'jeziora 2022'!AM165</f>
        <v>93</v>
      </c>
      <c r="T164" s="55">
        <f>'jeziora 2022'!AN165</f>
        <v>85</v>
      </c>
      <c r="U164" s="55">
        <f>'jeziora 2022'!AP165</f>
        <v>54</v>
      </c>
      <c r="V164" s="55">
        <f>'jeziora 2022'!AQ165</f>
        <v>1.5</v>
      </c>
      <c r="W164" s="55">
        <f>'jeziora 2022'!AR165</f>
        <v>2.5</v>
      </c>
      <c r="X164" s="55">
        <f>'jeziora 2022'!AS165</f>
        <v>54</v>
      </c>
      <c r="Y164" s="55">
        <f>'jeziora 2022'!AT165</f>
        <v>223</v>
      </c>
      <c r="Z164" s="55">
        <f>'jeziora 2022'!AU165</f>
        <v>168</v>
      </c>
      <c r="AA164" s="55">
        <f>'jeziora 2022'!AV165</f>
        <v>65</v>
      </c>
      <c r="AB164" s="55">
        <f>'jeziora 2022'!AW165</f>
        <v>80</v>
      </c>
      <c r="AC164" s="55">
        <f>'jeziora 2022'!AX165</f>
        <v>61</v>
      </c>
      <c r="AD164" s="55">
        <f>'jeziora 2022'!AY165</f>
        <v>26</v>
      </c>
      <c r="AE164" s="55">
        <f>'jeziora 2022'!BA165</f>
        <v>1519</v>
      </c>
      <c r="AF164" s="55">
        <f>'jeziora 2022'!BI165</f>
        <v>0.5</v>
      </c>
      <c r="AG164" s="55">
        <f>'jeziora 2022'!BK165</f>
        <v>0.5</v>
      </c>
      <c r="AH164" s="55">
        <f>'jeziora 2022'!BL165</f>
        <v>0.05</v>
      </c>
      <c r="AI164" s="55">
        <f>'jeziora 2022'!BM165</f>
        <v>0.05</v>
      </c>
      <c r="AJ164" s="55">
        <f>'jeziora 2022'!BN165</f>
        <v>0.05</v>
      </c>
      <c r="AK164" s="55">
        <f>'jeziora 2022'!BQ165</f>
        <v>0.4</v>
      </c>
      <c r="AL164" s="55">
        <f>'jeziora 2022'!BR165</f>
        <v>0.05</v>
      </c>
      <c r="AM164" s="55">
        <f>'jeziora 2022'!BT165</f>
        <v>0.05</v>
      </c>
      <c r="AN164" s="55">
        <f>'jeziora 2022'!BU165</f>
        <v>0.05</v>
      </c>
      <c r="AO164" s="55">
        <f>'jeziora 2022'!BV165</f>
        <v>0.05</v>
      </c>
      <c r="AP164" s="55">
        <f>'jeziora 2022'!BW165</f>
        <v>0.1</v>
      </c>
      <c r="AQ164" s="55">
        <f>'jeziora 2022'!BY165</f>
        <v>0</v>
      </c>
      <c r="AR164" s="89">
        <f>'jeziora 2022'!CJ165</f>
        <v>0</v>
      </c>
      <c r="AS164" s="55">
        <f>'jeziora 2022'!CM165</f>
        <v>0</v>
      </c>
      <c r="AT164" s="55">
        <f>'jeziora 2022'!CR165</f>
        <v>0</v>
      </c>
      <c r="AU164" s="89">
        <f>'jeziora 2022'!CW165</f>
        <v>0</v>
      </c>
      <c r="AV164" s="42">
        <f>'jeziora 2022'!DB165</f>
        <v>0</v>
      </c>
      <c r="AW164" s="55">
        <f>'jeziora 2022'!DC165</f>
        <v>0.05</v>
      </c>
      <c r="AX164" s="77">
        <f>'jeziora 2022'!DD165</f>
        <v>0.05</v>
      </c>
      <c r="AY164" s="52" t="s">
        <v>164</v>
      </c>
    </row>
    <row r="165" spans="1:51" customFormat="1" x14ac:dyDescent="0.2">
      <c r="A165" s="4">
        <f>'jeziora 2022'!B166</f>
        <v>237</v>
      </c>
      <c r="B165" s="13" t="str">
        <f>'jeziora 2022'!D166</f>
        <v>Jez. Kobyleckie - stan. 01</v>
      </c>
      <c r="C165" s="42">
        <f>'jeziora 2022'!I166</f>
        <v>0.05</v>
      </c>
      <c r="D165" s="42">
        <f>'jeziora 2022'!J166</f>
        <v>1.5</v>
      </c>
      <c r="E165" s="42">
        <f>'jeziora 2022'!L166</f>
        <v>0.17599999999999999</v>
      </c>
      <c r="F165" s="42">
        <f>'jeziora 2022'!N166</f>
        <v>1.46</v>
      </c>
      <c r="G165" s="42">
        <f>'jeziora 2022'!O166</f>
        <v>11.2</v>
      </c>
      <c r="H165" s="42">
        <f>'jeziora 2022'!P166</f>
        <v>2.0400000000000001E-2</v>
      </c>
      <c r="I165" s="42">
        <f>'jeziora 2022'!S166</f>
        <v>3.16</v>
      </c>
      <c r="J165" s="42">
        <f>'jeziora 2022'!T166</f>
        <v>6.92</v>
      </c>
      <c r="K165" s="42">
        <f>'jeziora 2022'!X166</f>
        <v>42.7</v>
      </c>
      <c r="L165" s="72">
        <f>'jeziora 2022'!AA166</f>
        <v>2110</v>
      </c>
      <c r="M165" s="72">
        <f>'jeziora 2022'!AB166</f>
        <v>662.41154758912296</v>
      </c>
      <c r="N165" s="55">
        <f>'jeziora 2022'!AH166</f>
        <v>190</v>
      </c>
      <c r="O165" s="55">
        <f>'jeziora 2022'!AI166</f>
        <v>75</v>
      </c>
      <c r="P165" s="55">
        <f>'jeziora 2022'!AJ166</f>
        <v>2.5</v>
      </c>
      <c r="Q165" s="55">
        <f>'jeziora 2022'!AK166</f>
        <v>166</v>
      </c>
      <c r="R165" s="55">
        <f>'jeziora 2022'!AL166</f>
        <v>49</v>
      </c>
      <c r="S165" s="55">
        <f>'jeziora 2022'!AM166</f>
        <v>24</v>
      </c>
      <c r="T165" s="55">
        <f>'jeziora 2022'!AN166</f>
        <v>36</v>
      </c>
      <c r="U165" s="55">
        <f>'jeziora 2022'!AP166</f>
        <v>37</v>
      </c>
      <c r="V165" s="55">
        <f>'jeziora 2022'!AQ166</f>
        <v>1.5</v>
      </c>
      <c r="W165" s="55">
        <f>'jeziora 2022'!AR166</f>
        <v>22</v>
      </c>
      <c r="X165" s="55">
        <f>'jeziora 2022'!AS166</f>
        <v>2.5</v>
      </c>
      <c r="Y165" s="55">
        <f>'jeziora 2022'!AT166</f>
        <v>198</v>
      </c>
      <c r="Z165" s="55">
        <f>'jeziora 2022'!AU166</f>
        <v>74</v>
      </c>
      <c r="AA165" s="55">
        <f>'jeziora 2022'!AV166</f>
        <v>26</v>
      </c>
      <c r="AB165" s="55">
        <f>'jeziora 2022'!AW166</f>
        <v>40</v>
      </c>
      <c r="AC165" s="55">
        <f>'jeziora 2022'!AX166</f>
        <v>55</v>
      </c>
      <c r="AD165" s="55">
        <f>'jeziora 2022'!AY166</f>
        <v>2.5</v>
      </c>
      <c r="AE165" s="55">
        <f>'jeziora 2022'!BA166</f>
        <v>866.5</v>
      </c>
      <c r="AF165" s="55">
        <f>'jeziora 2022'!BI166</f>
        <v>0.5</v>
      </c>
      <c r="AG165" s="55">
        <f>'jeziora 2022'!BK166</f>
        <v>0.5</v>
      </c>
      <c r="AH165" s="55">
        <f>'jeziora 2022'!BL166</f>
        <v>0.05</v>
      </c>
      <c r="AI165" s="55">
        <f>'jeziora 2022'!BM166</f>
        <v>0.05</v>
      </c>
      <c r="AJ165" s="55">
        <f>'jeziora 2022'!BN166</f>
        <v>0.05</v>
      </c>
      <c r="AK165" s="55">
        <f>'jeziora 2022'!BQ166</f>
        <v>0.4</v>
      </c>
      <c r="AL165" s="55">
        <f>'jeziora 2022'!BR166</f>
        <v>0.05</v>
      </c>
      <c r="AM165" s="55">
        <f>'jeziora 2022'!BT166</f>
        <v>0.05</v>
      </c>
      <c r="AN165" s="55">
        <f>'jeziora 2022'!BU166</f>
        <v>0.05</v>
      </c>
      <c r="AO165" s="55">
        <f>'jeziora 2022'!BV166</f>
        <v>0.05</v>
      </c>
      <c r="AP165" s="55">
        <f>'jeziora 2022'!BW166</f>
        <v>0.1</v>
      </c>
      <c r="AQ165" s="55">
        <f>'jeziora 2022'!BY166</f>
        <v>0</v>
      </c>
      <c r="AR165" s="89">
        <f>'jeziora 2022'!CJ166</f>
        <v>0</v>
      </c>
      <c r="AS165" s="55">
        <f>'jeziora 2022'!CM166</f>
        <v>0</v>
      </c>
      <c r="AT165" s="55">
        <f>'jeziora 2022'!CR166</f>
        <v>0</v>
      </c>
      <c r="AU165" s="89">
        <f>'jeziora 2022'!CW166</f>
        <v>0</v>
      </c>
      <c r="AV165" s="42">
        <f>'jeziora 2022'!DB166</f>
        <v>0</v>
      </c>
      <c r="AW165" s="55">
        <f>'jeziora 2022'!DC166</f>
        <v>0.05</v>
      </c>
      <c r="AX165" s="77">
        <f>'jeziora 2022'!DD166</f>
        <v>0.05</v>
      </c>
      <c r="AY165" s="50" t="s">
        <v>162</v>
      </c>
    </row>
    <row r="166" spans="1:51" customFormat="1" x14ac:dyDescent="0.2">
      <c r="A166" s="4">
        <f>'jeziora 2022'!B167</f>
        <v>239</v>
      </c>
      <c r="B166" s="13" t="str">
        <f>'jeziora 2022'!D167</f>
        <v>jez. Konin - stan. 01</v>
      </c>
      <c r="C166" s="42">
        <f>'jeziora 2022'!I167</f>
        <v>0.05</v>
      </c>
      <c r="D166" s="42">
        <f>'jeziora 2022'!J167</f>
        <v>1.5</v>
      </c>
      <c r="E166" s="42">
        <f>'jeziora 2022'!L167</f>
        <v>0.32900000000000001</v>
      </c>
      <c r="F166" s="42">
        <f>'jeziora 2022'!N167</f>
        <v>2.4300000000000002</v>
      </c>
      <c r="G166" s="42">
        <f>'jeziora 2022'!O167</f>
        <v>12.9</v>
      </c>
      <c r="H166" s="42">
        <f>'jeziora 2022'!P167</f>
        <v>1.09E-2</v>
      </c>
      <c r="I166" s="42">
        <f>'jeziora 2022'!S167</f>
        <v>2.78</v>
      </c>
      <c r="J166" s="42">
        <f>'jeziora 2022'!T167</f>
        <v>18.899999999999999</v>
      </c>
      <c r="K166" s="42">
        <f>'jeziora 2022'!X167</f>
        <v>31.6</v>
      </c>
      <c r="L166" s="72">
        <f>'jeziora 2022'!AA167</f>
        <v>9140</v>
      </c>
      <c r="M166" s="72">
        <f>'jeziora 2022'!AB167</f>
        <v>427</v>
      </c>
      <c r="N166" s="55">
        <f>'jeziora 2022'!AH167</f>
        <v>2.5</v>
      </c>
      <c r="O166" s="55">
        <f>'jeziora 2022'!AI167</f>
        <v>51</v>
      </c>
      <c r="P166" s="55">
        <f>'jeziora 2022'!AJ167</f>
        <v>2.5</v>
      </c>
      <c r="Q166" s="55">
        <f>'jeziora 2022'!AK167</f>
        <v>184</v>
      </c>
      <c r="R166" s="55">
        <f>'jeziora 2022'!AL167</f>
        <v>54</v>
      </c>
      <c r="S166" s="55">
        <f>'jeziora 2022'!AM167</f>
        <v>32</v>
      </c>
      <c r="T166" s="55">
        <f>'jeziora 2022'!AN167</f>
        <v>45</v>
      </c>
      <c r="U166" s="55">
        <f>'jeziora 2022'!AP167</f>
        <v>55</v>
      </c>
      <c r="V166" s="55">
        <f>'jeziora 2022'!AQ167</f>
        <v>1.5</v>
      </c>
      <c r="W166" s="55">
        <f>'jeziora 2022'!AR167</f>
        <v>2.5</v>
      </c>
      <c r="X166" s="55">
        <f>'jeziora 2022'!AS167</f>
        <v>2.5</v>
      </c>
      <c r="Y166" s="55">
        <f>'jeziora 2022'!AT167</f>
        <v>119</v>
      </c>
      <c r="Z166" s="55">
        <f>'jeziora 2022'!AU167</f>
        <v>96</v>
      </c>
      <c r="AA166" s="55">
        <f>'jeziora 2022'!AV167</f>
        <v>34</v>
      </c>
      <c r="AB166" s="55">
        <f>'jeziora 2022'!AW167</f>
        <v>50</v>
      </c>
      <c r="AC166" s="55">
        <f>'jeziora 2022'!AX167</f>
        <v>117</v>
      </c>
      <c r="AD166" s="55">
        <f>'jeziora 2022'!AY167</f>
        <v>2.5</v>
      </c>
      <c r="AE166" s="55">
        <f>'jeziora 2022'!BA167</f>
        <v>626.5</v>
      </c>
      <c r="AF166" s="55">
        <f>'jeziora 2022'!BI167</f>
        <v>0.5</v>
      </c>
      <c r="AG166" s="55">
        <f>'jeziora 2022'!BK167</f>
        <v>0.5</v>
      </c>
      <c r="AH166" s="55">
        <f>'jeziora 2022'!BL167</f>
        <v>0.05</v>
      </c>
      <c r="AI166" s="55">
        <f>'jeziora 2022'!BM167</f>
        <v>0.05</v>
      </c>
      <c r="AJ166" s="55">
        <f>'jeziora 2022'!BN167</f>
        <v>0.05</v>
      </c>
      <c r="AK166" s="55">
        <f>'jeziora 2022'!BQ167</f>
        <v>0.4</v>
      </c>
      <c r="AL166" s="55">
        <f>'jeziora 2022'!BR167</f>
        <v>0.05</v>
      </c>
      <c r="AM166" s="55">
        <f>'jeziora 2022'!BT167</f>
        <v>0.05</v>
      </c>
      <c r="AN166" s="55">
        <f>'jeziora 2022'!BU167</f>
        <v>0.05</v>
      </c>
      <c r="AO166" s="55">
        <f>'jeziora 2022'!BV167</f>
        <v>0.05</v>
      </c>
      <c r="AP166" s="55">
        <f>'jeziora 2022'!BW167</f>
        <v>0.1</v>
      </c>
      <c r="AQ166" s="55">
        <f>'jeziora 2022'!BY167</f>
        <v>0</v>
      </c>
      <c r="AR166" s="89">
        <f>'jeziora 2022'!CJ167</f>
        <v>0</v>
      </c>
      <c r="AS166" s="55">
        <f>'jeziora 2022'!CM167</f>
        <v>0</v>
      </c>
      <c r="AT166" s="55">
        <f>'jeziora 2022'!CR167</f>
        <v>0</v>
      </c>
      <c r="AU166" s="89">
        <f>'jeziora 2022'!CW167</f>
        <v>0</v>
      </c>
      <c r="AV166" s="42">
        <f>'jeziora 2022'!DB167</f>
        <v>0</v>
      </c>
      <c r="AW166" s="55">
        <f>'jeziora 2022'!DC167</f>
        <v>0.05</v>
      </c>
      <c r="AX166" s="77">
        <f>'jeziora 2022'!DD167</f>
        <v>0.05</v>
      </c>
      <c r="AY166" s="49" t="s">
        <v>161</v>
      </c>
    </row>
    <row r="167" spans="1:51" customFormat="1" x14ac:dyDescent="0.2">
      <c r="A167" s="4">
        <f>'jeziora 2022'!B168</f>
        <v>240</v>
      </c>
      <c r="B167" s="13" t="str">
        <f>'jeziora 2022'!D168</f>
        <v>jez. Końskie - na SW od m.Przechlewo</v>
      </c>
      <c r="C167" s="42">
        <f>'jeziora 2022'!I168</f>
        <v>0.05</v>
      </c>
      <c r="D167" s="42">
        <f>'jeziora 2022'!J168</f>
        <v>10.199999999999999</v>
      </c>
      <c r="E167" s="42">
        <f>'jeziora 2022'!L168</f>
        <v>2.5000000000000001E-2</v>
      </c>
      <c r="F167" s="42">
        <f>'jeziora 2022'!N168</f>
        <v>12</v>
      </c>
      <c r="G167" s="42">
        <f>'jeziora 2022'!O168</f>
        <v>13.3</v>
      </c>
      <c r="H167" s="42">
        <f>'jeziora 2022'!P168</f>
        <v>6.8500000000000005E-2</v>
      </c>
      <c r="I167" s="42">
        <f>'jeziora 2022'!S168</f>
        <v>5.96</v>
      </c>
      <c r="J167" s="42">
        <f>'jeziora 2022'!T168</f>
        <v>22.8</v>
      </c>
      <c r="K167" s="42">
        <f>'jeziora 2022'!X168</f>
        <v>58.7</v>
      </c>
      <c r="L167" s="72">
        <f>'jeziora 2022'!AA168</f>
        <v>34709.5</v>
      </c>
      <c r="M167" s="72">
        <f>'jeziora 2022'!AB168</f>
        <v>4240.1000000000004</v>
      </c>
      <c r="N167" s="55">
        <f>'jeziora 2022'!AH168</f>
        <v>79</v>
      </c>
      <c r="O167" s="55">
        <f>'jeziora 2022'!AI168</f>
        <v>162</v>
      </c>
      <c r="P167" s="55">
        <f>'jeziora 2022'!AJ168</f>
        <v>55</v>
      </c>
      <c r="Q167" s="55">
        <f>'jeziora 2022'!AK168</f>
        <v>488</v>
      </c>
      <c r="R167" s="55">
        <f>'jeziora 2022'!AL168</f>
        <v>220</v>
      </c>
      <c r="S167" s="55">
        <f>'jeziora 2022'!AM168</f>
        <v>140</v>
      </c>
      <c r="T167" s="55">
        <f>'jeziora 2022'!AN168</f>
        <v>184</v>
      </c>
      <c r="U167" s="55">
        <f>'jeziora 2022'!AP168</f>
        <v>192</v>
      </c>
      <c r="V167" s="55">
        <f>'jeziora 2022'!AQ168</f>
        <v>24</v>
      </c>
      <c r="W167" s="55">
        <f>'jeziora 2022'!AR168</f>
        <v>2.5</v>
      </c>
      <c r="X167" s="55">
        <f>'jeziora 2022'!AS168</f>
        <v>151</v>
      </c>
      <c r="Y167" s="55">
        <f>'jeziora 2022'!AT168</f>
        <v>308</v>
      </c>
      <c r="Z167" s="55">
        <f>'jeziora 2022'!AU168</f>
        <v>60</v>
      </c>
      <c r="AA167" s="55">
        <f>'jeziora 2022'!AV168</f>
        <v>125</v>
      </c>
      <c r="AB167" s="55">
        <f>'jeziora 2022'!AW168</f>
        <v>749</v>
      </c>
      <c r="AC167" s="55">
        <f>'jeziora 2022'!AX168</f>
        <v>227</v>
      </c>
      <c r="AD167" s="55">
        <f>'jeziora 2022'!AY168</f>
        <v>84</v>
      </c>
      <c r="AE167" s="55">
        <f>'jeziora 2022'!BA168</f>
        <v>1998.5</v>
      </c>
      <c r="AF167" s="55">
        <f>'jeziora 2022'!BI168</f>
        <v>0.5</v>
      </c>
      <c r="AG167" s="55">
        <f>'jeziora 2022'!BK168</f>
        <v>0.5</v>
      </c>
      <c r="AH167" s="55">
        <f>'jeziora 2022'!BL168</f>
        <v>0.05</v>
      </c>
      <c r="AI167" s="55">
        <f>'jeziora 2022'!BM168</f>
        <v>0.05</v>
      </c>
      <c r="AJ167" s="55">
        <f>'jeziora 2022'!BN168</f>
        <v>0.05</v>
      </c>
      <c r="AK167" s="55">
        <f>'jeziora 2022'!BQ168</f>
        <v>0.4</v>
      </c>
      <c r="AL167" s="55">
        <f>'jeziora 2022'!BR168</f>
        <v>0.05</v>
      </c>
      <c r="AM167" s="55">
        <f>'jeziora 2022'!BT168</f>
        <v>0.05</v>
      </c>
      <c r="AN167" s="55">
        <f>'jeziora 2022'!BU168</f>
        <v>0.05</v>
      </c>
      <c r="AO167" s="55">
        <f>'jeziora 2022'!BV168</f>
        <v>0.05</v>
      </c>
      <c r="AP167" s="55">
        <f>'jeziora 2022'!BW168</f>
        <v>0.1</v>
      </c>
      <c r="AQ167" s="55">
        <f>'jeziora 2022'!BY168</f>
        <v>0</v>
      </c>
      <c r="AR167" s="89">
        <f>'jeziora 2022'!CJ168</f>
        <v>0</v>
      </c>
      <c r="AS167" s="55">
        <f>'jeziora 2022'!CM168</f>
        <v>0</v>
      </c>
      <c r="AT167" s="55">
        <f>'jeziora 2022'!CR168</f>
        <v>0</v>
      </c>
      <c r="AU167" s="89">
        <f>'jeziora 2022'!CW168</f>
        <v>0</v>
      </c>
      <c r="AV167" s="42">
        <f>'jeziora 2022'!DB168</f>
        <v>0</v>
      </c>
      <c r="AW167" s="55">
        <f>'jeziora 2022'!DC168</f>
        <v>0.05</v>
      </c>
      <c r="AX167" s="77">
        <f>'jeziora 2022'!DD168</f>
        <v>0.05</v>
      </c>
      <c r="AY167" s="52" t="s">
        <v>164</v>
      </c>
    </row>
    <row r="168" spans="1:51" customFormat="1" x14ac:dyDescent="0.2">
      <c r="A168" s="4">
        <f>'jeziora 2022'!B169</f>
        <v>241</v>
      </c>
      <c r="B168" s="13" t="str">
        <f>'jeziora 2022'!D169</f>
        <v>Krasne - stanowisko 1</v>
      </c>
      <c r="C168" s="42">
        <f>'jeziora 2022'!I169</f>
        <v>0.05</v>
      </c>
      <c r="D168" s="42">
        <f>'jeziora 2022'!J169</f>
        <v>1.5</v>
      </c>
      <c r="E168" s="42">
        <f>'jeziora 2022'!L169</f>
        <v>2.5000000000000001E-2</v>
      </c>
      <c r="F168" s="42">
        <f>'jeziora 2022'!N169</f>
        <v>2.02</v>
      </c>
      <c r="G168" s="42">
        <f>'jeziora 2022'!O169</f>
        <v>5.88</v>
      </c>
      <c r="H168" s="42">
        <f>'jeziora 2022'!P169</f>
        <v>2.87E-2</v>
      </c>
      <c r="I168" s="42">
        <f>'jeziora 2022'!S169</f>
        <v>1.05</v>
      </c>
      <c r="J168" s="42">
        <f>'jeziora 2022'!T169</f>
        <v>1.52</v>
      </c>
      <c r="K168" s="42">
        <f>'jeziora 2022'!X169</f>
        <v>3.79</v>
      </c>
      <c r="L168" s="72">
        <f>'jeziora 2022'!AA169</f>
        <v>1400</v>
      </c>
      <c r="M168" s="72">
        <f>'jeziora 2022'!AB169</f>
        <v>16.100000000000001</v>
      </c>
      <c r="N168" s="55">
        <f>'jeziora 2022'!AH169</f>
        <v>26</v>
      </c>
      <c r="O168" s="55">
        <f>'jeziora 2022'!AI169</f>
        <v>16</v>
      </c>
      <c r="P168" s="55">
        <f>'jeziora 2022'!AJ169</f>
        <v>2.5</v>
      </c>
      <c r="Q168" s="55">
        <f>'jeziora 2022'!AK169</f>
        <v>2.5</v>
      </c>
      <c r="R168" s="55">
        <f>'jeziora 2022'!AL169</f>
        <v>2.5</v>
      </c>
      <c r="S168" s="55">
        <f>'jeziora 2022'!AM169</f>
        <v>2.5</v>
      </c>
      <c r="T168" s="55">
        <f>'jeziora 2022'!AN169</f>
        <v>2.5</v>
      </c>
      <c r="U168" s="55">
        <f>'jeziora 2022'!AP169</f>
        <v>2.5</v>
      </c>
      <c r="V168" s="55">
        <f>'jeziora 2022'!AQ169</f>
        <v>1.5</v>
      </c>
      <c r="W168" s="55">
        <f>'jeziora 2022'!AR169</f>
        <v>2.5</v>
      </c>
      <c r="X168" s="55">
        <f>'jeziora 2022'!AS169</f>
        <v>2.5</v>
      </c>
      <c r="Y168" s="55">
        <f>'jeziora 2022'!AT169</f>
        <v>2.5</v>
      </c>
      <c r="Z168" s="55">
        <f>'jeziora 2022'!AU169</f>
        <v>2.5</v>
      </c>
      <c r="AA168" s="55">
        <f>'jeziora 2022'!AV169</f>
        <v>2.5</v>
      </c>
      <c r="AB168" s="55">
        <f>'jeziora 2022'!AW169</f>
        <v>2.5</v>
      </c>
      <c r="AC168" s="55">
        <f>'jeziora 2022'!AX169</f>
        <v>2.5</v>
      </c>
      <c r="AD168" s="55">
        <f>'jeziora 2022'!AY169</f>
        <v>2.5</v>
      </c>
      <c r="AE168" s="55">
        <f>'jeziora 2022'!BA169</f>
        <v>68.5</v>
      </c>
      <c r="AF168" s="55">
        <f>'jeziora 2022'!BI169</f>
        <v>0.5</v>
      </c>
      <c r="AG168" s="55">
        <f>'jeziora 2022'!BK169</f>
        <v>0.5</v>
      </c>
      <c r="AH168" s="55">
        <f>'jeziora 2022'!BL169</f>
        <v>0.05</v>
      </c>
      <c r="AI168" s="55">
        <f>'jeziora 2022'!BM169</f>
        <v>0.05</v>
      </c>
      <c r="AJ168" s="55">
        <f>'jeziora 2022'!BN169</f>
        <v>0.05</v>
      </c>
      <c r="AK168" s="55">
        <f>'jeziora 2022'!BQ169</f>
        <v>0.4</v>
      </c>
      <c r="AL168" s="55">
        <f>'jeziora 2022'!BR169</f>
        <v>0.05</v>
      </c>
      <c r="AM168" s="55">
        <f>'jeziora 2022'!BT169</f>
        <v>0.05</v>
      </c>
      <c r="AN168" s="55">
        <f>'jeziora 2022'!BU169</f>
        <v>0.05</v>
      </c>
      <c r="AO168" s="55">
        <f>'jeziora 2022'!BV169</f>
        <v>0.05</v>
      </c>
      <c r="AP168" s="55">
        <f>'jeziora 2022'!BW169</f>
        <v>0.1</v>
      </c>
      <c r="AQ168" s="55">
        <f>'jeziora 2022'!BY169</f>
        <v>0</v>
      </c>
      <c r="AR168" s="89">
        <f>'jeziora 2022'!CJ169</f>
        <v>0</v>
      </c>
      <c r="AS168" s="55">
        <f>'jeziora 2022'!CM169</f>
        <v>0</v>
      </c>
      <c r="AT168" s="55">
        <f>'jeziora 2022'!CR169</f>
        <v>0</v>
      </c>
      <c r="AU168" s="89">
        <f>'jeziora 2022'!CW169</f>
        <v>0</v>
      </c>
      <c r="AV168" s="42">
        <f>'jeziora 2022'!DB169</f>
        <v>0</v>
      </c>
      <c r="AW168" s="55">
        <f>'jeziora 2022'!DC169</f>
        <v>0.05</v>
      </c>
      <c r="AX168" s="77">
        <f>'jeziora 2022'!DD169</f>
        <v>0.05</v>
      </c>
      <c r="AY168" s="49" t="s">
        <v>161</v>
      </c>
    </row>
    <row r="169" spans="1:51" customFormat="1" x14ac:dyDescent="0.2">
      <c r="A169" s="4">
        <f>'jeziora 2022'!B170</f>
        <v>249</v>
      </c>
      <c r="B169" s="13" t="str">
        <f>'jeziora 2022'!D170</f>
        <v>jez. Laska - na W od m.Laska</v>
      </c>
      <c r="C169" s="42">
        <f>'jeziora 2022'!I170</f>
        <v>0.05</v>
      </c>
      <c r="D169" s="42">
        <f>'jeziora 2022'!J170</f>
        <v>10.4</v>
      </c>
      <c r="E169" s="42">
        <f>'jeziora 2022'!L170</f>
        <v>0.52900000000000003</v>
      </c>
      <c r="F169" s="42">
        <f>'jeziora 2022'!N170</f>
        <v>10</v>
      </c>
      <c r="G169" s="42">
        <f>'jeziora 2022'!O170</f>
        <v>13.8</v>
      </c>
      <c r="H169" s="42">
        <f>'jeziora 2022'!P170</f>
        <v>8.9700000000000002E-2</v>
      </c>
      <c r="I169" s="42">
        <f>'jeziora 2022'!S170</f>
        <v>6.05</v>
      </c>
      <c r="J169" s="42">
        <f>'jeziora 2022'!T170</f>
        <v>23</v>
      </c>
      <c r="K169" s="42">
        <f>'jeziora 2022'!X170</f>
        <v>76</v>
      </c>
      <c r="L169" s="72">
        <f>'jeziora 2022'!AA170</f>
        <v>23940.400000000001</v>
      </c>
      <c r="M169" s="72">
        <f>'jeziora 2022'!AB170</f>
        <v>499</v>
      </c>
      <c r="N169" s="55">
        <f>'jeziora 2022'!AH170</f>
        <v>83</v>
      </c>
      <c r="O169" s="55">
        <f>'jeziora 2022'!AI170</f>
        <v>103</v>
      </c>
      <c r="P169" s="55">
        <f>'jeziora 2022'!AJ170</f>
        <v>56</v>
      </c>
      <c r="Q169" s="55">
        <f>'jeziora 2022'!AK170</f>
        <v>545</v>
      </c>
      <c r="R169" s="55">
        <f>'jeziora 2022'!AL170</f>
        <v>290</v>
      </c>
      <c r="S169" s="55">
        <f>'jeziora 2022'!AM170</f>
        <v>186</v>
      </c>
      <c r="T169" s="55">
        <f>'jeziora 2022'!AN170</f>
        <v>201</v>
      </c>
      <c r="U169" s="55">
        <f>'jeziora 2022'!AP170</f>
        <v>147</v>
      </c>
      <c r="V169" s="55">
        <f>'jeziora 2022'!AQ170</f>
        <v>32</v>
      </c>
      <c r="W169" s="55">
        <f>'jeziora 2022'!AR170</f>
        <v>2.5</v>
      </c>
      <c r="X169" s="55">
        <f>'jeziora 2022'!AS170</f>
        <v>2.5</v>
      </c>
      <c r="Y169" s="55">
        <f>'jeziora 2022'!AT170</f>
        <v>338</v>
      </c>
      <c r="Z169" s="55">
        <f>'jeziora 2022'!AU170</f>
        <v>329</v>
      </c>
      <c r="AA169" s="55">
        <f>'jeziora 2022'!AV170</f>
        <v>135</v>
      </c>
      <c r="AB169" s="55">
        <f>'jeziora 2022'!AW170</f>
        <v>141</v>
      </c>
      <c r="AC169" s="55">
        <f>'jeziora 2022'!AX170</f>
        <v>235</v>
      </c>
      <c r="AD169" s="55">
        <f>'jeziora 2022'!AY170</f>
        <v>76</v>
      </c>
      <c r="AE169" s="55">
        <f>'jeziora 2022'!BA170</f>
        <v>2303</v>
      </c>
      <c r="AF169" s="55">
        <f>'jeziora 2022'!BI170</f>
        <v>0.5</v>
      </c>
      <c r="AG169" s="55">
        <f>'jeziora 2022'!BK170</f>
        <v>0.5</v>
      </c>
      <c r="AH169" s="55">
        <f>'jeziora 2022'!BL170</f>
        <v>0.05</v>
      </c>
      <c r="AI169" s="55">
        <f>'jeziora 2022'!BM170</f>
        <v>0.05</v>
      </c>
      <c r="AJ169" s="55">
        <f>'jeziora 2022'!BN170</f>
        <v>0.05</v>
      </c>
      <c r="AK169" s="55">
        <f>'jeziora 2022'!BQ170</f>
        <v>0.4</v>
      </c>
      <c r="AL169" s="55">
        <f>'jeziora 2022'!BR170</f>
        <v>0.05</v>
      </c>
      <c r="AM169" s="55">
        <f>'jeziora 2022'!BT170</f>
        <v>0.05</v>
      </c>
      <c r="AN169" s="55">
        <f>'jeziora 2022'!BU170</f>
        <v>0.05</v>
      </c>
      <c r="AO169" s="55">
        <f>'jeziora 2022'!BV170</f>
        <v>0.05</v>
      </c>
      <c r="AP169" s="55">
        <f>'jeziora 2022'!BW170</f>
        <v>0.1</v>
      </c>
      <c r="AQ169" s="55">
        <f>'jeziora 2022'!BY170</f>
        <v>0</v>
      </c>
      <c r="AR169" s="89">
        <f>'jeziora 2022'!CJ170</f>
        <v>0</v>
      </c>
      <c r="AS169" s="55">
        <f>'jeziora 2022'!CM170</f>
        <v>0</v>
      </c>
      <c r="AT169" s="55">
        <f>'jeziora 2022'!CR170</f>
        <v>0</v>
      </c>
      <c r="AU169" s="89">
        <f>'jeziora 2022'!CW170</f>
        <v>0</v>
      </c>
      <c r="AV169" s="42">
        <f>'jeziora 2022'!DB170</f>
        <v>0</v>
      </c>
      <c r="AW169" s="55">
        <f>'jeziora 2022'!DC170</f>
        <v>0.05</v>
      </c>
      <c r="AX169" s="77">
        <f>'jeziora 2022'!DD170</f>
        <v>0.05</v>
      </c>
      <c r="AY169" s="50" t="s">
        <v>162</v>
      </c>
    </row>
    <row r="170" spans="1:51" customFormat="1" x14ac:dyDescent="0.2">
      <c r="A170" s="4">
        <f>'jeziora 2022'!B171</f>
        <v>250</v>
      </c>
      <c r="B170" s="13" t="str">
        <f>'jeziora 2022'!D171</f>
        <v>jez. Legińskie - stan. 01</v>
      </c>
      <c r="C170" s="42">
        <f>'jeziora 2022'!I171</f>
        <v>0.05</v>
      </c>
      <c r="D170" s="42">
        <f>'jeziora 2022'!J171</f>
        <v>8.8800000000000008</v>
      </c>
      <c r="E170" s="42">
        <f>'jeziora 2022'!L171</f>
        <v>0.64600000000000002</v>
      </c>
      <c r="F170" s="42">
        <f>'jeziora 2022'!N171</f>
        <v>15.8</v>
      </c>
      <c r="G170" s="42">
        <f>'jeziora 2022'!O171</f>
        <v>15.5</v>
      </c>
      <c r="H170" s="42">
        <f>'jeziora 2022'!P171</f>
        <v>8.5199999999999998E-2</v>
      </c>
      <c r="I170" s="42">
        <f>'jeziora 2022'!S171</f>
        <v>10.5</v>
      </c>
      <c r="J170" s="42">
        <f>'jeziora 2022'!T171</f>
        <v>31</v>
      </c>
      <c r="K170" s="42">
        <f>'jeziora 2022'!X171</f>
        <v>77.3</v>
      </c>
      <c r="L170" s="72">
        <f>'jeziora 2022'!AA171</f>
        <v>18833.099999999999</v>
      </c>
      <c r="M170" s="72">
        <f>'jeziora 2022'!AB171</f>
        <v>3632.86</v>
      </c>
      <c r="N170" s="55">
        <f>'jeziora 2022'!AH171</f>
        <v>85</v>
      </c>
      <c r="O170" s="55">
        <f>'jeziora 2022'!AI171</f>
        <v>276</v>
      </c>
      <c r="P170" s="55">
        <f>'jeziora 2022'!AJ171</f>
        <v>77</v>
      </c>
      <c r="Q170" s="55">
        <f>'jeziora 2022'!AK171</f>
        <v>1310</v>
      </c>
      <c r="R170" s="55">
        <f>'jeziora 2022'!AL171</f>
        <v>620</v>
      </c>
      <c r="S170" s="55">
        <f>'jeziora 2022'!AM171</f>
        <v>427</v>
      </c>
      <c r="T170" s="55">
        <f>'jeziora 2022'!AN171</f>
        <v>469</v>
      </c>
      <c r="U170" s="55">
        <f>'jeziora 2022'!AP171</f>
        <v>402</v>
      </c>
      <c r="V170" s="55">
        <f>'jeziora 2022'!AQ171</f>
        <v>1.5</v>
      </c>
      <c r="W170" s="55">
        <f>'jeziora 2022'!AR171</f>
        <v>26</v>
      </c>
      <c r="X170" s="55">
        <f>'jeziora 2022'!AS171</f>
        <v>197</v>
      </c>
      <c r="Y170" s="55">
        <f>'jeziora 2022'!AT171</f>
        <v>927</v>
      </c>
      <c r="Z170" s="55">
        <f>'jeziora 2022'!AU171</f>
        <v>772</v>
      </c>
      <c r="AA170" s="55">
        <f>'jeziora 2022'!AV171</f>
        <v>335</v>
      </c>
      <c r="AB170" s="55">
        <f>'jeziora 2022'!AW171</f>
        <v>370</v>
      </c>
      <c r="AC170" s="55">
        <f>'jeziora 2022'!AX171</f>
        <v>448</v>
      </c>
      <c r="AD170" s="55">
        <f>'jeziora 2022'!AY171</f>
        <v>194</v>
      </c>
      <c r="AE170" s="55">
        <f>'jeziora 2022'!BA171</f>
        <v>5522.5</v>
      </c>
      <c r="AF170" s="55">
        <f>'jeziora 2022'!BI171</f>
        <v>0.5</v>
      </c>
      <c r="AG170" s="55">
        <f>'jeziora 2022'!BK171</f>
        <v>0.5</v>
      </c>
      <c r="AH170" s="55">
        <f>'jeziora 2022'!BL171</f>
        <v>0.05</v>
      </c>
      <c r="AI170" s="55">
        <f>'jeziora 2022'!BM171</f>
        <v>0.05</v>
      </c>
      <c r="AJ170" s="55">
        <f>'jeziora 2022'!BN171</f>
        <v>0.05</v>
      </c>
      <c r="AK170" s="55">
        <f>'jeziora 2022'!BQ171</f>
        <v>0.4</v>
      </c>
      <c r="AL170" s="55">
        <f>'jeziora 2022'!BR171</f>
        <v>0.05</v>
      </c>
      <c r="AM170" s="55">
        <f>'jeziora 2022'!BT171</f>
        <v>0.05</v>
      </c>
      <c r="AN170" s="55">
        <f>'jeziora 2022'!BU171</f>
        <v>0.05</v>
      </c>
      <c r="AO170" s="55">
        <f>'jeziora 2022'!BV171</f>
        <v>0.05</v>
      </c>
      <c r="AP170" s="55">
        <f>'jeziora 2022'!BW171</f>
        <v>0.1</v>
      </c>
      <c r="AQ170" s="55">
        <f>'jeziora 2022'!BY171</f>
        <v>0</v>
      </c>
      <c r="AR170" s="89">
        <f>'jeziora 2022'!CJ171</f>
        <v>0</v>
      </c>
      <c r="AS170" s="55">
        <f>'jeziora 2022'!CM171</f>
        <v>0</v>
      </c>
      <c r="AT170" s="55">
        <f>'jeziora 2022'!CR171</f>
        <v>0</v>
      </c>
      <c r="AU170" s="89">
        <f>'jeziora 2022'!CW171</f>
        <v>0</v>
      </c>
      <c r="AV170" s="42">
        <f>'jeziora 2022'!DB171</f>
        <v>0</v>
      </c>
      <c r="AW170" s="55">
        <f>'jeziora 2022'!DC171</f>
        <v>0.05</v>
      </c>
      <c r="AX170" s="77">
        <f>'jeziora 2022'!DD171</f>
        <v>0.05</v>
      </c>
      <c r="AY170" s="52" t="s">
        <v>164</v>
      </c>
    </row>
    <row r="171" spans="1:51" customFormat="1" x14ac:dyDescent="0.2">
      <c r="A171" s="4">
        <f>'jeziora 2022'!B172</f>
        <v>252</v>
      </c>
      <c r="B171" s="13" t="str">
        <f>'jeziora 2022'!D172</f>
        <v>jez. Lubie - głęboczek - 46,2m</v>
      </c>
      <c r="C171" s="42">
        <f>'jeziora 2022'!I172</f>
        <v>0.05</v>
      </c>
      <c r="D171" s="42">
        <f>'jeziora 2022'!J172</f>
        <v>8.26</v>
      </c>
      <c r="E171" s="42">
        <f>'jeziora 2022'!L172</f>
        <v>0.16500000000000001</v>
      </c>
      <c r="F171" s="42">
        <f>'jeziora 2022'!N172</f>
        <v>6.98</v>
      </c>
      <c r="G171" s="42">
        <f>'jeziora 2022'!O172</f>
        <v>9.4700000000000006</v>
      </c>
      <c r="H171" s="42">
        <f>'jeziora 2022'!P172</f>
        <v>9.5999999999999992E-3</v>
      </c>
      <c r="I171" s="42">
        <f>'jeziora 2022'!S172</f>
        <v>4.12</v>
      </c>
      <c r="J171" s="42">
        <f>'jeziora 2022'!T172</f>
        <v>12.1</v>
      </c>
      <c r="K171" s="42">
        <f>'jeziora 2022'!X172</f>
        <v>38.9</v>
      </c>
      <c r="L171" s="72">
        <f>'jeziora 2022'!AA172</f>
        <v>12600</v>
      </c>
      <c r="M171" s="72">
        <f>'jeziora 2022'!AB172</f>
        <v>12479.361787883799</v>
      </c>
      <c r="N171" s="55">
        <f>'jeziora 2022'!AH172</f>
        <v>66</v>
      </c>
      <c r="O171" s="55">
        <f>'jeziora 2022'!AI172</f>
        <v>46</v>
      </c>
      <c r="P171" s="55">
        <f>'jeziora 2022'!AJ172</f>
        <v>15</v>
      </c>
      <c r="Q171" s="55">
        <f>'jeziora 2022'!AK172</f>
        <v>168</v>
      </c>
      <c r="R171" s="55">
        <f>'jeziora 2022'!AL172</f>
        <v>87</v>
      </c>
      <c r="S171" s="55">
        <f>'jeziora 2022'!AM172</f>
        <v>65</v>
      </c>
      <c r="T171" s="55">
        <f>'jeziora 2022'!AN172</f>
        <v>113</v>
      </c>
      <c r="U171" s="55">
        <f>'jeziora 2022'!AP172</f>
        <v>103</v>
      </c>
      <c r="V171" s="55">
        <f>'jeziora 2022'!AQ172</f>
        <v>1.5</v>
      </c>
      <c r="W171" s="55">
        <f>'jeziora 2022'!AR172</f>
        <v>2.5</v>
      </c>
      <c r="X171" s="55">
        <f>'jeziora 2022'!AS172</f>
        <v>2.5</v>
      </c>
      <c r="Y171" s="55">
        <f>'jeziora 2022'!AT172</f>
        <v>154</v>
      </c>
      <c r="Z171" s="55">
        <f>'jeziora 2022'!AU172</f>
        <v>169</v>
      </c>
      <c r="AA171" s="55">
        <f>'jeziora 2022'!AV172</f>
        <v>64</v>
      </c>
      <c r="AB171" s="55">
        <f>'jeziora 2022'!AW172</f>
        <v>111</v>
      </c>
      <c r="AC171" s="55">
        <f>'jeziora 2022'!AX172</f>
        <v>154</v>
      </c>
      <c r="AD171" s="55">
        <f>'jeziora 2022'!AY172</f>
        <v>22</v>
      </c>
      <c r="AE171" s="55">
        <f>'jeziora 2022'!BA172</f>
        <v>953.5</v>
      </c>
      <c r="AF171" s="55">
        <f>'jeziora 2022'!BI172</f>
        <v>0.5</v>
      </c>
      <c r="AG171" s="55">
        <f>'jeziora 2022'!BK172</f>
        <v>0.5</v>
      </c>
      <c r="AH171" s="55">
        <f>'jeziora 2022'!BL172</f>
        <v>0.05</v>
      </c>
      <c r="AI171" s="55">
        <f>'jeziora 2022'!BM172</f>
        <v>0.05</v>
      </c>
      <c r="AJ171" s="55">
        <f>'jeziora 2022'!BN172</f>
        <v>0.05</v>
      </c>
      <c r="AK171" s="55">
        <f>'jeziora 2022'!BQ172</f>
        <v>0.4</v>
      </c>
      <c r="AL171" s="55">
        <f>'jeziora 2022'!BR172</f>
        <v>0.05</v>
      </c>
      <c r="AM171" s="55">
        <f>'jeziora 2022'!BT172</f>
        <v>0.05</v>
      </c>
      <c r="AN171" s="55">
        <f>'jeziora 2022'!BU172</f>
        <v>0.05</v>
      </c>
      <c r="AO171" s="55">
        <f>'jeziora 2022'!BV172</f>
        <v>0.05</v>
      </c>
      <c r="AP171" s="55">
        <f>'jeziora 2022'!BW172</f>
        <v>0.1</v>
      </c>
      <c r="AQ171" s="55">
        <f>'jeziora 2022'!BY172</f>
        <v>0</v>
      </c>
      <c r="AR171" s="89">
        <f>'jeziora 2022'!CJ172</f>
        <v>0</v>
      </c>
      <c r="AS171" s="55">
        <f>'jeziora 2022'!CM172</f>
        <v>0</v>
      </c>
      <c r="AT171" s="55">
        <f>'jeziora 2022'!CR172</f>
        <v>0</v>
      </c>
      <c r="AU171" s="89">
        <f>'jeziora 2022'!CW172</f>
        <v>0</v>
      </c>
      <c r="AV171" s="42">
        <f>'jeziora 2022'!DB172</f>
        <v>0</v>
      </c>
      <c r="AW171" s="55">
        <f>'jeziora 2022'!DC172</f>
        <v>0.05</v>
      </c>
      <c r="AX171" s="77">
        <f>'jeziora 2022'!DD172</f>
        <v>0.05</v>
      </c>
      <c r="AY171" s="52" t="s">
        <v>164</v>
      </c>
    </row>
    <row r="172" spans="1:51" customFormat="1" x14ac:dyDescent="0.2">
      <c r="A172" s="4">
        <f>'jeziora 2022'!B173</f>
        <v>253</v>
      </c>
      <c r="B172" s="13" t="str">
        <f>'jeziora 2022'!D173</f>
        <v>jez. Lubowo - stan. 01</v>
      </c>
      <c r="C172" s="42">
        <f>'jeziora 2022'!I173</f>
        <v>0.11799999999999999</v>
      </c>
      <c r="D172" s="42">
        <f>'jeziora 2022'!J173</f>
        <v>12.9</v>
      </c>
      <c r="E172" s="42">
        <f>'jeziora 2022'!L173</f>
        <v>1.37</v>
      </c>
      <c r="F172" s="42">
        <f>'jeziora 2022'!N173</f>
        <v>8.82</v>
      </c>
      <c r="G172" s="42">
        <f>'jeziora 2022'!O173</f>
        <v>27.4</v>
      </c>
      <c r="H172" s="42">
        <f>'jeziora 2022'!P173</f>
        <v>1.01E-2</v>
      </c>
      <c r="I172" s="42">
        <f>'jeziora 2022'!S173</f>
        <v>6.85</v>
      </c>
      <c r="J172" s="42">
        <f>'jeziora 2022'!T173</f>
        <v>70.599999999999994</v>
      </c>
      <c r="K172" s="42">
        <f>'jeziora 2022'!X173</f>
        <v>108</v>
      </c>
      <c r="L172" s="72">
        <f>'jeziora 2022'!AA173</f>
        <v>41093.835830596698</v>
      </c>
      <c r="M172" s="72">
        <f>'jeziora 2022'!AB173</f>
        <v>545.31582089902599</v>
      </c>
      <c r="N172" s="55">
        <f>'jeziora 2022'!AH173</f>
        <v>55</v>
      </c>
      <c r="O172" s="55">
        <f>'jeziora 2022'!AI173</f>
        <v>98</v>
      </c>
      <c r="P172" s="55">
        <f>'jeziora 2022'!AJ173</f>
        <v>2.5</v>
      </c>
      <c r="Q172" s="55">
        <f>'jeziora 2022'!AK173</f>
        <v>349</v>
      </c>
      <c r="R172" s="55">
        <f>'jeziora 2022'!AL173</f>
        <v>100</v>
      </c>
      <c r="S172" s="55">
        <f>'jeziora 2022'!AM173</f>
        <v>220</v>
      </c>
      <c r="T172" s="55">
        <f>'jeziora 2022'!AN173</f>
        <v>120</v>
      </c>
      <c r="U172" s="55">
        <f>'jeziora 2022'!AP173</f>
        <v>169</v>
      </c>
      <c r="V172" s="55">
        <f>'jeziora 2022'!AQ173</f>
        <v>1.5</v>
      </c>
      <c r="W172" s="55">
        <f>'jeziora 2022'!AR173</f>
        <v>2.5</v>
      </c>
      <c r="X172" s="55">
        <f>'jeziora 2022'!AS173</f>
        <v>2.5</v>
      </c>
      <c r="Y172" s="55">
        <f>'jeziora 2022'!AT173</f>
        <v>280</v>
      </c>
      <c r="Z172" s="55">
        <f>'jeziora 2022'!AU173</f>
        <v>305</v>
      </c>
      <c r="AA172" s="55">
        <f>'jeziora 2022'!AV173</f>
        <v>110</v>
      </c>
      <c r="AB172" s="55">
        <f>'jeziora 2022'!AW173</f>
        <v>166</v>
      </c>
      <c r="AC172" s="55">
        <f>'jeziora 2022'!AX173</f>
        <v>253</v>
      </c>
      <c r="AD172" s="55">
        <f>'jeziora 2022'!AY173</f>
        <v>2.5</v>
      </c>
      <c r="AE172" s="55">
        <f>'jeziora 2022'!BA173</f>
        <v>1646</v>
      </c>
      <c r="AF172" s="55">
        <f>'jeziora 2022'!BI173</f>
        <v>0.5</v>
      </c>
      <c r="AG172" s="55">
        <f>'jeziora 2022'!BK173</f>
        <v>0.5</v>
      </c>
      <c r="AH172" s="55">
        <f>'jeziora 2022'!BL173</f>
        <v>0.05</v>
      </c>
      <c r="AI172" s="55">
        <f>'jeziora 2022'!BM173</f>
        <v>0.05</v>
      </c>
      <c r="AJ172" s="55">
        <f>'jeziora 2022'!BN173</f>
        <v>0.05</v>
      </c>
      <c r="AK172" s="55">
        <f>'jeziora 2022'!BQ173</f>
        <v>0.4</v>
      </c>
      <c r="AL172" s="55">
        <f>'jeziora 2022'!BR173</f>
        <v>0.05</v>
      </c>
      <c r="AM172" s="55">
        <f>'jeziora 2022'!BT173</f>
        <v>0.05</v>
      </c>
      <c r="AN172" s="55">
        <f>'jeziora 2022'!BU173</f>
        <v>0.05</v>
      </c>
      <c r="AO172" s="55">
        <f>'jeziora 2022'!BV173</f>
        <v>0.05</v>
      </c>
      <c r="AP172" s="55">
        <f>'jeziora 2022'!BW173</f>
        <v>0.1</v>
      </c>
      <c r="AQ172" s="55">
        <f>'jeziora 2022'!BY173</f>
        <v>0</v>
      </c>
      <c r="AR172" s="89">
        <f>'jeziora 2022'!CJ173</f>
        <v>0</v>
      </c>
      <c r="AS172" s="55">
        <f>'jeziora 2022'!CM173</f>
        <v>0</v>
      </c>
      <c r="AT172" s="55">
        <f>'jeziora 2022'!CR173</f>
        <v>0</v>
      </c>
      <c r="AU172" s="89">
        <f>'jeziora 2022'!CW173</f>
        <v>0</v>
      </c>
      <c r="AV172" s="42">
        <f>'jeziora 2022'!DB173</f>
        <v>0</v>
      </c>
      <c r="AW172" s="55">
        <f>'jeziora 2022'!DC173</f>
        <v>0.05</v>
      </c>
      <c r="AX172" s="77">
        <f>'jeziora 2022'!DD173</f>
        <v>0.05</v>
      </c>
      <c r="AY172" s="52" t="s">
        <v>164</v>
      </c>
    </row>
    <row r="173" spans="1:51" customFormat="1" x14ac:dyDescent="0.2">
      <c r="A173" s="4">
        <f>'jeziora 2022'!B174</f>
        <v>256</v>
      </c>
      <c r="B173" s="13" t="str">
        <f>'jeziora 2022'!D174</f>
        <v>jez. Lutowskie - stanowisko 01</v>
      </c>
      <c r="C173" s="42">
        <f>'jeziora 2022'!I174</f>
        <v>0.55500000000000005</v>
      </c>
      <c r="D173" s="42">
        <f>'jeziora 2022'!J174</f>
        <v>5.41</v>
      </c>
      <c r="E173" s="42">
        <f>'jeziora 2022'!L174</f>
        <v>0.28199999999999997</v>
      </c>
      <c r="F173" s="42">
        <f>'jeziora 2022'!N174</f>
        <v>5.96</v>
      </c>
      <c r="G173" s="42">
        <f>'jeziora 2022'!O174</f>
        <v>13.2</v>
      </c>
      <c r="H173" s="42">
        <f>'jeziora 2022'!P174</f>
        <v>6.4000000000000001E-2</v>
      </c>
      <c r="I173" s="42">
        <f>'jeziora 2022'!S174</f>
        <v>4.8600000000000003</v>
      </c>
      <c r="J173" s="42">
        <f>'jeziora 2022'!T174</f>
        <v>14.7</v>
      </c>
      <c r="K173" s="42">
        <f>'jeziora 2022'!X174</f>
        <v>40.5</v>
      </c>
      <c r="L173" s="72">
        <f>'jeziora 2022'!AA174</f>
        <v>455</v>
      </c>
      <c r="M173" s="72">
        <f>'jeziora 2022'!AB174</f>
        <v>1673.40748756726</v>
      </c>
      <c r="N173" s="55">
        <f>'jeziora 2022'!AH174</f>
        <v>190</v>
      </c>
      <c r="O173" s="55">
        <f>'jeziora 2022'!AI174</f>
        <v>127</v>
      </c>
      <c r="P173" s="55">
        <f>'jeziora 2022'!AJ174</f>
        <v>2.5</v>
      </c>
      <c r="Q173" s="55">
        <f>'jeziora 2022'!AK174</f>
        <v>302</v>
      </c>
      <c r="R173" s="55">
        <f>'jeziora 2022'!AL174</f>
        <v>100</v>
      </c>
      <c r="S173" s="55">
        <f>'jeziora 2022'!AM174</f>
        <v>67</v>
      </c>
      <c r="T173" s="55">
        <f>'jeziora 2022'!AN174</f>
        <v>101</v>
      </c>
      <c r="U173" s="55">
        <f>'jeziora 2022'!AP174</f>
        <v>73</v>
      </c>
      <c r="V173" s="55">
        <f>'jeziora 2022'!AQ174</f>
        <v>12</v>
      </c>
      <c r="W173" s="55">
        <f>'jeziora 2022'!AR174</f>
        <v>2.5</v>
      </c>
      <c r="X173" s="55">
        <f>'jeziora 2022'!AS174</f>
        <v>81</v>
      </c>
      <c r="Y173" s="55">
        <f>'jeziora 2022'!AT174</f>
        <v>272</v>
      </c>
      <c r="Z173" s="55">
        <f>'jeziora 2022'!AU174</f>
        <v>183</v>
      </c>
      <c r="AA173" s="55">
        <f>'jeziora 2022'!AV174</f>
        <v>65</v>
      </c>
      <c r="AB173" s="55">
        <f>'jeziora 2022'!AW174</f>
        <v>106</v>
      </c>
      <c r="AC173" s="55">
        <f>'jeziora 2022'!AX174</f>
        <v>93</v>
      </c>
      <c r="AD173" s="55">
        <f>'jeziora 2022'!AY174</f>
        <v>2.5</v>
      </c>
      <c r="AE173" s="55">
        <f>'jeziora 2022'!BA174</f>
        <v>1505</v>
      </c>
      <c r="AF173" s="55">
        <f>'jeziora 2022'!BI174</f>
        <v>0.5</v>
      </c>
      <c r="AG173" s="55">
        <f>'jeziora 2022'!BK174</f>
        <v>0.5</v>
      </c>
      <c r="AH173" s="55">
        <f>'jeziora 2022'!BL174</f>
        <v>0.05</v>
      </c>
      <c r="AI173" s="55">
        <f>'jeziora 2022'!BM174</f>
        <v>0.05</v>
      </c>
      <c r="AJ173" s="55">
        <f>'jeziora 2022'!BN174</f>
        <v>0.05</v>
      </c>
      <c r="AK173" s="55">
        <f>'jeziora 2022'!BQ174</f>
        <v>0.4</v>
      </c>
      <c r="AL173" s="55">
        <f>'jeziora 2022'!BR174</f>
        <v>0.05</v>
      </c>
      <c r="AM173" s="55">
        <f>'jeziora 2022'!BT174</f>
        <v>0.05</v>
      </c>
      <c r="AN173" s="55">
        <f>'jeziora 2022'!BU174</f>
        <v>0.05</v>
      </c>
      <c r="AO173" s="55">
        <f>'jeziora 2022'!BV174</f>
        <v>0.05</v>
      </c>
      <c r="AP173" s="55">
        <f>'jeziora 2022'!BW174</f>
        <v>0.1</v>
      </c>
      <c r="AQ173" s="55">
        <f>'jeziora 2022'!BY174</f>
        <v>0</v>
      </c>
      <c r="AR173" s="89">
        <f>'jeziora 2022'!CJ174</f>
        <v>0</v>
      </c>
      <c r="AS173" s="55">
        <f>'jeziora 2022'!CM174</f>
        <v>0</v>
      </c>
      <c r="AT173" s="55">
        <f>'jeziora 2022'!CR174</f>
        <v>0</v>
      </c>
      <c r="AU173" s="89">
        <f>'jeziora 2022'!CW174</f>
        <v>0</v>
      </c>
      <c r="AV173" s="42">
        <f>'jeziora 2022'!DB174</f>
        <v>0</v>
      </c>
      <c r="AW173" s="55">
        <f>'jeziora 2022'!DC174</f>
        <v>0.05</v>
      </c>
      <c r="AX173" s="77">
        <f>'jeziora 2022'!DD174</f>
        <v>0.05</v>
      </c>
      <c r="AY173" s="52" t="s">
        <v>164</v>
      </c>
    </row>
    <row r="174" spans="1:51" customFormat="1" x14ac:dyDescent="0.2">
      <c r="A174" s="4">
        <f>'jeziora 2022'!B175</f>
        <v>257</v>
      </c>
      <c r="B174" s="13" t="str">
        <f>'jeziora 2022'!D175</f>
        <v>Łabędź</v>
      </c>
      <c r="C174" s="42">
        <f>'jeziora 2022'!I175</f>
        <v>0.05</v>
      </c>
      <c r="D174" s="42">
        <f>'jeziora 2022'!J175</f>
        <v>5.48</v>
      </c>
      <c r="E174" s="42">
        <f>'jeziora 2022'!L175</f>
        <v>1.08</v>
      </c>
      <c r="F174" s="42">
        <f>'jeziora 2022'!N175</f>
        <v>25.3</v>
      </c>
      <c r="G174" s="42">
        <f>'jeziora 2022'!O175</f>
        <v>24.2</v>
      </c>
      <c r="H174" s="42">
        <f>'jeziora 2022'!P175</f>
        <v>0.16900000000000001</v>
      </c>
      <c r="I174" s="42">
        <f>'jeziora 2022'!S175</f>
        <v>20.6</v>
      </c>
      <c r="J174" s="42">
        <f>'jeziora 2022'!T175</f>
        <v>67.599999999999994</v>
      </c>
      <c r="K174" s="42">
        <f>'jeziora 2022'!X175</f>
        <v>156</v>
      </c>
      <c r="L174" s="72">
        <f>'jeziora 2022'!AA175</f>
        <v>29829.599999999999</v>
      </c>
      <c r="M174" s="72">
        <f>'jeziora 2022'!AB175</f>
        <v>866.51900000000001</v>
      </c>
      <c r="N174" s="55">
        <f>'jeziora 2022'!AH175</f>
        <v>180</v>
      </c>
      <c r="O174" s="55">
        <f>'jeziora 2022'!AI175</f>
        <v>246</v>
      </c>
      <c r="P174" s="55">
        <f>'jeziora 2022'!AJ175</f>
        <v>117</v>
      </c>
      <c r="Q174" s="55">
        <f>'jeziora 2022'!AK175</f>
        <v>1300</v>
      </c>
      <c r="R174" s="55">
        <f>'jeziora 2022'!AL175</f>
        <v>550</v>
      </c>
      <c r="S174" s="55">
        <f>'jeziora 2022'!AM175</f>
        <v>343</v>
      </c>
      <c r="T174" s="55">
        <f>'jeziora 2022'!AN175</f>
        <v>433</v>
      </c>
      <c r="U174" s="55">
        <f>'jeziora 2022'!AP175</f>
        <v>449</v>
      </c>
      <c r="V174" s="55">
        <f>'jeziora 2022'!AQ175</f>
        <v>33</v>
      </c>
      <c r="W174" s="55">
        <f>'jeziora 2022'!AR175</f>
        <v>70</v>
      </c>
      <c r="X174" s="55">
        <f>'jeziora 2022'!AS175</f>
        <v>101</v>
      </c>
      <c r="Y174" s="55">
        <f>'jeziora 2022'!AT175</f>
        <v>853</v>
      </c>
      <c r="Z174" s="55">
        <f>'jeziora 2022'!AU175</f>
        <v>778</v>
      </c>
      <c r="AA174" s="55">
        <f>'jeziora 2022'!AV175</f>
        <v>313</v>
      </c>
      <c r="AB174" s="55">
        <f>'jeziora 2022'!AW175</f>
        <v>400</v>
      </c>
      <c r="AC174" s="55">
        <f>'jeziora 2022'!AX175</f>
        <v>590</v>
      </c>
      <c r="AD174" s="55">
        <f>'jeziora 2022'!AY175</f>
        <v>184</v>
      </c>
      <c r="AE174" s="55">
        <f>'jeziora 2022'!BA175</f>
        <v>5317</v>
      </c>
      <c r="AF174" s="55">
        <f>'jeziora 2022'!BI175</f>
        <v>0.5</v>
      </c>
      <c r="AG174" s="55">
        <f>'jeziora 2022'!BK175</f>
        <v>0.5</v>
      </c>
      <c r="AH174" s="55">
        <f>'jeziora 2022'!BL175</f>
        <v>0.05</v>
      </c>
      <c r="AI174" s="55">
        <f>'jeziora 2022'!BM175</f>
        <v>0.05</v>
      </c>
      <c r="AJ174" s="55">
        <f>'jeziora 2022'!BN175</f>
        <v>0.05</v>
      </c>
      <c r="AK174" s="55">
        <f>'jeziora 2022'!BQ175</f>
        <v>0.4</v>
      </c>
      <c r="AL174" s="55">
        <f>'jeziora 2022'!BR175</f>
        <v>0.05</v>
      </c>
      <c r="AM174" s="55">
        <f>'jeziora 2022'!BT175</f>
        <v>0.05</v>
      </c>
      <c r="AN174" s="55">
        <f>'jeziora 2022'!BU175</f>
        <v>0.05</v>
      </c>
      <c r="AO174" s="55">
        <f>'jeziora 2022'!BV175</f>
        <v>0.05</v>
      </c>
      <c r="AP174" s="55">
        <f>'jeziora 2022'!BW175</f>
        <v>0.1</v>
      </c>
      <c r="AQ174" s="55">
        <f>'jeziora 2022'!BY175</f>
        <v>0</v>
      </c>
      <c r="AR174" s="89">
        <f>'jeziora 2022'!CJ175</f>
        <v>0</v>
      </c>
      <c r="AS174" s="55">
        <f>'jeziora 2022'!CM175</f>
        <v>0</v>
      </c>
      <c r="AT174" s="55">
        <f>'jeziora 2022'!CR175</f>
        <v>0</v>
      </c>
      <c r="AU174" s="89">
        <f>'jeziora 2022'!CW175</f>
        <v>0</v>
      </c>
      <c r="AV174" s="42">
        <f>'jeziora 2022'!DB175</f>
        <v>0</v>
      </c>
      <c r="AW174" s="55">
        <f>'jeziora 2022'!DC175</f>
        <v>0.05</v>
      </c>
      <c r="AX174" s="77">
        <f>'jeziora 2022'!DD175</f>
        <v>0.05</v>
      </c>
      <c r="AY174" s="52" t="s">
        <v>164</v>
      </c>
    </row>
    <row r="175" spans="1:51" customFormat="1" x14ac:dyDescent="0.2">
      <c r="A175" s="4">
        <f>'jeziora 2022'!B176</f>
        <v>259</v>
      </c>
      <c r="B175" s="13" t="str">
        <f>'jeziora 2022'!D176</f>
        <v>Jez. Łęgowo - stan. 01</v>
      </c>
      <c r="C175" s="42">
        <f>'jeziora 2022'!I176</f>
        <v>0.40799999999999997</v>
      </c>
      <c r="D175" s="42">
        <f>'jeziora 2022'!J176</f>
        <v>8.6</v>
      </c>
      <c r="E175" s="42">
        <f>'jeziora 2022'!L176</f>
        <v>0.996</v>
      </c>
      <c r="F175" s="42">
        <f>'jeziora 2022'!N176</f>
        <v>65.3</v>
      </c>
      <c r="G175" s="42">
        <f>'jeziora 2022'!O176</f>
        <v>65.400000000000006</v>
      </c>
      <c r="H175" s="42">
        <f>'jeziora 2022'!P176</f>
        <v>0.215</v>
      </c>
      <c r="I175" s="42">
        <f>'jeziora 2022'!S176</f>
        <v>15.7</v>
      </c>
      <c r="J175" s="42">
        <f>'jeziora 2022'!T176</f>
        <v>45.8</v>
      </c>
      <c r="K175" s="42">
        <f>'jeziora 2022'!X176</f>
        <v>329</v>
      </c>
      <c r="L175" s="72">
        <f>'jeziora 2022'!AA176</f>
        <v>3410</v>
      </c>
      <c r="M175" s="72">
        <f>'jeziora 2022'!AB176</f>
        <v>893.14535876629498</v>
      </c>
      <c r="N175" s="55">
        <f>'jeziora 2022'!AH176</f>
        <v>490</v>
      </c>
      <c r="O175" s="55">
        <f>'jeziora 2022'!AI176</f>
        <v>441</v>
      </c>
      <c r="P175" s="55">
        <f>'jeziora 2022'!AJ176</f>
        <v>97</v>
      </c>
      <c r="Q175" s="55">
        <f>'jeziora 2022'!AK176</f>
        <v>1830</v>
      </c>
      <c r="R175" s="55">
        <f>'jeziora 2022'!AL176</f>
        <v>780</v>
      </c>
      <c r="S175" s="55">
        <f>'jeziora 2022'!AM176</f>
        <v>456</v>
      </c>
      <c r="T175" s="55">
        <f>'jeziora 2022'!AN176</f>
        <v>579</v>
      </c>
      <c r="U175" s="55">
        <f>'jeziora 2022'!AP176</f>
        <v>366</v>
      </c>
      <c r="V175" s="55">
        <f>'jeziora 2022'!AQ176</f>
        <v>1.5</v>
      </c>
      <c r="W175" s="55">
        <f>'jeziora 2022'!AR176</f>
        <v>67</v>
      </c>
      <c r="X175" s="55">
        <f>'jeziora 2022'!AS176</f>
        <v>108</v>
      </c>
      <c r="Y175" s="55">
        <f>'jeziora 2022'!AT176</f>
        <v>1560</v>
      </c>
      <c r="Z175" s="55">
        <f>'jeziora 2022'!AU176</f>
        <v>1040</v>
      </c>
      <c r="AA175" s="55">
        <f>'jeziora 2022'!AV176</f>
        <v>399</v>
      </c>
      <c r="AB175" s="55">
        <f>'jeziora 2022'!AW176</f>
        <v>590</v>
      </c>
      <c r="AC175" s="55">
        <f>'jeziora 2022'!AX176</f>
        <v>395</v>
      </c>
      <c r="AD175" s="55">
        <f>'jeziora 2022'!AY176</f>
        <v>94</v>
      </c>
      <c r="AE175" s="55">
        <f>'jeziora 2022'!BA176</f>
        <v>7848.5</v>
      </c>
      <c r="AF175" s="55">
        <f>'jeziora 2022'!BI176</f>
        <v>0.5</v>
      </c>
      <c r="AG175" s="55">
        <f>'jeziora 2022'!BK176</f>
        <v>0.5</v>
      </c>
      <c r="AH175" s="55">
        <f>'jeziora 2022'!BL176</f>
        <v>0.05</v>
      </c>
      <c r="AI175" s="55">
        <f>'jeziora 2022'!BM176</f>
        <v>0.05</v>
      </c>
      <c r="AJ175" s="55">
        <f>'jeziora 2022'!BN176</f>
        <v>0.05</v>
      </c>
      <c r="AK175" s="55">
        <f>'jeziora 2022'!BQ176</f>
        <v>0.4</v>
      </c>
      <c r="AL175" s="55">
        <f>'jeziora 2022'!BR176</f>
        <v>0.05</v>
      </c>
      <c r="AM175" s="55">
        <f>'jeziora 2022'!BT176</f>
        <v>0.05</v>
      </c>
      <c r="AN175" s="55">
        <f>'jeziora 2022'!BU176</f>
        <v>0.05</v>
      </c>
      <c r="AO175" s="55">
        <f>'jeziora 2022'!BV176</f>
        <v>0.05</v>
      </c>
      <c r="AP175" s="55">
        <f>'jeziora 2022'!BW176</f>
        <v>0.1</v>
      </c>
      <c r="AQ175" s="55">
        <f>'jeziora 2022'!BY176</f>
        <v>25</v>
      </c>
      <c r="AR175" s="89">
        <f>'jeziora 2022'!CJ176</f>
        <v>5.0000000000000001E-3</v>
      </c>
      <c r="AS175" s="55">
        <f>'jeziora 2022'!CM176</f>
        <v>0.5</v>
      </c>
      <c r="AT175" s="55">
        <f>'jeziora 2022'!CR176</f>
        <v>0.5</v>
      </c>
      <c r="AU175" s="89">
        <f>'jeziora 2022'!CW176</f>
        <v>1.2999999999999999E-3</v>
      </c>
      <c r="AV175" s="42">
        <f>'jeziora 2022'!DB176</f>
        <v>0.05</v>
      </c>
      <c r="AW175" s="55">
        <f>'jeziora 2022'!DC176</f>
        <v>0.05</v>
      </c>
      <c r="AX175" s="77">
        <f>'jeziora 2022'!DD176</f>
        <v>0.05</v>
      </c>
      <c r="AY175" s="52" t="s">
        <v>164</v>
      </c>
    </row>
    <row r="176" spans="1:51" customFormat="1" x14ac:dyDescent="0.2">
      <c r="A176" s="4">
        <f>'jeziora 2022'!B177</f>
        <v>260</v>
      </c>
      <c r="B176" s="13" t="str">
        <f>'jeziora 2022'!D177</f>
        <v>Łukcze - stanowisko 2</v>
      </c>
      <c r="C176" s="42">
        <f>'jeziora 2022'!I177</f>
        <v>0.05</v>
      </c>
      <c r="D176" s="42">
        <f>'jeziora 2022'!J177</f>
        <v>1.5</v>
      </c>
      <c r="E176" s="42">
        <f>'jeziora 2022'!L177</f>
        <v>2.5000000000000001E-2</v>
      </c>
      <c r="F176" s="42">
        <f>'jeziora 2022'!N177</f>
        <v>2.37</v>
      </c>
      <c r="G176" s="42">
        <f>'jeziora 2022'!O177</f>
        <v>5.64</v>
      </c>
      <c r="H176" s="42">
        <f>'jeziora 2022'!P177</f>
        <v>2.3E-3</v>
      </c>
      <c r="I176" s="42">
        <f>'jeziora 2022'!S177</f>
        <v>1.55</v>
      </c>
      <c r="J176" s="42">
        <f>'jeziora 2022'!T177</f>
        <v>3.41</v>
      </c>
      <c r="K176" s="42">
        <f>'jeziora 2022'!X177</f>
        <v>6.39</v>
      </c>
      <c r="L176" s="72">
        <f>'jeziora 2022'!AA177</f>
        <v>1670</v>
      </c>
      <c r="M176" s="72">
        <f>'jeziora 2022'!AB177</f>
        <v>27.1</v>
      </c>
      <c r="N176" s="55">
        <f>'jeziora 2022'!AH177</f>
        <v>2.5</v>
      </c>
      <c r="O176" s="55">
        <f>'jeziora 2022'!AI177</f>
        <v>2.5</v>
      </c>
      <c r="P176" s="55">
        <f>'jeziora 2022'!AJ177</f>
        <v>2.5</v>
      </c>
      <c r="Q176" s="55">
        <f>'jeziora 2022'!AK177</f>
        <v>2.5</v>
      </c>
      <c r="R176" s="55">
        <f>'jeziora 2022'!AL177</f>
        <v>2.5</v>
      </c>
      <c r="S176" s="55">
        <f>'jeziora 2022'!AM177</f>
        <v>2.5</v>
      </c>
      <c r="T176" s="55">
        <f>'jeziora 2022'!AN177</f>
        <v>2.5</v>
      </c>
      <c r="U176" s="55">
        <f>'jeziora 2022'!AP177</f>
        <v>2.5</v>
      </c>
      <c r="V176" s="55">
        <f>'jeziora 2022'!AQ177</f>
        <v>1.5</v>
      </c>
      <c r="W176" s="55">
        <f>'jeziora 2022'!AR177</f>
        <v>2.5</v>
      </c>
      <c r="X176" s="55">
        <f>'jeziora 2022'!AS177</f>
        <v>2.5</v>
      </c>
      <c r="Y176" s="55">
        <f>'jeziora 2022'!AT177</f>
        <v>2.5</v>
      </c>
      <c r="Z176" s="55">
        <f>'jeziora 2022'!AU177</f>
        <v>2.5</v>
      </c>
      <c r="AA176" s="55">
        <f>'jeziora 2022'!AV177</f>
        <v>2.5</v>
      </c>
      <c r="AB176" s="55">
        <f>'jeziora 2022'!AW177</f>
        <v>2.5</v>
      </c>
      <c r="AC176" s="55">
        <f>'jeziora 2022'!AX177</f>
        <v>20</v>
      </c>
      <c r="AD176" s="55">
        <f>'jeziora 2022'!AY177</f>
        <v>2.5</v>
      </c>
      <c r="AE176" s="55">
        <f>'jeziora 2022'!BA177</f>
        <v>31.5</v>
      </c>
      <c r="AF176" s="55">
        <f>'jeziora 2022'!BI177</f>
        <v>0.5</v>
      </c>
      <c r="AG176" s="55">
        <f>'jeziora 2022'!BK177</f>
        <v>0.5</v>
      </c>
      <c r="AH176" s="55">
        <f>'jeziora 2022'!BL177</f>
        <v>0.05</v>
      </c>
      <c r="AI176" s="55">
        <f>'jeziora 2022'!BM177</f>
        <v>0.05</v>
      </c>
      <c r="AJ176" s="55">
        <f>'jeziora 2022'!BN177</f>
        <v>0.05</v>
      </c>
      <c r="AK176" s="55">
        <f>'jeziora 2022'!BQ177</f>
        <v>0.4</v>
      </c>
      <c r="AL176" s="55">
        <f>'jeziora 2022'!BR177</f>
        <v>0.05</v>
      </c>
      <c r="AM176" s="55">
        <f>'jeziora 2022'!BT177</f>
        <v>0.05</v>
      </c>
      <c r="AN176" s="55">
        <f>'jeziora 2022'!BU177</f>
        <v>0.05</v>
      </c>
      <c r="AO176" s="55">
        <f>'jeziora 2022'!BV177</f>
        <v>0.05</v>
      </c>
      <c r="AP176" s="55">
        <f>'jeziora 2022'!BW177</f>
        <v>0.1</v>
      </c>
      <c r="AQ176" s="55">
        <f>'jeziora 2022'!BY177</f>
        <v>0</v>
      </c>
      <c r="AR176" s="89">
        <f>'jeziora 2022'!CJ177</f>
        <v>0</v>
      </c>
      <c r="AS176" s="55">
        <f>'jeziora 2022'!CM177</f>
        <v>0</v>
      </c>
      <c r="AT176" s="55">
        <f>'jeziora 2022'!CR177</f>
        <v>0</v>
      </c>
      <c r="AU176" s="89">
        <f>'jeziora 2022'!CW177</f>
        <v>0</v>
      </c>
      <c r="AV176" s="42">
        <f>'jeziora 2022'!DB177</f>
        <v>0</v>
      </c>
      <c r="AW176" s="55">
        <f>'jeziora 2022'!DC177</f>
        <v>0.05</v>
      </c>
      <c r="AX176" s="77">
        <f>'jeziora 2022'!DD177</f>
        <v>0.05</v>
      </c>
      <c r="AY176" s="49" t="s">
        <v>161</v>
      </c>
    </row>
    <row r="177" spans="1:51" customFormat="1" x14ac:dyDescent="0.2">
      <c r="A177" s="4">
        <f>'jeziora 2022'!B178</f>
        <v>266</v>
      </c>
      <c r="B177" s="13" t="str">
        <f>'jeziora 2022'!D178</f>
        <v>Jez. Margonińskie - stan. 02</v>
      </c>
      <c r="C177" s="42">
        <f>'jeziora 2022'!I178</f>
        <v>0.05</v>
      </c>
      <c r="D177" s="42">
        <f>'jeziora 2022'!J178</f>
        <v>1.5</v>
      </c>
      <c r="E177" s="42">
        <f>'jeziora 2022'!L178</f>
        <v>0.40899999999999997</v>
      </c>
      <c r="F177" s="42">
        <f>'jeziora 2022'!N178</f>
        <v>4.67</v>
      </c>
      <c r="G177" s="42">
        <f>'jeziora 2022'!O178</f>
        <v>14.4</v>
      </c>
      <c r="H177" s="42">
        <f>'jeziora 2022'!P178</f>
        <v>4.6800000000000001E-2</v>
      </c>
      <c r="I177" s="42">
        <f>'jeziora 2022'!S178</f>
        <v>4.51</v>
      </c>
      <c r="J177" s="42">
        <f>'jeziora 2022'!T178</f>
        <v>21.8</v>
      </c>
      <c r="K177" s="42">
        <f>'jeziora 2022'!X178</f>
        <v>49.6</v>
      </c>
      <c r="L177" s="72">
        <f>'jeziora 2022'!AA178</f>
        <v>2060</v>
      </c>
      <c r="M177" s="72">
        <f>'jeziora 2022'!AB178</f>
        <v>1101.17671283206</v>
      </c>
      <c r="N177" s="55">
        <f>'jeziora 2022'!AH178</f>
        <v>1290</v>
      </c>
      <c r="O177" s="55">
        <f>'jeziora 2022'!AI178</f>
        <v>189</v>
      </c>
      <c r="P177" s="55">
        <f>'jeziora 2022'!AJ178</f>
        <v>25</v>
      </c>
      <c r="Q177" s="55">
        <f>'jeziora 2022'!AK178</f>
        <v>579</v>
      </c>
      <c r="R177" s="55">
        <f>'jeziora 2022'!AL178</f>
        <v>230</v>
      </c>
      <c r="S177" s="55">
        <f>'jeziora 2022'!AM178</f>
        <v>118</v>
      </c>
      <c r="T177" s="55">
        <f>'jeziora 2022'!AN178</f>
        <v>155</v>
      </c>
      <c r="U177" s="55">
        <f>'jeziora 2022'!AP178</f>
        <v>108</v>
      </c>
      <c r="V177" s="55">
        <f>'jeziora 2022'!AQ178</f>
        <v>1.5</v>
      </c>
      <c r="W177" s="55">
        <f>'jeziora 2022'!AR178</f>
        <v>2.5</v>
      </c>
      <c r="X177" s="55">
        <f>'jeziora 2022'!AS178</f>
        <v>90</v>
      </c>
      <c r="Y177" s="55">
        <f>'jeziora 2022'!AT178</f>
        <v>404</v>
      </c>
      <c r="Z177" s="55">
        <f>'jeziora 2022'!AU178</f>
        <v>289</v>
      </c>
      <c r="AA177" s="55">
        <f>'jeziora 2022'!AV178</f>
        <v>110</v>
      </c>
      <c r="AB177" s="55">
        <f>'jeziora 2022'!AW178</f>
        <v>161</v>
      </c>
      <c r="AC177" s="55">
        <f>'jeziora 2022'!AX178</f>
        <v>161</v>
      </c>
      <c r="AD177" s="55">
        <f>'jeziora 2022'!AY178</f>
        <v>25</v>
      </c>
      <c r="AE177" s="55">
        <f>'jeziora 2022'!BA178</f>
        <v>3483</v>
      </c>
      <c r="AF177" s="55">
        <f>'jeziora 2022'!BI178</f>
        <v>0.5</v>
      </c>
      <c r="AG177" s="55">
        <f>'jeziora 2022'!BK178</f>
        <v>0.5</v>
      </c>
      <c r="AH177" s="55">
        <f>'jeziora 2022'!BL178</f>
        <v>0.05</v>
      </c>
      <c r="AI177" s="55">
        <f>'jeziora 2022'!BM178</f>
        <v>0.05</v>
      </c>
      <c r="AJ177" s="55">
        <f>'jeziora 2022'!BN178</f>
        <v>0.05</v>
      </c>
      <c r="AK177" s="55">
        <f>'jeziora 2022'!BQ178</f>
        <v>0.4</v>
      </c>
      <c r="AL177" s="55">
        <f>'jeziora 2022'!BR178</f>
        <v>0.05</v>
      </c>
      <c r="AM177" s="55">
        <f>'jeziora 2022'!BT178</f>
        <v>0.05</v>
      </c>
      <c r="AN177" s="55">
        <f>'jeziora 2022'!BU178</f>
        <v>0.05</v>
      </c>
      <c r="AO177" s="55">
        <f>'jeziora 2022'!BV178</f>
        <v>0.05</v>
      </c>
      <c r="AP177" s="55">
        <f>'jeziora 2022'!BW178</f>
        <v>0.1</v>
      </c>
      <c r="AQ177" s="55">
        <f>'jeziora 2022'!BY178</f>
        <v>0</v>
      </c>
      <c r="AR177" s="89">
        <f>'jeziora 2022'!CJ178</f>
        <v>0</v>
      </c>
      <c r="AS177" s="55">
        <f>'jeziora 2022'!CM178</f>
        <v>0</v>
      </c>
      <c r="AT177" s="55">
        <f>'jeziora 2022'!CR178</f>
        <v>0</v>
      </c>
      <c r="AU177" s="89">
        <f>'jeziora 2022'!CW178</f>
        <v>0</v>
      </c>
      <c r="AV177" s="42">
        <f>'jeziora 2022'!DB178</f>
        <v>0</v>
      </c>
      <c r="AW177" s="55">
        <f>'jeziora 2022'!DC178</f>
        <v>0.05</v>
      </c>
      <c r="AX177" s="77">
        <f>'jeziora 2022'!DD178</f>
        <v>0.05</v>
      </c>
      <c r="AY177" s="52" t="s">
        <v>164</v>
      </c>
    </row>
    <row r="178" spans="1:51" customFormat="1" x14ac:dyDescent="0.2">
      <c r="A178" s="4">
        <f>'jeziora 2022'!B179</f>
        <v>268</v>
      </c>
      <c r="B178" s="13" t="str">
        <f>'jeziora 2022'!D179</f>
        <v>jez. Miedwie - ujęcie</v>
      </c>
      <c r="C178" s="42">
        <f>'jeziora 2022'!I179</f>
        <v>0.128</v>
      </c>
      <c r="D178" s="42">
        <f>'jeziora 2022'!J179</f>
        <v>1.5</v>
      </c>
      <c r="E178" s="42">
        <f>'jeziora 2022'!L179</f>
        <v>0.19700000000000001</v>
      </c>
      <c r="F178" s="42">
        <f>'jeziora 2022'!N179</f>
        <v>2.91</v>
      </c>
      <c r="G178" s="42">
        <f>'jeziora 2022'!O179</f>
        <v>10</v>
      </c>
      <c r="H178" s="42">
        <f>'jeziora 2022'!P179</f>
        <v>8.0999999999999996E-3</v>
      </c>
      <c r="I178" s="42">
        <f>'jeziora 2022'!S179</f>
        <v>3.82</v>
      </c>
      <c r="J178" s="42">
        <f>'jeziora 2022'!T179</f>
        <v>13</v>
      </c>
      <c r="K178" s="42">
        <f>'jeziora 2022'!X179</f>
        <v>31.6</v>
      </c>
      <c r="L178" s="72">
        <f>'jeziora 2022'!AA179</f>
        <v>4440</v>
      </c>
      <c r="M178" s="72">
        <f>'jeziora 2022'!AB179</f>
        <v>653.81436922117405</v>
      </c>
      <c r="N178" s="55">
        <f>'jeziora 2022'!AH179</f>
        <v>270</v>
      </c>
      <c r="O178" s="55">
        <f>'jeziora 2022'!AI179</f>
        <v>63</v>
      </c>
      <c r="P178" s="55">
        <f>'jeziora 2022'!AJ179</f>
        <v>2.5</v>
      </c>
      <c r="Q178" s="55">
        <f>'jeziora 2022'!AK179</f>
        <v>244</v>
      </c>
      <c r="R178" s="55">
        <f>'jeziora 2022'!AL179</f>
        <v>75</v>
      </c>
      <c r="S178" s="55">
        <f>'jeziora 2022'!AM179</f>
        <v>52</v>
      </c>
      <c r="T178" s="55">
        <f>'jeziora 2022'!AN179</f>
        <v>67</v>
      </c>
      <c r="U178" s="55">
        <f>'jeziora 2022'!AP179</f>
        <v>68</v>
      </c>
      <c r="V178" s="55">
        <f>'jeziora 2022'!AQ179</f>
        <v>1.5</v>
      </c>
      <c r="W178" s="55">
        <f>'jeziora 2022'!AR179</f>
        <v>2.5</v>
      </c>
      <c r="X178" s="55">
        <f>'jeziora 2022'!AS179</f>
        <v>50</v>
      </c>
      <c r="Y178" s="55">
        <f>'jeziora 2022'!AT179</f>
        <v>255</v>
      </c>
      <c r="Z178" s="55">
        <f>'jeziora 2022'!AU179</f>
        <v>133</v>
      </c>
      <c r="AA178" s="55">
        <f>'jeziora 2022'!AV179</f>
        <v>48</v>
      </c>
      <c r="AB178" s="55">
        <f>'jeziora 2022'!AW179</f>
        <v>74</v>
      </c>
      <c r="AC178" s="55">
        <f>'jeziora 2022'!AX179</f>
        <v>118</v>
      </c>
      <c r="AD178" s="55">
        <f>'jeziora 2022'!AY179</f>
        <v>2.5</v>
      </c>
      <c r="AE178" s="55">
        <f>'jeziora 2022'!BA179</f>
        <v>1263.5</v>
      </c>
      <c r="AF178" s="55">
        <f>'jeziora 2022'!BI179</f>
        <v>0.5</v>
      </c>
      <c r="AG178" s="55">
        <f>'jeziora 2022'!BK179</f>
        <v>0.5</v>
      </c>
      <c r="AH178" s="55">
        <f>'jeziora 2022'!BL179</f>
        <v>0.05</v>
      </c>
      <c r="AI178" s="55">
        <f>'jeziora 2022'!BM179</f>
        <v>0.05</v>
      </c>
      <c r="AJ178" s="55">
        <f>'jeziora 2022'!BN179</f>
        <v>0.05</v>
      </c>
      <c r="AK178" s="55">
        <f>'jeziora 2022'!BQ179</f>
        <v>0.4</v>
      </c>
      <c r="AL178" s="55">
        <f>'jeziora 2022'!BR179</f>
        <v>0.05</v>
      </c>
      <c r="AM178" s="55">
        <f>'jeziora 2022'!BT179</f>
        <v>0.05</v>
      </c>
      <c r="AN178" s="55">
        <f>'jeziora 2022'!BU179</f>
        <v>0.05</v>
      </c>
      <c r="AO178" s="55">
        <f>'jeziora 2022'!BV179</f>
        <v>0.05</v>
      </c>
      <c r="AP178" s="55">
        <f>'jeziora 2022'!BW179</f>
        <v>0.1</v>
      </c>
      <c r="AQ178" s="55">
        <f>'jeziora 2022'!BY179</f>
        <v>0</v>
      </c>
      <c r="AR178" s="89">
        <f>'jeziora 2022'!CJ179</f>
        <v>0</v>
      </c>
      <c r="AS178" s="55">
        <f>'jeziora 2022'!CM179</f>
        <v>0</v>
      </c>
      <c r="AT178" s="55">
        <f>'jeziora 2022'!CR179</f>
        <v>0</v>
      </c>
      <c r="AU178" s="89">
        <f>'jeziora 2022'!CW179</f>
        <v>0</v>
      </c>
      <c r="AV178" s="42">
        <f>'jeziora 2022'!DB179</f>
        <v>0</v>
      </c>
      <c r="AW178" s="55">
        <f>'jeziora 2022'!DC179</f>
        <v>0.05</v>
      </c>
      <c r="AX178" s="77">
        <f>'jeziora 2022'!DD179</f>
        <v>0.05</v>
      </c>
      <c r="AY178" s="50" t="s">
        <v>162</v>
      </c>
    </row>
    <row r="179" spans="1:51" customFormat="1" x14ac:dyDescent="0.2">
      <c r="A179" s="4">
        <f>'jeziora 2022'!B180</f>
        <v>275</v>
      </c>
      <c r="B179" s="13" t="str">
        <f>'jeziora 2022'!D180</f>
        <v>Jez. Niepruszewskie - stan. 01</v>
      </c>
      <c r="C179" s="42">
        <f>'jeziora 2022'!I180</f>
        <v>0.05</v>
      </c>
      <c r="D179" s="42">
        <f>'jeziora 2022'!J180</f>
        <v>7.9</v>
      </c>
      <c r="E179" s="42">
        <f>'jeziora 2022'!L180</f>
        <v>5.0999999999999997E-2</v>
      </c>
      <c r="F179" s="42">
        <f>'jeziora 2022'!N180</f>
        <v>4.2300000000000004</v>
      </c>
      <c r="G179" s="42">
        <f>'jeziora 2022'!O180</f>
        <v>11.3</v>
      </c>
      <c r="H179" s="42">
        <f>'jeziora 2022'!P180</f>
        <v>2.5999999999999999E-3</v>
      </c>
      <c r="I179" s="42">
        <f>'jeziora 2022'!S180</f>
        <v>3.46</v>
      </c>
      <c r="J179" s="42">
        <f>'jeziora 2022'!T180</f>
        <v>23.6</v>
      </c>
      <c r="K179" s="42">
        <f>'jeziora 2022'!X180</f>
        <v>49.4</v>
      </c>
      <c r="L179" s="72">
        <f>'jeziora 2022'!AA180</f>
        <v>3670</v>
      </c>
      <c r="M179" s="72">
        <f>'jeziora 2022'!AB180</f>
        <v>329</v>
      </c>
      <c r="N179" s="55">
        <f>'jeziora 2022'!AH180</f>
        <v>2.5</v>
      </c>
      <c r="O179" s="55">
        <f>'jeziora 2022'!AI180</f>
        <v>118</v>
      </c>
      <c r="P179" s="55">
        <f>'jeziora 2022'!AJ180</f>
        <v>12</v>
      </c>
      <c r="Q179" s="55">
        <f>'jeziora 2022'!AK180</f>
        <v>394</v>
      </c>
      <c r="R179" s="55">
        <f>'jeziora 2022'!AL180</f>
        <v>110</v>
      </c>
      <c r="S179" s="55">
        <f>'jeziora 2022'!AM180</f>
        <v>115</v>
      </c>
      <c r="T179" s="55">
        <f>'jeziora 2022'!AN180</f>
        <v>133</v>
      </c>
      <c r="U179" s="55">
        <f>'jeziora 2022'!AP180</f>
        <v>93</v>
      </c>
      <c r="V179" s="55">
        <f>'jeziora 2022'!AQ180</f>
        <v>1.5</v>
      </c>
      <c r="W179" s="55">
        <f>'jeziora 2022'!AR180</f>
        <v>2.5</v>
      </c>
      <c r="X179" s="55">
        <f>'jeziora 2022'!AS180</f>
        <v>26</v>
      </c>
      <c r="Y179" s="55">
        <f>'jeziora 2022'!AT180</f>
        <v>214</v>
      </c>
      <c r="Z179" s="55">
        <f>'jeziora 2022'!AU180</f>
        <v>125</v>
      </c>
      <c r="AA179" s="55">
        <f>'jeziora 2022'!AV180</f>
        <v>94</v>
      </c>
      <c r="AB179" s="55">
        <f>'jeziora 2022'!AW180</f>
        <v>9</v>
      </c>
      <c r="AC179" s="55">
        <f>'jeziora 2022'!AX180</f>
        <v>146</v>
      </c>
      <c r="AD179" s="55">
        <f>'jeziora 2022'!AY180</f>
        <v>29</v>
      </c>
      <c r="AE179" s="55">
        <f>'jeziora 2022'!BA180</f>
        <v>1347.5</v>
      </c>
      <c r="AF179" s="55">
        <f>'jeziora 2022'!BI180</f>
        <v>0.5</v>
      </c>
      <c r="AG179" s="55">
        <f>'jeziora 2022'!BK180</f>
        <v>0.5</v>
      </c>
      <c r="AH179" s="55">
        <f>'jeziora 2022'!BL180</f>
        <v>0.05</v>
      </c>
      <c r="AI179" s="55">
        <f>'jeziora 2022'!BM180</f>
        <v>0.05</v>
      </c>
      <c r="AJ179" s="55">
        <f>'jeziora 2022'!BN180</f>
        <v>0.05</v>
      </c>
      <c r="AK179" s="55">
        <f>'jeziora 2022'!BQ180</f>
        <v>0.4</v>
      </c>
      <c r="AL179" s="55">
        <f>'jeziora 2022'!BR180</f>
        <v>0.05</v>
      </c>
      <c r="AM179" s="55">
        <f>'jeziora 2022'!BT180</f>
        <v>0.05</v>
      </c>
      <c r="AN179" s="55">
        <f>'jeziora 2022'!BU180</f>
        <v>0.05</v>
      </c>
      <c r="AO179" s="55">
        <f>'jeziora 2022'!BV180</f>
        <v>0.05</v>
      </c>
      <c r="AP179" s="55">
        <f>'jeziora 2022'!BW180</f>
        <v>0.1</v>
      </c>
      <c r="AQ179" s="55">
        <f>'jeziora 2022'!BY180</f>
        <v>0</v>
      </c>
      <c r="AR179" s="89">
        <f>'jeziora 2022'!CJ180</f>
        <v>0</v>
      </c>
      <c r="AS179" s="55">
        <f>'jeziora 2022'!CM180</f>
        <v>0</v>
      </c>
      <c r="AT179" s="55">
        <f>'jeziora 2022'!CR180</f>
        <v>0</v>
      </c>
      <c r="AU179" s="89">
        <f>'jeziora 2022'!CW180</f>
        <v>0</v>
      </c>
      <c r="AV179" s="42">
        <f>'jeziora 2022'!DB180</f>
        <v>0</v>
      </c>
      <c r="AW179" s="55">
        <f>'jeziora 2022'!DC180</f>
        <v>0.05</v>
      </c>
      <c r="AX179" s="77">
        <f>'jeziora 2022'!DD180</f>
        <v>0.05</v>
      </c>
      <c r="AY179" s="50" t="s">
        <v>162</v>
      </c>
    </row>
    <row r="180" spans="1:51" customFormat="1" x14ac:dyDescent="0.2">
      <c r="A180" s="4">
        <f>'jeziora 2022'!B181</f>
        <v>293</v>
      </c>
      <c r="B180" s="13" t="str">
        <f>'jeziora 2022'!D181</f>
        <v>jez. Oćwieckie Wsch. - stanowisko 01</v>
      </c>
      <c r="C180" s="42">
        <f>'jeziora 2022'!I181</f>
        <v>0.05</v>
      </c>
      <c r="D180" s="42">
        <f>'jeziora 2022'!J181</f>
        <v>1.5</v>
      </c>
      <c r="E180" s="42">
        <f>'jeziora 2022'!L181</f>
        <v>0.23100000000000001</v>
      </c>
      <c r="F180" s="42">
        <f>'jeziora 2022'!N181</f>
        <v>2.2000000000000002</v>
      </c>
      <c r="G180" s="42">
        <f>'jeziora 2022'!O181</f>
        <v>8.26</v>
      </c>
      <c r="H180" s="42">
        <f>'jeziora 2022'!P181</f>
        <v>2.5399999999999999E-2</v>
      </c>
      <c r="I180" s="42">
        <f>'jeziora 2022'!S181</f>
        <v>3.05</v>
      </c>
      <c r="J180" s="42">
        <f>'jeziora 2022'!T181</f>
        <v>9.74</v>
      </c>
      <c r="K180" s="42">
        <f>'jeziora 2022'!X181</f>
        <v>21.7</v>
      </c>
      <c r="L180" s="72">
        <f>'jeziora 2022'!AA181</f>
        <v>2650</v>
      </c>
      <c r="M180" s="72">
        <f>'jeziora 2022'!AB181</f>
        <v>691.366965921261</v>
      </c>
      <c r="N180" s="55">
        <f>'jeziora 2022'!AH181</f>
        <v>74</v>
      </c>
      <c r="O180" s="55">
        <f>'jeziora 2022'!AI181</f>
        <v>72</v>
      </c>
      <c r="P180" s="55">
        <f>'jeziora 2022'!AJ181</f>
        <v>2.5</v>
      </c>
      <c r="Q180" s="55">
        <f>'jeziora 2022'!AK181</f>
        <v>131</v>
      </c>
      <c r="R180" s="55">
        <f>'jeziora 2022'!AL181</f>
        <v>28</v>
      </c>
      <c r="S180" s="55">
        <f>'jeziora 2022'!AM181</f>
        <v>20</v>
      </c>
      <c r="T180" s="55">
        <f>'jeziora 2022'!AN181</f>
        <v>30</v>
      </c>
      <c r="U180" s="55">
        <f>'jeziora 2022'!AP181</f>
        <v>27</v>
      </c>
      <c r="V180" s="55">
        <f>'jeziora 2022'!AQ181</f>
        <v>1.5</v>
      </c>
      <c r="W180" s="55">
        <f>'jeziora 2022'!AR181</f>
        <v>17</v>
      </c>
      <c r="X180" s="55">
        <f>'jeziora 2022'!AS181</f>
        <v>2.5</v>
      </c>
      <c r="Y180" s="55">
        <f>'jeziora 2022'!AT181</f>
        <v>96</v>
      </c>
      <c r="Z180" s="55">
        <f>'jeziora 2022'!AU181</f>
        <v>65</v>
      </c>
      <c r="AA180" s="55">
        <f>'jeziora 2022'!AV181</f>
        <v>21</v>
      </c>
      <c r="AB180" s="55">
        <f>'jeziora 2022'!AW181</f>
        <v>35</v>
      </c>
      <c r="AC180" s="55">
        <f>'jeziora 2022'!AX181</f>
        <v>51</v>
      </c>
      <c r="AD180" s="55">
        <f>'jeziora 2022'!AY181</f>
        <v>2.5</v>
      </c>
      <c r="AE180" s="55">
        <f>'jeziora 2022'!BA181</f>
        <v>560.5</v>
      </c>
      <c r="AF180" s="55">
        <f>'jeziora 2022'!BI181</f>
        <v>0.5</v>
      </c>
      <c r="AG180" s="55">
        <f>'jeziora 2022'!BK181</f>
        <v>0.5</v>
      </c>
      <c r="AH180" s="55">
        <f>'jeziora 2022'!BL181</f>
        <v>0.05</v>
      </c>
      <c r="AI180" s="55">
        <f>'jeziora 2022'!BM181</f>
        <v>0.05</v>
      </c>
      <c r="AJ180" s="55">
        <f>'jeziora 2022'!BN181</f>
        <v>0.05</v>
      </c>
      <c r="AK180" s="55">
        <f>'jeziora 2022'!BQ181</f>
        <v>0.4</v>
      </c>
      <c r="AL180" s="55">
        <f>'jeziora 2022'!BR181</f>
        <v>0.05</v>
      </c>
      <c r="AM180" s="55">
        <f>'jeziora 2022'!BT181</f>
        <v>0.05</v>
      </c>
      <c r="AN180" s="55">
        <f>'jeziora 2022'!BU181</f>
        <v>0.05</v>
      </c>
      <c r="AO180" s="55">
        <f>'jeziora 2022'!BV181</f>
        <v>0.05</v>
      </c>
      <c r="AP180" s="55">
        <f>'jeziora 2022'!BW181</f>
        <v>0.1</v>
      </c>
      <c r="AQ180" s="55">
        <f>'jeziora 2022'!BY181</f>
        <v>0</v>
      </c>
      <c r="AR180" s="89">
        <f>'jeziora 2022'!CJ181</f>
        <v>0</v>
      </c>
      <c r="AS180" s="55">
        <f>'jeziora 2022'!CM181</f>
        <v>0</v>
      </c>
      <c r="AT180" s="55">
        <f>'jeziora 2022'!CR181</f>
        <v>0</v>
      </c>
      <c r="AU180" s="89">
        <f>'jeziora 2022'!CW181</f>
        <v>0</v>
      </c>
      <c r="AV180" s="42">
        <f>'jeziora 2022'!DB181</f>
        <v>0</v>
      </c>
      <c r="AW180" s="55">
        <f>'jeziora 2022'!DC181</f>
        <v>0.05</v>
      </c>
      <c r="AX180" s="77">
        <f>'jeziora 2022'!DD181</f>
        <v>0.05</v>
      </c>
      <c r="AY180" s="50" t="s">
        <v>162</v>
      </c>
    </row>
    <row r="181" spans="1:51" x14ac:dyDescent="0.2">
      <c r="A181" s="4">
        <f>'jeziora 2022'!B182</f>
        <v>294</v>
      </c>
      <c r="B181" s="13" t="str">
        <f>'jeziora 2022'!D182</f>
        <v>jez. Oćwieckie Zach. - stanowisko 02</v>
      </c>
      <c r="C181" s="42">
        <f>'jeziora 2022'!I182</f>
        <v>0.05</v>
      </c>
      <c r="D181" s="42">
        <f>'jeziora 2022'!J182</f>
        <v>1.5</v>
      </c>
      <c r="E181" s="42">
        <f>'jeziora 2022'!L182</f>
        <v>0.20599999999999999</v>
      </c>
      <c r="F181" s="42">
        <f>'jeziora 2022'!N182</f>
        <v>2.75</v>
      </c>
      <c r="G181" s="42">
        <f>'jeziora 2022'!O182</f>
        <v>12.5</v>
      </c>
      <c r="H181" s="42">
        <f>'jeziora 2022'!P182</f>
        <v>2.7699999999999999E-2</v>
      </c>
      <c r="I181" s="42">
        <f>'jeziora 2022'!S182</f>
        <v>4.16</v>
      </c>
      <c r="J181" s="42">
        <f>'jeziora 2022'!T182</f>
        <v>8.31</v>
      </c>
      <c r="K181" s="42">
        <f>'jeziora 2022'!X182</f>
        <v>25</v>
      </c>
      <c r="L181" s="72">
        <f>'jeziora 2022'!AA182</f>
        <v>2400</v>
      </c>
      <c r="M181" s="72">
        <f>'jeziora 2022'!AB182</f>
        <v>608.60344407659602</v>
      </c>
      <c r="N181" s="55">
        <f>'jeziora 2022'!AH182</f>
        <v>100</v>
      </c>
      <c r="O181" s="55">
        <f>'jeziora 2022'!AI182</f>
        <v>82</v>
      </c>
      <c r="P181" s="55">
        <f>'jeziora 2022'!AJ182</f>
        <v>2.5</v>
      </c>
      <c r="Q181" s="55">
        <f>'jeziora 2022'!AK182</f>
        <v>154</v>
      </c>
      <c r="R181" s="55">
        <f>'jeziora 2022'!AL182</f>
        <v>35</v>
      </c>
      <c r="S181" s="55">
        <f>'jeziora 2022'!AM182</f>
        <v>25</v>
      </c>
      <c r="T181" s="55">
        <f>'jeziora 2022'!AN182</f>
        <v>35</v>
      </c>
      <c r="U181" s="55">
        <f>'jeziora 2022'!AP182</f>
        <v>26</v>
      </c>
      <c r="V181" s="55">
        <f>'jeziora 2022'!AQ182</f>
        <v>1.5</v>
      </c>
      <c r="W181" s="55">
        <f>'jeziora 2022'!AR182</f>
        <v>2.5</v>
      </c>
      <c r="X181" s="55">
        <f>'jeziora 2022'!AS182</f>
        <v>2.5</v>
      </c>
      <c r="Y181" s="55">
        <f>'jeziora 2022'!AT182</f>
        <v>97</v>
      </c>
      <c r="Z181" s="55">
        <f>'jeziora 2022'!AU182</f>
        <v>73</v>
      </c>
      <c r="AA181" s="55">
        <f>'jeziora 2022'!AV182</f>
        <v>25</v>
      </c>
      <c r="AB181" s="55">
        <f>'jeziora 2022'!AW182</f>
        <v>37</v>
      </c>
      <c r="AC181" s="55">
        <f>'jeziora 2022'!AX182</f>
        <v>57</v>
      </c>
      <c r="AD181" s="55">
        <f>'jeziora 2022'!AY182</f>
        <v>2.5</v>
      </c>
      <c r="AE181" s="55">
        <f>'jeziora 2022'!BA182</f>
        <v>635</v>
      </c>
      <c r="AF181" s="55">
        <f>'jeziora 2022'!BI182</f>
        <v>0.5</v>
      </c>
      <c r="AG181" s="55">
        <f>'jeziora 2022'!BK182</f>
        <v>0.5</v>
      </c>
      <c r="AH181" s="55">
        <f>'jeziora 2022'!BL182</f>
        <v>0.05</v>
      </c>
      <c r="AI181" s="55">
        <f>'jeziora 2022'!BM182</f>
        <v>0.05</v>
      </c>
      <c r="AJ181" s="55">
        <f>'jeziora 2022'!BN182</f>
        <v>0.05</v>
      </c>
      <c r="AK181" s="55">
        <f>'jeziora 2022'!BQ182</f>
        <v>0.4</v>
      </c>
      <c r="AL181" s="55">
        <f>'jeziora 2022'!BR182</f>
        <v>0.05</v>
      </c>
      <c r="AM181" s="55">
        <f>'jeziora 2022'!BT182</f>
        <v>0.05</v>
      </c>
      <c r="AN181" s="55">
        <f>'jeziora 2022'!BU182</f>
        <v>0.05</v>
      </c>
      <c r="AO181" s="55">
        <f>'jeziora 2022'!BV182</f>
        <v>0.05</v>
      </c>
      <c r="AP181" s="55">
        <f>'jeziora 2022'!BW182</f>
        <v>0.1</v>
      </c>
      <c r="AQ181" s="55">
        <f>'jeziora 2022'!BY182</f>
        <v>0</v>
      </c>
      <c r="AR181" s="89">
        <f>'jeziora 2022'!CJ182</f>
        <v>0</v>
      </c>
      <c r="AS181" s="55">
        <f>'jeziora 2022'!CM182</f>
        <v>0</v>
      </c>
      <c r="AT181" s="55">
        <f>'jeziora 2022'!CR182</f>
        <v>0</v>
      </c>
      <c r="AU181" s="89">
        <f>'jeziora 2022'!CW182</f>
        <v>0</v>
      </c>
      <c r="AV181" s="42">
        <f>'jeziora 2022'!DB182</f>
        <v>0</v>
      </c>
      <c r="AW181" s="55">
        <f>'jeziora 2022'!DC182</f>
        <v>0.05</v>
      </c>
      <c r="AX181" s="77">
        <f>'jeziora 2022'!DD182</f>
        <v>0.05</v>
      </c>
      <c r="AY181" s="50" t="s">
        <v>162</v>
      </c>
    </row>
    <row r="182" spans="1:51" x14ac:dyDescent="0.2">
      <c r="A182" s="4">
        <f>'jeziora 2022'!B183</f>
        <v>349</v>
      </c>
      <c r="B182" s="13" t="str">
        <f>'jeziora 2022'!D183</f>
        <v>jez. Sobiejuskie -stanowisko 01</v>
      </c>
      <c r="C182" s="42">
        <f>'jeziora 2022'!I183</f>
        <v>0.05</v>
      </c>
      <c r="D182" s="42">
        <f>'jeziora 2022'!J183</f>
        <v>1.5</v>
      </c>
      <c r="E182" s="42">
        <f>'jeziora 2022'!L183</f>
        <v>0.22600000000000001</v>
      </c>
      <c r="F182" s="42">
        <f>'jeziora 2022'!N183</f>
        <v>3.9</v>
      </c>
      <c r="G182" s="42">
        <f>'jeziora 2022'!O183</f>
        <v>13.8</v>
      </c>
      <c r="H182" s="42">
        <f>'jeziora 2022'!P183</f>
        <v>4.5100000000000001E-2</v>
      </c>
      <c r="I182" s="42">
        <f>'jeziora 2022'!S183</f>
        <v>4.41</v>
      </c>
      <c r="J182" s="42">
        <f>'jeziora 2022'!T183</f>
        <v>10.6</v>
      </c>
      <c r="K182" s="42">
        <f>'jeziora 2022'!X183</f>
        <v>39</v>
      </c>
      <c r="L182" s="72">
        <f>'jeziora 2022'!AA183</f>
        <v>2850</v>
      </c>
      <c r="M182" s="72">
        <f>'jeziora 2022'!AB183</f>
        <v>872.12296189192796</v>
      </c>
      <c r="N182" s="55">
        <f>'jeziora 2022'!AH183</f>
        <v>420</v>
      </c>
      <c r="O182" s="55">
        <f>'jeziora 2022'!AI183</f>
        <v>101</v>
      </c>
      <c r="P182" s="55">
        <f>'jeziora 2022'!AJ183</f>
        <v>2.5</v>
      </c>
      <c r="Q182" s="55">
        <f>'jeziora 2022'!AK183</f>
        <v>188</v>
      </c>
      <c r="R182" s="55">
        <f>'jeziora 2022'!AL183</f>
        <v>45</v>
      </c>
      <c r="S182" s="55">
        <f>'jeziora 2022'!AM183</f>
        <v>30</v>
      </c>
      <c r="T182" s="55">
        <f>'jeziora 2022'!AN183</f>
        <v>44</v>
      </c>
      <c r="U182" s="55">
        <f>'jeziora 2022'!AP183</f>
        <v>35</v>
      </c>
      <c r="V182" s="55">
        <f>'jeziora 2022'!AQ183</f>
        <v>1.5</v>
      </c>
      <c r="W182" s="55">
        <f>'jeziora 2022'!AR183</f>
        <v>2.5</v>
      </c>
      <c r="X182" s="55">
        <f>'jeziora 2022'!AS183</f>
        <v>33</v>
      </c>
      <c r="Y182" s="55">
        <f>'jeziora 2022'!AT183</f>
        <v>127</v>
      </c>
      <c r="Z182" s="55">
        <f>'jeziora 2022'!AU183</f>
        <v>85</v>
      </c>
      <c r="AA182" s="55">
        <f>'jeziora 2022'!AV183</f>
        <v>30</v>
      </c>
      <c r="AB182" s="55">
        <f>'jeziora 2022'!AW183</f>
        <v>48</v>
      </c>
      <c r="AC182" s="55">
        <f>'jeziora 2022'!AX183</f>
        <v>67</v>
      </c>
      <c r="AD182" s="55">
        <f>'jeziora 2022'!AY183</f>
        <v>2.5</v>
      </c>
      <c r="AE182" s="55">
        <f>'jeziora 2022'!BA183</f>
        <v>1109.5</v>
      </c>
      <c r="AF182" s="55">
        <f>'jeziora 2022'!BI183</f>
        <v>0.5</v>
      </c>
      <c r="AG182" s="55">
        <f>'jeziora 2022'!BK183</f>
        <v>0.5</v>
      </c>
      <c r="AH182" s="55">
        <f>'jeziora 2022'!BL183</f>
        <v>0.05</v>
      </c>
      <c r="AI182" s="55">
        <f>'jeziora 2022'!BM183</f>
        <v>0.05</v>
      </c>
      <c r="AJ182" s="55">
        <f>'jeziora 2022'!BN183</f>
        <v>0.05</v>
      </c>
      <c r="AK182" s="55">
        <f>'jeziora 2022'!BQ183</f>
        <v>0.4</v>
      </c>
      <c r="AL182" s="55">
        <f>'jeziora 2022'!BR183</f>
        <v>0.05</v>
      </c>
      <c r="AM182" s="55">
        <f>'jeziora 2022'!BT183</f>
        <v>0.05</v>
      </c>
      <c r="AN182" s="55">
        <f>'jeziora 2022'!BU183</f>
        <v>0.05</v>
      </c>
      <c r="AO182" s="55">
        <f>'jeziora 2022'!BV183</f>
        <v>0.05</v>
      </c>
      <c r="AP182" s="55">
        <f>'jeziora 2022'!BW183</f>
        <v>0.1</v>
      </c>
      <c r="AQ182" s="55">
        <f>'jeziora 2022'!BY183</f>
        <v>0</v>
      </c>
      <c r="AR182" s="89">
        <f>'jeziora 2022'!CJ183</f>
        <v>0</v>
      </c>
      <c r="AS182" s="55">
        <f>'jeziora 2022'!CM183</f>
        <v>0</v>
      </c>
      <c r="AT182" s="55">
        <f>'jeziora 2022'!CR183</f>
        <v>0</v>
      </c>
      <c r="AU182" s="89">
        <f>'jeziora 2022'!CW183</f>
        <v>0</v>
      </c>
      <c r="AV182" s="42">
        <f>'jeziora 2022'!DB183</f>
        <v>0</v>
      </c>
      <c r="AW182" s="55">
        <f>'jeziora 2022'!DC183</f>
        <v>0.05</v>
      </c>
      <c r="AX182" s="77">
        <f>'jeziora 2022'!DD183</f>
        <v>0.05</v>
      </c>
      <c r="AY182" s="51" t="s">
        <v>163</v>
      </c>
    </row>
    <row r="183" spans="1:51" x14ac:dyDescent="0.2">
      <c r="A183" s="4">
        <f>'jeziora 2022'!B184</f>
        <v>353</v>
      </c>
      <c r="B183" s="13" t="str">
        <f>'jeziora 2022'!D184</f>
        <v>jez. Starzyc - głęboczek - 6,1m</v>
      </c>
      <c r="C183" s="42">
        <f>'jeziora 2022'!I184</f>
        <v>0.26600000000000001</v>
      </c>
      <c r="D183" s="42">
        <f>'jeziora 2022'!J184</f>
        <v>8.07</v>
      </c>
      <c r="E183" s="42">
        <f>'jeziora 2022'!L184</f>
        <v>0.95199999999999996</v>
      </c>
      <c r="F183" s="42">
        <f>'jeziora 2022'!N184</f>
        <v>18.8</v>
      </c>
      <c r="G183" s="42">
        <f>'jeziora 2022'!O184</f>
        <v>41.1</v>
      </c>
      <c r="H183" s="42">
        <f>'jeziora 2022'!P184</f>
        <v>3.6200000000000003E-2</v>
      </c>
      <c r="I183" s="42">
        <f>'jeziora 2022'!S184</f>
        <v>13.5</v>
      </c>
      <c r="J183" s="42">
        <f>'jeziora 2022'!T184</f>
        <v>71.5</v>
      </c>
      <c r="K183" s="42">
        <f>'jeziora 2022'!X184</f>
        <v>165</v>
      </c>
      <c r="L183" s="72">
        <f>'jeziora 2022'!AA184</f>
        <v>36844.815402960099</v>
      </c>
      <c r="M183" s="72">
        <f>'jeziora 2022'!AB184</f>
        <v>1030.4450248647199</v>
      </c>
      <c r="N183" s="55">
        <f>'jeziora 2022'!AH184</f>
        <v>110</v>
      </c>
      <c r="O183" s="55">
        <f>'jeziora 2022'!AI184</f>
        <v>261</v>
      </c>
      <c r="P183" s="55">
        <f>'jeziora 2022'!AJ184</f>
        <v>62</v>
      </c>
      <c r="Q183" s="55">
        <f>'jeziora 2022'!AK184</f>
        <v>925</v>
      </c>
      <c r="R183" s="55">
        <f>'jeziora 2022'!AL184</f>
        <v>590</v>
      </c>
      <c r="S183" s="55">
        <f>'jeziora 2022'!AM184</f>
        <v>393</v>
      </c>
      <c r="T183" s="55">
        <f>'jeziora 2022'!AN184</f>
        <v>497</v>
      </c>
      <c r="U183" s="55">
        <f>'jeziora 2022'!AP184</f>
        <v>348</v>
      </c>
      <c r="V183" s="55">
        <f>'jeziora 2022'!AQ184</f>
        <v>1.5</v>
      </c>
      <c r="W183" s="55">
        <f>'jeziora 2022'!AR184</f>
        <v>2.5</v>
      </c>
      <c r="X183" s="55">
        <f>'jeziora 2022'!AS184</f>
        <v>2.5</v>
      </c>
      <c r="Y183" s="55">
        <f>'jeziora 2022'!AT184</f>
        <v>1240</v>
      </c>
      <c r="Z183" s="55">
        <f>'jeziora 2022'!AU184</f>
        <v>863</v>
      </c>
      <c r="AA183" s="55">
        <f>'jeziora 2022'!AV184</f>
        <v>336</v>
      </c>
      <c r="AB183" s="55">
        <f>'jeziora 2022'!AW184</f>
        <v>518</v>
      </c>
      <c r="AC183" s="55">
        <f>'jeziora 2022'!AX184</f>
        <v>442</v>
      </c>
      <c r="AD183" s="55">
        <f>'jeziora 2022'!AY184</f>
        <v>74</v>
      </c>
      <c r="AE183" s="55">
        <f>'jeziora 2022'!BA184</f>
        <v>5283.5</v>
      </c>
      <c r="AF183" s="55">
        <f>'jeziora 2022'!BI184</f>
        <v>0.5</v>
      </c>
      <c r="AG183" s="55">
        <f>'jeziora 2022'!BK184</f>
        <v>0.5</v>
      </c>
      <c r="AH183" s="55">
        <f>'jeziora 2022'!BL184</f>
        <v>0.05</v>
      </c>
      <c r="AI183" s="55">
        <f>'jeziora 2022'!BM184</f>
        <v>0.05</v>
      </c>
      <c r="AJ183" s="55">
        <f>'jeziora 2022'!BN184</f>
        <v>0.05</v>
      </c>
      <c r="AK183" s="55">
        <f>'jeziora 2022'!BQ184</f>
        <v>0.4</v>
      </c>
      <c r="AL183" s="55">
        <f>'jeziora 2022'!BR184</f>
        <v>0.05</v>
      </c>
      <c r="AM183" s="55">
        <f>'jeziora 2022'!BT184</f>
        <v>0.05</v>
      </c>
      <c r="AN183" s="55">
        <f>'jeziora 2022'!BU184</f>
        <v>0.05</v>
      </c>
      <c r="AO183" s="55">
        <f>'jeziora 2022'!BV184</f>
        <v>0.05</v>
      </c>
      <c r="AP183" s="55">
        <f>'jeziora 2022'!BW184</f>
        <v>0.1</v>
      </c>
      <c r="AQ183" s="55">
        <f>'jeziora 2022'!BY184</f>
        <v>0</v>
      </c>
      <c r="AR183" s="89">
        <f>'jeziora 2022'!CJ184</f>
        <v>0</v>
      </c>
      <c r="AS183" s="55">
        <f>'jeziora 2022'!CM184</f>
        <v>0</v>
      </c>
      <c r="AT183" s="55">
        <f>'jeziora 2022'!CR184</f>
        <v>0</v>
      </c>
      <c r="AU183" s="89">
        <f>'jeziora 2022'!CW184</f>
        <v>0</v>
      </c>
      <c r="AV183" s="42">
        <f>'jeziora 2022'!DB184</f>
        <v>0</v>
      </c>
      <c r="AW183" s="55">
        <f>'jeziora 2022'!DC184</f>
        <v>0.05</v>
      </c>
      <c r="AX183" s="77">
        <f>'jeziora 2022'!DD184</f>
        <v>0.05</v>
      </c>
      <c r="AY183" s="51" t="s">
        <v>163</v>
      </c>
    </row>
    <row r="184" spans="1:51" x14ac:dyDescent="0.2">
      <c r="A184" s="4">
        <f>'jeziora 2022'!B185</f>
        <v>354</v>
      </c>
      <c r="B184" s="13" t="str">
        <f>'jeziora 2022'!D185</f>
        <v>Jez. Stępuchowskie - stan. 01</v>
      </c>
      <c r="C184" s="42">
        <f>'jeziora 2022'!I185</f>
        <v>0.05</v>
      </c>
      <c r="D184" s="42">
        <f>'jeziora 2022'!J185</f>
        <v>4.8899999999999997</v>
      </c>
      <c r="E184" s="42">
        <f>'jeziora 2022'!L185</f>
        <v>0.68</v>
      </c>
      <c r="F184" s="42">
        <f>'jeziora 2022'!N185</f>
        <v>10.5</v>
      </c>
      <c r="G184" s="42">
        <f>'jeziora 2022'!O185</f>
        <v>21.7</v>
      </c>
      <c r="H184" s="42">
        <f>'jeziora 2022'!P185</f>
        <v>7.3599999999999999E-2</v>
      </c>
      <c r="I184" s="42">
        <f>'jeziora 2022'!S185</f>
        <v>9.2899999999999991</v>
      </c>
      <c r="J184" s="42">
        <f>'jeziora 2022'!T185</f>
        <v>36.5</v>
      </c>
      <c r="K184" s="42">
        <f>'jeziora 2022'!X185</f>
        <v>82.9</v>
      </c>
      <c r="L184" s="72">
        <f>'jeziora 2022'!AA185</f>
        <v>3890</v>
      </c>
      <c r="M184" s="72">
        <f>'jeziora 2022'!AB185</f>
        <v>500.495440048055</v>
      </c>
      <c r="N184" s="55">
        <f>'jeziora 2022'!AH185</f>
        <v>330</v>
      </c>
      <c r="O184" s="55">
        <f>'jeziora 2022'!AI185</f>
        <v>377</v>
      </c>
      <c r="P184" s="55">
        <f>'jeziora 2022'!AJ185</f>
        <v>82</v>
      </c>
      <c r="Q184" s="55">
        <f>'jeziora 2022'!AK185</f>
        <v>1660</v>
      </c>
      <c r="R184" s="55">
        <f>'jeziora 2022'!AL185</f>
        <v>520</v>
      </c>
      <c r="S184" s="55">
        <f>'jeziora 2022'!AM185</f>
        <v>384</v>
      </c>
      <c r="T184" s="55">
        <f>'jeziora 2022'!AN185</f>
        <v>353</v>
      </c>
      <c r="U184" s="55">
        <f>'jeziora 2022'!AP185</f>
        <v>129</v>
      </c>
      <c r="V184" s="55">
        <f>'jeziora 2022'!AQ185</f>
        <v>1.5</v>
      </c>
      <c r="W184" s="55">
        <f>'jeziora 2022'!AR185</f>
        <v>76</v>
      </c>
      <c r="X184" s="55">
        <f>'jeziora 2022'!AS185</f>
        <v>61</v>
      </c>
      <c r="Y184" s="55">
        <f>'jeziora 2022'!AT185</f>
        <v>1240</v>
      </c>
      <c r="Z184" s="55">
        <f>'jeziora 2022'!AU185</f>
        <v>589</v>
      </c>
      <c r="AA184" s="55">
        <f>'jeziora 2022'!AV185</f>
        <v>226</v>
      </c>
      <c r="AB184" s="55">
        <f>'jeziora 2022'!AW185</f>
        <v>330</v>
      </c>
      <c r="AC184" s="55">
        <f>'jeziora 2022'!AX185</f>
        <v>146</v>
      </c>
      <c r="AD184" s="55">
        <f>'jeziora 2022'!AY185</f>
        <v>2.5</v>
      </c>
      <c r="AE184" s="55">
        <f>'jeziora 2022'!BA185</f>
        <v>5899.5</v>
      </c>
      <c r="AF184" s="55">
        <f>'jeziora 2022'!BI185</f>
        <v>0.5</v>
      </c>
      <c r="AG184" s="55">
        <f>'jeziora 2022'!BK185</f>
        <v>0.5</v>
      </c>
      <c r="AH184" s="55">
        <f>'jeziora 2022'!BL185</f>
        <v>0.05</v>
      </c>
      <c r="AI184" s="55">
        <f>'jeziora 2022'!BM185</f>
        <v>0.05</v>
      </c>
      <c r="AJ184" s="55">
        <f>'jeziora 2022'!BN185</f>
        <v>0.05</v>
      </c>
      <c r="AK184" s="55">
        <f>'jeziora 2022'!BQ185</f>
        <v>0.4</v>
      </c>
      <c r="AL184" s="55">
        <f>'jeziora 2022'!BR185</f>
        <v>0.05</v>
      </c>
      <c r="AM184" s="55">
        <f>'jeziora 2022'!BT185</f>
        <v>0.05</v>
      </c>
      <c r="AN184" s="55">
        <f>'jeziora 2022'!BU185</f>
        <v>0.05</v>
      </c>
      <c r="AO184" s="55">
        <f>'jeziora 2022'!BV185</f>
        <v>0.05</v>
      </c>
      <c r="AP184" s="55">
        <f>'jeziora 2022'!BW185</f>
        <v>0.1</v>
      </c>
      <c r="AQ184" s="55">
        <f>'jeziora 2022'!BY185</f>
        <v>25</v>
      </c>
      <c r="AR184" s="89">
        <f>'jeziora 2022'!CJ185</f>
        <v>5.0000000000000001E-3</v>
      </c>
      <c r="AS184" s="55">
        <f>'jeziora 2022'!CM185</f>
        <v>0.5</v>
      </c>
      <c r="AT184" s="55">
        <f>'jeziora 2022'!CR185</f>
        <v>0.5</v>
      </c>
      <c r="AU184" s="89">
        <f>'jeziora 2022'!CW185</f>
        <v>2.2000000000000001E-3</v>
      </c>
      <c r="AV184" s="42">
        <f>'jeziora 2022'!DB185</f>
        <v>0.05</v>
      </c>
      <c r="AW184" s="55">
        <f>'jeziora 2022'!DC185</f>
        <v>0.05</v>
      </c>
      <c r="AX184" s="77">
        <f>'jeziora 2022'!DD185</f>
        <v>0.05</v>
      </c>
      <c r="AY184" s="51" t="s">
        <v>163</v>
      </c>
    </row>
    <row r="185" spans="1:51" x14ac:dyDescent="0.2">
      <c r="A185" s="4">
        <f>'jeziora 2022'!B186</f>
        <v>357</v>
      </c>
      <c r="B185" s="13" t="str">
        <f>'jeziora 2022'!D186</f>
        <v>Jez. Stryjewo - stan. 01</v>
      </c>
      <c r="C185" s="42">
        <f>'jeziora 2022'!I186</f>
        <v>0.05</v>
      </c>
      <c r="D185" s="42">
        <f>'jeziora 2022'!J186</f>
        <v>5.05</v>
      </c>
      <c r="E185" s="42">
        <f>'jeziora 2022'!L186</f>
        <v>0.95699999999999996</v>
      </c>
      <c r="F185" s="42">
        <f>'jeziora 2022'!N186</f>
        <v>10.9</v>
      </c>
      <c r="G185" s="42">
        <f>'jeziora 2022'!O186</f>
        <v>14</v>
      </c>
      <c r="H185" s="42">
        <f>'jeziora 2022'!P186</f>
        <v>7.3800000000000004E-2</v>
      </c>
      <c r="I185" s="42">
        <f>'jeziora 2022'!S186</f>
        <v>8.36</v>
      </c>
      <c r="J185" s="42">
        <f>'jeziora 2022'!T186</f>
        <v>41.2</v>
      </c>
      <c r="K185" s="42">
        <f>'jeziora 2022'!X186</f>
        <v>80.8</v>
      </c>
      <c r="L185" s="72">
        <f>'jeziora 2022'!AA186</f>
        <v>2640</v>
      </c>
      <c r="M185" s="72">
        <f>'jeziora 2022'!AB186</f>
        <v>1582.90508999755</v>
      </c>
      <c r="N185" s="55">
        <f>'jeziora 2022'!AH186</f>
        <v>69</v>
      </c>
      <c r="O185" s="55">
        <f>'jeziora 2022'!AI186</f>
        <v>111</v>
      </c>
      <c r="P185" s="55">
        <f>'jeziora 2022'!AJ186</f>
        <v>21</v>
      </c>
      <c r="Q185" s="55">
        <f>'jeziora 2022'!AK186</f>
        <v>314</v>
      </c>
      <c r="R185" s="55">
        <f>'jeziora 2022'!AL186</f>
        <v>59</v>
      </c>
      <c r="S185" s="55">
        <f>'jeziora 2022'!AM186</f>
        <v>74</v>
      </c>
      <c r="T185" s="55">
        <f>'jeziora 2022'!AN186</f>
        <v>117</v>
      </c>
      <c r="U185" s="55">
        <f>'jeziora 2022'!AP186</f>
        <v>156</v>
      </c>
      <c r="V185" s="55">
        <f>'jeziora 2022'!AQ186</f>
        <v>1.5</v>
      </c>
      <c r="W185" s="55">
        <f>'jeziora 2022'!AR186</f>
        <v>22</v>
      </c>
      <c r="X185" s="55">
        <f>'jeziora 2022'!AS186</f>
        <v>2.5</v>
      </c>
      <c r="Y185" s="55">
        <f>'jeziora 2022'!AT186</f>
        <v>249</v>
      </c>
      <c r="Z185" s="55">
        <f>'jeziora 2022'!AU186</f>
        <v>281</v>
      </c>
      <c r="AA185" s="55">
        <f>'jeziora 2022'!AV186</f>
        <v>91</v>
      </c>
      <c r="AB185" s="55">
        <f>'jeziora 2022'!AW186</f>
        <v>171</v>
      </c>
      <c r="AC185" s="55">
        <f>'jeziora 2022'!AX186</f>
        <v>221</v>
      </c>
      <c r="AD185" s="55">
        <f>'jeziora 2022'!AY186</f>
        <v>2.5</v>
      </c>
      <c r="AE185" s="55">
        <f>'jeziora 2022'!BA186</f>
        <v>1412</v>
      </c>
      <c r="AF185" s="55">
        <f>'jeziora 2022'!BI186</f>
        <v>0.5</v>
      </c>
      <c r="AG185" s="55">
        <f>'jeziora 2022'!BK186</f>
        <v>0.5</v>
      </c>
      <c r="AH185" s="55">
        <f>'jeziora 2022'!BL186</f>
        <v>0.05</v>
      </c>
      <c r="AI185" s="55">
        <f>'jeziora 2022'!BM186</f>
        <v>0.05</v>
      </c>
      <c r="AJ185" s="55">
        <f>'jeziora 2022'!BN186</f>
        <v>0.05</v>
      </c>
      <c r="AK185" s="55">
        <f>'jeziora 2022'!BQ186</f>
        <v>0.4</v>
      </c>
      <c r="AL185" s="55">
        <f>'jeziora 2022'!BR186</f>
        <v>0.05</v>
      </c>
      <c r="AM185" s="55">
        <f>'jeziora 2022'!BT186</f>
        <v>0.05</v>
      </c>
      <c r="AN185" s="55">
        <f>'jeziora 2022'!BU186</f>
        <v>0.05</v>
      </c>
      <c r="AO185" s="55">
        <f>'jeziora 2022'!BV186</f>
        <v>0.05</v>
      </c>
      <c r="AP185" s="55">
        <f>'jeziora 2022'!BW186</f>
        <v>0.1</v>
      </c>
      <c r="AQ185" s="55">
        <f>'jeziora 2022'!BY186</f>
        <v>0</v>
      </c>
      <c r="AR185" s="89">
        <f>'jeziora 2022'!CJ186</f>
        <v>0</v>
      </c>
      <c r="AS185" s="55">
        <f>'jeziora 2022'!CM186</f>
        <v>0</v>
      </c>
      <c r="AT185" s="55">
        <f>'jeziora 2022'!CR186</f>
        <v>0</v>
      </c>
      <c r="AU185" s="89">
        <f>'jeziora 2022'!CW186</f>
        <v>0</v>
      </c>
      <c r="AV185" s="42">
        <f>'jeziora 2022'!DB186</f>
        <v>0</v>
      </c>
      <c r="AW185" s="55">
        <f>'jeziora 2022'!DC186</f>
        <v>0.05</v>
      </c>
      <c r="AX185" s="77">
        <f>'jeziora 2022'!DD186</f>
        <v>0.05</v>
      </c>
      <c r="AY185" s="52" t="s">
        <v>164</v>
      </c>
    </row>
    <row r="186" spans="1:51" x14ac:dyDescent="0.2">
      <c r="A186" s="4">
        <f>'jeziora 2022'!B187</f>
        <v>360</v>
      </c>
      <c r="B186" s="13" t="str">
        <f>'jeziora 2022'!D187</f>
        <v>jez. Suskie - stan. 02</v>
      </c>
      <c r="C186" s="42">
        <f>'jeziora 2022'!I187</f>
        <v>0.05</v>
      </c>
      <c r="D186" s="42">
        <f>'jeziora 2022'!J187</f>
        <v>6.93</v>
      </c>
      <c r="E186" s="42">
        <f>'jeziora 2022'!L187</f>
        <v>1.05</v>
      </c>
      <c r="F186" s="42">
        <f>'jeziora 2022'!N187</f>
        <v>21.9</v>
      </c>
      <c r="G186" s="42">
        <f>'jeziora 2022'!O187</f>
        <v>43</v>
      </c>
      <c r="H186" s="42">
        <f>'jeziora 2022'!P187</f>
        <v>0.42899999999999999</v>
      </c>
      <c r="I186" s="42">
        <f>'jeziora 2022'!S187</f>
        <v>16.2</v>
      </c>
      <c r="J186" s="42">
        <f>'jeziora 2022'!T187</f>
        <v>69.599999999999994</v>
      </c>
      <c r="K186" s="42">
        <f>'jeziora 2022'!X187</f>
        <v>273</v>
      </c>
      <c r="L186" s="72">
        <f>'jeziora 2022'!AA187</f>
        <v>21837.1</v>
      </c>
      <c r="M186" s="72">
        <f>'jeziora 2022'!AB187</f>
        <v>547.05499999999995</v>
      </c>
      <c r="N186" s="55">
        <f>'jeziora 2022'!AH187</f>
        <v>250</v>
      </c>
      <c r="O186" s="55">
        <f>'jeziora 2022'!AI187</f>
        <v>544</v>
      </c>
      <c r="P186" s="55">
        <f>'jeziora 2022'!AJ187</f>
        <v>374</v>
      </c>
      <c r="Q186" s="55">
        <f>'jeziora 2022'!AK187</f>
        <v>4090</v>
      </c>
      <c r="R186" s="55">
        <f>'jeziora 2022'!AL187</f>
        <v>2510</v>
      </c>
      <c r="S186" s="55">
        <f>'jeziora 2022'!AM187</f>
        <v>1540</v>
      </c>
      <c r="T186" s="55">
        <f>'jeziora 2022'!AN187</f>
        <v>2280</v>
      </c>
      <c r="U186" s="55">
        <f>'jeziora 2022'!AP187</f>
        <v>2130</v>
      </c>
      <c r="V186" s="55">
        <f>'jeziora 2022'!AQ187</f>
        <v>240</v>
      </c>
      <c r="W186" s="55">
        <f>'jeziora 2022'!AR187</f>
        <v>134</v>
      </c>
      <c r="X186" s="55">
        <f>'jeziora 2022'!AS187</f>
        <v>143</v>
      </c>
      <c r="Y186" s="55">
        <f>'jeziora 2022'!AT187</f>
        <v>2570</v>
      </c>
      <c r="Z186" s="55">
        <f>'jeziora 2022'!AU187</f>
        <v>3370</v>
      </c>
      <c r="AA186" s="55">
        <f>'jeziora 2022'!AV187</f>
        <v>1500</v>
      </c>
      <c r="AB186" s="55">
        <f>'jeziora 2022'!AW187</f>
        <v>1980</v>
      </c>
      <c r="AC186" s="55">
        <f>'jeziora 2022'!AX187</f>
        <v>2610</v>
      </c>
      <c r="AD186" s="55">
        <f>'jeziora 2022'!AY187</f>
        <v>890</v>
      </c>
      <c r="AE186" s="55">
        <f>'jeziora 2022'!BA187</f>
        <v>19545</v>
      </c>
      <c r="AF186" s="55">
        <f>'jeziora 2022'!BI187</f>
        <v>0.5</v>
      </c>
      <c r="AG186" s="55">
        <f>'jeziora 2022'!BK187</f>
        <v>0.5</v>
      </c>
      <c r="AH186" s="55">
        <f>'jeziora 2022'!BL187</f>
        <v>0.05</v>
      </c>
      <c r="AI186" s="55">
        <f>'jeziora 2022'!BM187</f>
        <v>0.05</v>
      </c>
      <c r="AJ186" s="55">
        <f>'jeziora 2022'!BN187</f>
        <v>0.05</v>
      </c>
      <c r="AK186" s="55">
        <f>'jeziora 2022'!BQ187</f>
        <v>0.4</v>
      </c>
      <c r="AL186" s="55">
        <f>'jeziora 2022'!BR187</f>
        <v>0.05</v>
      </c>
      <c r="AM186" s="55">
        <f>'jeziora 2022'!BT187</f>
        <v>0.05</v>
      </c>
      <c r="AN186" s="55">
        <f>'jeziora 2022'!BU187</f>
        <v>0.05</v>
      </c>
      <c r="AO186" s="55">
        <f>'jeziora 2022'!BV187</f>
        <v>0.05</v>
      </c>
      <c r="AP186" s="55">
        <f>'jeziora 2022'!BW187</f>
        <v>0.1</v>
      </c>
      <c r="AQ186" s="55">
        <f>'jeziora 2022'!BY187</f>
        <v>0</v>
      </c>
      <c r="AR186" s="89">
        <f>'jeziora 2022'!CJ187</f>
        <v>0</v>
      </c>
      <c r="AS186" s="55">
        <f>'jeziora 2022'!CM187</f>
        <v>0</v>
      </c>
      <c r="AT186" s="55">
        <f>'jeziora 2022'!CR187</f>
        <v>0</v>
      </c>
      <c r="AU186" s="89">
        <f>'jeziora 2022'!CW187</f>
        <v>0</v>
      </c>
      <c r="AV186" s="42">
        <f>'jeziora 2022'!DB187</f>
        <v>0</v>
      </c>
      <c r="AW186" s="55">
        <f>'jeziora 2022'!DC187</f>
        <v>0.05</v>
      </c>
      <c r="AX186" s="77">
        <f>'jeziora 2022'!DD187</f>
        <v>0.05</v>
      </c>
      <c r="AY186" s="52" t="s">
        <v>164</v>
      </c>
    </row>
    <row r="187" spans="1:51" x14ac:dyDescent="0.2">
      <c r="A187" s="4">
        <f>'jeziora 2022'!B188</f>
        <v>361</v>
      </c>
      <c r="B187" s="13" t="str">
        <f>'jeziora 2022'!D188</f>
        <v xml:space="preserve">Jez. Szczytnowskie - stanowisko 01  </v>
      </c>
      <c r="C187" s="42">
        <f>'jeziora 2022'!I188</f>
        <v>0.05</v>
      </c>
      <c r="D187" s="42">
        <f>'jeziora 2022'!J188</f>
        <v>1.5</v>
      </c>
      <c r="E187" s="42">
        <f>'jeziora 2022'!L188</f>
        <v>0.16300000000000001</v>
      </c>
      <c r="F187" s="42">
        <f>'jeziora 2022'!N188</f>
        <v>2.48</v>
      </c>
      <c r="G187" s="42">
        <f>'jeziora 2022'!O188</f>
        <v>6.97</v>
      </c>
      <c r="H187" s="42">
        <f>'jeziora 2022'!P188</f>
        <v>1.7600000000000001E-2</v>
      </c>
      <c r="I187" s="42">
        <f>'jeziora 2022'!S188</f>
        <v>2.41</v>
      </c>
      <c r="J187" s="42">
        <f>'jeziora 2022'!T188</f>
        <v>8.52</v>
      </c>
      <c r="K187" s="42">
        <f>'jeziora 2022'!X188</f>
        <v>21.5</v>
      </c>
      <c r="L187" s="72">
        <f>'jeziora 2022'!AA188</f>
        <v>5440</v>
      </c>
      <c r="M187" s="72">
        <f>'jeziora 2022'!AB188</f>
        <v>634.17928194460501</v>
      </c>
      <c r="N187" s="55">
        <f>'jeziora 2022'!AH188</f>
        <v>89</v>
      </c>
      <c r="O187" s="55">
        <f>'jeziora 2022'!AI188</f>
        <v>31</v>
      </c>
      <c r="P187" s="55">
        <f>'jeziora 2022'!AJ188</f>
        <v>2.5</v>
      </c>
      <c r="Q187" s="55">
        <f>'jeziora 2022'!AK188</f>
        <v>113</v>
      </c>
      <c r="R187" s="55">
        <f>'jeziora 2022'!AL188</f>
        <v>40</v>
      </c>
      <c r="S187" s="55">
        <f>'jeziora 2022'!AM188</f>
        <v>19</v>
      </c>
      <c r="T187" s="55">
        <f>'jeziora 2022'!AN188</f>
        <v>35</v>
      </c>
      <c r="U187" s="55">
        <f>'jeziora 2022'!AP188</f>
        <v>42</v>
      </c>
      <c r="V187" s="55">
        <f>'jeziora 2022'!AQ188</f>
        <v>1.5</v>
      </c>
      <c r="W187" s="55">
        <f>'jeziora 2022'!AR188</f>
        <v>2.5</v>
      </c>
      <c r="X187" s="55">
        <f>'jeziora 2022'!AS188</f>
        <v>16</v>
      </c>
      <c r="Y187" s="55">
        <f>'jeziora 2022'!AT188</f>
        <v>68</v>
      </c>
      <c r="Z187" s="55">
        <f>'jeziora 2022'!AU188</f>
        <v>60</v>
      </c>
      <c r="AA187" s="55">
        <f>'jeziora 2022'!AV188</f>
        <v>35</v>
      </c>
      <c r="AB187" s="55">
        <f>'jeziora 2022'!AW188</f>
        <v>2.5</v>
      </c>
      <c r="AC187" s="55">
        <f>'jeziora 2022'!AX188</f>
        <v>59</v>
      </c>
      <c r="AD187" s="55">
        <f>'jeziora 2022'!AY188</f>
        <v>2.5</v>
      </c>
      <c r="AE187" s="55">
        <f>'jeziora 2022'!BA188</f>
        <v>512.5</v>
      </c>
      <c r="AF187" s="55">
        <f>'jeziora 2022'!BI188</f>
        <v>0.5</v>
      </c>
      <c r="AG187" s="55">
        <f>'jeziora 2022'!BK188</f>
        <v>0.5</v>
      </c>
      <c r="AH187" s="55">
        <f>'jeziora 2022'!BL188</f>
        <v>0.05</v>
      </c>
      <c r="AI187" s="55">
        <f>'jeziora 2022'!BM188</f>
        <v>0.05</v>
      </c>
      <c r="AJ187" s="55">
        <f>'jeziora 2022'!BN188</f>
        <v>0.05</v>
      </c>
      <c r="AK187" s="55">
        <f>'jeziora 2022'!BQ188</f>
        <v>0.4</v>
      </c>
      <c r="AL187" s="55">
        <f>'jeziora 2022'!BR188</f>
        <v>0.05</v>
      </c>
      <c r="AM187" s="55">
        <f>'jeziora 2022'!BT188</f>
        <v>0.05</v>
      </c>
      <c r="AN187" s="55">
        <f>'jeziora 2022'!BU188</f>
        <v>0.05</v>
      </c>
      <c r="AO187" s="55">
        <f>'jeziora 2022'!BV188</f>
        <v>0.05</v>
      </c>
      <c r="AP187" s="55">
        <f>'jeziora 2022'!BW188</f>
        <v>0.1</v>
      </c>
      <c r="AQ187" s="55">
        <f>'jeziora 2022'!BY188</f>
        <v>0</v>
      </c>
      <c r="AR187" s="89">
        <f>'jeziora 2022'!CJ188</f>
        <v>0</v>
      </c>
      <c r="AS187" s="55">
        <f>'jeziora 2022'!CM188</f>
        <v>0</v>
      </c>
      <c r="AT187" s="55">
        <f>'jeziora 2022'!CR188</f>
        <v>0</v>
      </c>
      <c r="AU187" s="89">
        <f>'jeziora 2022'!CW188</f>
        <v>0</v>
      </c>
      <c r="AV187" s="42">
        <f>'jeziora 2022'!DB188</f>
        <v>0</v>
      </c>
      <c r="AW187" s="55">
        <f>'jeziora 2022'!DC188</f>
        <v>0.05</v>
      </c>
      <c r="AX187" s="77">
        <f>'jeziora 2022'!DD188</f>
        <v>0.05</v>
      </c>
      <c r="AY187" s="50" t="s">
        <v>162</v>
      </c>
    </row>
    <row r="188" spans="1:51" x14ac:dyDescent="0.2">
      <c r="A188" s="4">
        <f>'jeziora 2022'!B189</f>
        <v>362</v>
      </c>
      <c r="B188" s="13" t="str">
        <f>'jeziora 2022'!D189</f>
        <v>jez. Szurpiły - st.04</v>
      </c>
      <c r="C188" s="42">
        <f>'jeziora 2022'!I189</f>
        <v>0.05</v>
      </c>
      <c r="D188" s="42">
        <f>'jeziora 2022'!J189</f>
        <v>13.8</v>
      </c>
      <c r="E188" s="42">
        <f>'jeziora 2022'!L189</f>
        <v>2.5000000000000001E-2</v>
      </c>
      <c r="F188" s="42">
        <f>'jeziora 2022'!N189</f>
        <v>24.5</v>
      </c>
      <c r="G188" s="42">
        <f>'jeziora 2022'!O189</f>
        <v>7.74</v>
      </c>
      <c r="H188" s="42">
        <f>'jeziora 2022'!P189</f>
        <v>8.3900000000000002E-2</v>
      </c>
      <c r="I188" s="42">
        <f>'jeziora 2022'!S189</f>
        <v>15.4</v>
      </c>
      <c r="J188" s="42">
        <f>'jeziora 2022'!T189</f>
        <v>36.5</v>
      </c>
      <c r="K188" s="42">
        <f>'jeziora 2022'!X189</f>
        <v>79.400000000000006</v>
      </c>
      <c r="L188" s="72">
        <f>'jeziora 2022'!AA189</f>
        <v>38621.699999999997</v>
      </c>
      <c r="M188" s="72">
        <f>'jeziora 2022'!AB189</f>
        <v>4660.96</v>
      </c>
      <c r="N188" s="55">
        <f>'jeziora 2022'!AH189</f>
        <v>27</v>
      </c>
      <c r="O188" s="55">
        <f>'jeziora 2022'!AI189</f>
        <v>34</v>
      </c>
      <c r="P188" s="55">
        <f>'jeziora 2022'!AJ189</f>
        <v>2.5</v>
      </c>
      <c r="Q188" s="55">
        <f>'jeziora 2022'!AK189</f>
        <v>193</v>
      </c>
      <c r="R188" s="55">
        <f>'jeziora 2022'!AL189</f>
        <v>70</v>
      </c>
      <c r="S188" s="55">
        <f>'jeziora 2022'!AM189</f>
        <v>38</v>
      </c>
      <c r="T188" s="55">
        <f>'jeziora 2022'!AN189</f>
        <v>48</v>
      </c>
      <c r="U188" s="55">
        <f>'jeziora 2022'!AP189</f>
        <v>78</v>
      </c>
      <c r="V188" s="55">
        <f>'jeziora 2022'!AQ189</f>
        <v>1.5</v>
      </c>
      <c r="W188" s="55">
        <f>'jeziora 2022'!AR189</f>
        <v>2.5</v>
      </c>
      <c r="X188" s="55">
        <f>'jeziora 2022'!AS189</f>
        <v>27</v>
      </c>
      <c r="Y188" s="55">
        <f>'jeziora 2022'!AT189</f>
        <v>94</v>
      </c>
      <c r="Z188" s="55">
        <f>'jeziora 2022'!AU189</f>
        <v>126</v>
      </c>
      <c r="AA188" s="55">
        <f>'jeziora 2022'!AV189</f>
        <v>49</v>
      </c>
      <c r="AB188" s="55">
        <f>'jeziora 2022'!AW189</f>
        <v>39</v>
      </c>
      <c r="AC188" s="55">
        <f>'jeziora 2022'!AX189</f>
        <v>154</v>
      </c>
      <c r="AD188" s="55">
        <f>'jeziora 2022'!AY189</f>
        <v>23</v>
      </c>
      <c r="AE188" s="55">
        <f>'jeziora 2022'!BA189</f>
        <v>712.5</v>
      </c>
      <c r="AF188" s="55">
        <f>'jeziora 2022'!BI189</f>
        <v>0.5</v>
      </c>
      <c r="AG188" s="55">
        <f>'jeziora 2022'!BK189</f>
        <v>0.5</v>
      </c>
      <c r="AH188" s="55">
        <f>'jeziora 2022'!BL189</f>
        <v>0.05</v>
      </c>
      <c r="AI188" s="55">
        <f>'jeziora 2022'!BM189</f>
        <v>0.05</v>
      </c>
      <c r="AJ188" s="55">
        <f>'jeziora 2022'!BN189</f>
        <v>0.05</v>
      </c>
      <c r="AK188" s="55">
        <f>'jeziora 2022'!BQ189</f>
        <v>0.4</v>
      </c>
      <c r="AL188" s="55">
        <f>'jeziora 2022'!BR189</f>
        <v>0.05</v>
      </c>
      <c r="AM188" s="55">
        <f>'jeziora 2022'!BT189</f>
        <v>0.05</v>
      </c>
      <c r="AN188" s="55">
        <f>'jeziora 2022'!BU189</f>
        <v>0.05</v>
      </c>
      <c r="AO188" s="55">
        <f>'jeziora 2022'!BV189</f>
        <v>0.05</v>
      </c>
      <c r="AP188" s="55">
        <f>'jeziora 2022'!BW189</f>
        <v>0.1</v>
      </c>
      <c r="AQ188" s="55">
        <f>'jeziora 2022'!BY189</f>
        <v>0</v>
      </c>
      <c r="AR188" s="89">
        <f>'jeziora 2022'!CJ189</f>
        <v>0</v>
      </c>
      <c r="AS188" s="55">
        <f>'jeziora 2022'!CM189</f>
        <v>0</v>
      </c>
      <c r="AT188" s="55">
        <f>'jeziora 2022'!CR189</f>
        <v>0</v>
      </c>
      <c r="AU188" s="89">
        <f>'jeziora 2022'!CW189</f>
        <v>0</v>
      </c>
      <c r="AV188" s="42">
        <f>'jeziora 2022'!DB189</f>
        <v>0</v>
      </c>
      <c r="AW188" s="55">
        <f>'jeziora 2022'!DC189</f>
        <v>0.05</v>
      </c>
      <c r="AX188" s="77">
        <f>'jeziora 2022'!DD189</f>
        <v>0.05</v>
      </c>
      <c r="AY188" s="52" t="s">
        <v>164</v>
      </c>
    </row>
    <row r="189" spans="1:51" x14ac:dyDescent="0.2">
      <c r="A189" s="4">
        <f>'jeziora 2022'!B190</f>
        <v>369</v>
      </c>
      <c r="B189" s="13" t="str">
        <f>'jeziora 2022'!D190</f>
        <v>jez. Tauty - stan. 02</v>
      </c>
      <c r="C189" s="42">
        <f>'jeziora 2022'!I190</f>
        <v>0.05</v>
      </c>
      <c r="D189" s="42">
        <f>'jeziora 2022'!J190</f>
        <v>7.56</v>
      </c>
      <c r="E189" s="42">
        <f>'jeziora 2022'!L190</f>
        <v>2.5000000000000001E-2</v>
      </c>
      <c r="F189" s="42">
        <f>'jeziora 2022'!N190</f>
        <v>14.7</v>
      </c>
      <c r="G189" s="42">
        <f>'jeziora 2022'!O190</f>
        <v>15.3</v>
      </c>
      <c r="H189" s="42">
        <f>'jeziora 2022'!P190</f>
        <v>0.26200000000000001</v>
      </c>
      <c r="I189" s="42">
        <f>'jeziora 2022'!S190</f>
        <v>12.4</v>
      </c>
      <c r="J189" s="42">
        <f>'jeziora 2022'!T190</f>
        <v>56.5</v>
      </c>
      <c r="K189" s="42">
        <f>'jeziora 2022'!X190</f>
        <v>181</v>
      </c>
      <c r="L189" s="72">
        <f>'jeziora 2022'!AA190</f>
        <v>12600</v>
      </c>
      <c r="M189" s="72">
        <f>'jeziora 2022'!AB190</f>
        <v>883.26700000000005</v>
      </c>
      <c r="N189" s="55">
        <f>'jeziora 2022'!AH190</f>
        <v>2.5</v>
      </c>
      <c r="O189" s="55">
        <f>'jeziora 2022'!AI190</f>
        <v>267</v>
      </c>
      <c r="P189" s="55">
        <f>'jeziora 2022'!AJ190</f>
        <v>48</v>
      </c>
      <c r="Q189" s="55">
        <f>'jeziora 2022'!AK190</f>
        <v>866</v>
      </c>
      <c r="R189" s="55">
        <f>'jeziora 2022'!AL190</f>
        <v>320</v>
      </c>
      <c r="S189" s="55">
        <f>'jeziora 2022'!AM190</f>
        <v>189</v>
      </c>
      <c r="T189" s="55">
        <f>'jeziora 2022'!AN190</f>
        <v>218</v>
      </c>
      <c r="U189" s="55">
        <f>'jeziora 2022'!AP190</f>
        <v>202</v>
      </c>
      <c r="V189" s="55">
        <f>'jeziora 2022'!AQ190</f>
        <v>1.5</v>
      </c>
      <c r="W189" s="55">
        <f>'jeziora 2022'!AR190</f>
        <v>2.5</v>
      </c>
      <c r="X189" s="55">
        <f>'jeziora 2022'!AS190</f>
        <v>2.5</v>
      </c>
      <c r="Y189" s="55">
        <f>'jeziora 2022'!AT190</f>
        <v>443</v>
      </c>
      <c r="Z189" s="55">
        <f>'jeziora 2022'!AU190</f>
        <v>425</v>
      </c>
      <c r="AA189" s="55">
        <f>'jeziora 2022'!AV190</f>
        <v>162</v>
      </c>
      <c r="AB189" s="55">
        <f>'jeziora 2022'!AW190</f>
        <v>166</v>
      </c>
      <c r="AC189" s="55">
        <f>'jeziora 2022'!AX190</f>
        <v>394</v>
      </c>
      <c r="AD189" s="55">
        <f>'jeziora 2022'!AY190</f>
        <v>2.5</v>
      </c>
      <c r="AE189" s="55">
        <f>'jeziora 2022'!BA190</f>
        <v>2947</v>
      </c>
      <c r="AF189" s="55">
        <f>'jeziora 2022'!BI190</f>
        <v>0.5</v>
      </c>
      <c r="AG189" s="55">
        <f>'jeziora 2022'!BK190</f>
        <v>0.5</v>
      </c>
      <c r="AH189" s="55">
        <f>'jeziora 2022'!BL190</f>
        <v>0.05</v>
      </c>
      <c r="AI189" s="55">
        <f>'jeziora 2022'!BM190</f>
        <v>0.05</v>
      </c>
      <c r="AJ189" s="55">
        <f>'jeziora 2022'!BN190</f>
        <v>0.05</v>
      </c>
      <c r="AK189" s="55">
        <f>'jeziora 2022'!BQ190</f>
        <v>0.4</v>
      </c>
      <c r="AL189" s="55">
        <f>'jeziora 2022'!BR190</f>
        <v>0.05</v>
      </c>
      <c r="AM189" s="55">
        <f>'jeziora 2022'!BT190</f>
        <v>0.05</v>
      </c>
      <c r="AN189" s="55">
        <f>'jeziora 2022'!BU190</f>
        <v>0.05</v>
      </c>
      <c r="AO189" s="55">
        <f>'jeziora 2022'!BV190</f>
        <v>0.05</v>
      </c>
      <c r="AP189" s="55">
        <f>'jeziora 2022'!BW190</f>
        <v>0.1</v>
      </c>
      <c r="AQ189" s="55">
        <f>'jeziora 2022'!BY190</f>
        <v>0</v>
      </c>
      <c r="AR189" s="89">
        <f>'jeziora 2022'!CJ190</f>
        <v>0</v>
      </c>
      <c r="AS189" s="55">
        <f>'jeziora 2022'!CM190</f>
        <v>0</v>
      </c>
      <c r="AT189" s="55">
        <f>'jeziora 2022'!CR190</f>
        <v>0</v>
      </c>
      <c r="AU189" s="89">
        <f>'jeziora 2022'!CW190</f>
        <v>0</v>
      </c>
      <c r="AV189" s="42">
        <f>'jeziora 2022'!DB190</f>
        <v>0</v>
      </c>
      <c r="AW189" s="55">
        <f>'jeziora 2022'!DC190</f>
        <v>0.05</v>
      </c>
      <c r="AX189" s="77">
        <f>'jeziora 2022'!DD190</f>
        <v>0.05</v>
      </c>
      <c r="AY189" s="51" t="s">
        <v>163</v>
      </c>
    </row>
    <row r="190" spans="1:51" x14ac:dyDescent="0.2">
      <c r="A190" s="4">
        <f>'jeziora 2022'!B191</f>
        <v>385</v>
      </c>
      <c r="B190" s="13" t="str">
        <f>'jeziora 2022'!D191</f>
        <v>jez. Weneckie Wsch. - stanowisko 01</v>
      </c>
      <c r="C190" s="42">
        <f>'jeziora 2022'!I191</f>
        <v>0.05</v>
      </c>
      <c r="D190" s="42">
        <f>'jeziora 2022'!J191</f>
        <v>1.5</v>
      </c>
      <c r="E190" s="42">
        <f>'jeziora 2022'!L191</f>
        <v>0.41799999999999998</v>
      </c>
      <c r="F190" s="42">
        <f>'jeziora 2022'!N191</f>
        <v>3.88</v>
      </c>
      <c r="G190" s="42">
        <f>'jeziora 2022'!O191</f>
        <v>14.1</v>
      </c>
      <c r="H190" s="42">
        <f>'jeziora 2022'!P191</f>
        <v>4.6699999999999998E-2</v>
      </c>
      <c r="I190" s="42">
        <f>'jeziora 2022'!S191</f>
        <v>4.37</v>
      </c>
      <c r="J190" s="42">
        <f>'jeziora 2022'!T191</f>
        <v>20.100000000000001</v>
      </c>
      <c r="K190" s="42">
        <f>'jeziora 2022'!X191</f>
        <v>40.9</v>
      </c>
      <c r="L190" s="72">
        <f>'jeziora 2022'!AA191</f>
        <v>2940</v>
      </c>
      <c r="M190" s="72">
        <f>'jeziora 2022'!AB191</f>
        <v>488</v>
      </c>
      <c r="N190" s="55">
        <f>'jeziora 2022'!AH191</f>
        <v>130</v>
      </c>
      <c r="O190" s="55">
        <f>'jeziora 2022'!AI191</f>
        <v>142</v>
      </c>
      <c r="P190" s="55">
        <f>'jeziora 2022'!AJ191</f>
        <v>2.5</v>
      </c>
      <c r="Q190" s="55">
        <f>'jeziora 2022'!AK191</f>
        <v>397</v>
      </c>
      <c r="R190" s="55">
        <f>'jeziora 2022'!AL191</f>
        <v>92</v>
      </c>
      <c r="S190" s="55">
        <f>'jeziora 2022'!AM191</f>
        <v>73</v>
      </c>
      <c r="T190" s="55">
        <f>'jeziora 2022'!AN191</f>
        <v>98</v>
      </c>
      <c r="U190" s="55">
        <f>'jeziora 2022'!AP191</f>
        <v>84</v>
      </c>
      <c r="V190" s="55">
        <f>'jeziora 2022'!AQ191</f>
        <v>1.5</v>
      </c>
      <c r="W190" s="55">
        <f>'jeziora 2022'!AR191</f>
        <v>34</v>
      </c>
      <c r="X190" s="55">
        <f>'jeziora 2022'!AS191</f>
        <v>35</v>
      </c>
      <c r="Y190" s="55">
        <f>'jeziora 2022'!AT191</f>
        <v>243</v>
      </c>
      <c r="Z190" s="55">
        <f>'jeziora 2022'!AU191</f>
        <v>177</v>
      </c>
      <c r="AA190" s="55">
        <f>'jeziora 2022'!AV191</f>
        <v>73</v>
      </c>
      <c r="AB190" s="55">
        <f>'jeziora 2022'!AW191</f>
        <v>99</v>
      </c>
      <c r="AC190" s="55">
        <f>'jeziora 2022'!AX191</f>
        <v>119</v>
      </c>
      <c r="AD190" s="55">
        <f>'jeziora 2022'!AY191</f>
        <v>2.5</v>
      </c>
      <c r="AE190" s="55">
        <f>'jeziora 2022'!BA191</f>
        <v>1498</v>
      </c>
      <c r="AF190" s="55">
        <f>'jeziora 2022'!BI191</f>
        <v>0.5</v>
      </c>
      <c r="AG190" s="55">
        <f>'jeziora 2022'!BK191</f>
        <v>0.5</v>
      </c>
      <c r="AH190" s="55">
        <f>'jeziora 2022'!BL191</f>
        <v>0.05</v>
      </c>
      <c r="AI190" s="55">
        <f>'jeziora 2022'!BM191</f>
        <v>0.05</v>
      </c>
      <c r="AJ190" s="55">
        <f>'jeziora 2022'!BN191</f>
        <v>0.05</v>
      </c>
      <c r="AK190" s="55">
        <f>'jeziora 2022'!BQ191</f>
        <v>0.4</v>
      </c>
      <c r="AL190" s="55">
        <f>'jeziora 2022'!BR191</f>
        <v>0.05</v>
      </c>
      <c r="AM190" s="55">
        <f>'jeziora 2022'!BT191</f>
        <v>0.05</v>
      </c>
      <c r="AN190" s="55">
        <f>'jeziora 2022'!BU191</f>
        <v>0.05</v>
      </c>
      <c r="AO190" s="55">
        <f>'jeziora 2022'!BV191</f>
        <v>0.05</v>
      </c>
      <c r="AP190" s="55">
        <f>'jeziora 2022'!BW191</f>
        <v>0.1</v>
      </c>
      <c r="AQ190" s="55">
        <f>'jeziora 2022'!BY191</f>
        <v>0</v>
      </c>
      <c r="AR190" s="89">
        <f>'jeziora 2022'!CJ191</f>
        <v>0</v>
      </c>
      <c r="AS190" s="55">
        <f>'jeziora 2022'!CM191</f>
        <v>0</v>
      </c>
      <c r="AT190" s="55">
        <f>'jeziora 2022'!CR191</f>
        <v>0</v>
      </c>
      <c r="AU190" s="89">
        <f>'jeziora 2022'!CW191</f>
        <v>0</v>
      </c>
      <c r="AV190" s="42">
        <f>'jeziora 2022'!DB191</f>
        <v>0</v>
      </c>
      <c r="AW190" s="55">
        <f>'jeziora 2022'!DC191</f>
        <v>0.05</v>
      </c>
      <c r="AX190" s="77">
        <f>'jeziora 2022'!DD191</f>
        <v>0.05</v>
      </c>
      <c r="AY190" s="50" t="s">
        <v>162</v>
      </c>
    </row>
    <row r="191" spans="1:51" x14ac:dyDescent="0.2">
      <c r="A191" s="4">
        <f>'jeziora 2022'!B192</f>
        <v>386</v>
      </c>
      <c r="B191" s="13" t="str">
        <f>'jeziora 2022'!D192</f>
        <v>jez. Weneckie Zach. - stanowisko 01</v>
      </c>
      <c r="C191" s="42">
        <f>'jeziora 2022'!I192</f>
        <v>0.05</v>
      </c>
      <c r="D191" s="42">
        <f>'jeziora 2022'!J192</f>
        <v>1.5</v>
      </c>
      <c r="E191" s="42">
        <f>'jeziora 2022'!L192</f>
        <v>0.35899999999999999</v>
      </c>
      <c r="F191" s="42">
        <f>'jeziora 2022'!N192</f>
        <v>5.7</v>
      </c>
      <c r="G191" s="42">
        <f>'jeziora 2022'!O192</f>
        <v>12.2</v>
      </c>
      <c r="H191" s="42">
        <f>'jeziora 2022'!P192</f>
        <v>4.5900000000000003E-2</v>
      </c>
      <c r="I191" s="42">
        <f>'jeziora 2022'!S192</f>
        <v>5.0599999999999996</v>
      </c>
      <c r="J191" s="42">
        <f>'jeziora 2022'!T192</f>
        <v>15.7</v>
      </c>
      <c r="K191" s="42">
        <f>'jeziora 2022'!X192</f>
        <v>35.6</v>
      </c>
      <c r="L191" s="72">
        <f>'jeziora 2022'!AA192</f>
        <v>3100</v>
      </c>
      <c r="M191" s="72">
        <f>'jeziora 2022'!AB192</f>
        <v>479</v>
      </c>
      <c r="N191" s="55">
        <f>'jeziora 2022'!AH192</f>
        <v>79</v>
      </c>
      <c r="O191" s="55">
        <f>'jeziora 2022'!AI192</f>
        <v>47</v>
      </c>
      <c r="P191" s="55">
        <f>'jeziora 2022'!AJ192</f>
        <v>2.5</v>
      </c>
      <c r="Q191" s="55">
        <f>'jeziora 2022'!AK192</f>
        <v>156</v>
      </c>
      <c r="R191" s="55">
        <f>'jeziora 2022'!AL192</f>
        <v>2.5</v>
      </c>
      <c r="S191" s="55">
        <f>'jeziora 2022'!AM192</f>
        <v>2.5</v>
      </c>
      <c r="T191" s="55">
        <f>'jeziora 2022'!AN192</f>
        <v>2.5</v>
      </c>
      <c r="U191" s="55">
        <f>'jeziora 2022'!AP192</f>
        <v>2.5</v>
      </c>
      <c r="V191" s="55">
        <f>'jeziora 2022'!AQ192</f>
        <v>1.5</v>
      </c>
      <c r="W191" s="55">
        <f>'jeziora 2022'!AR192</f>
        <v>2.5</v>
      </c>
      <c r="X191" s="55">
        <f>'jeziora 2022'!AS192</f>
        <v>2.5</v>
      </c>
      <c r="Y191" s="55">
        <f>'jeziora 2022'!AT192</f>
        <v>93</v>
      </c>
      <c r="Z191" s="55">
        <f>'jeziora 2022'!AU192</f>
        <v>60</v>
      </c>
      <c r="AA191" s="55">
        <f>'jeziora 2022'!AV192</f>
        <v>2.5</v>
      </c>
      <c r="AB191" s="55">
        <f>'jeziora 2022'!AW192</f>
        <v>42</v>
      </c>
      <c r="AC191" s="55">
        <f>'jeziora 2022'!AX192</f>
        <v>77</v>
      </c>
      <c r="AD191" s="55">
        <f>'jeziora 2022'!AY192</f>
        <v>2.5</v>
      </c>
      <c r="AE191" s="55">
        <f>'jeziora 2022'!BA192</f>
        <v>454</v>
      </c>
      <c r="AF191" s="55">
        <f>'jeziora 2022'!BI192</f>
        <v>0.5</v>
      </c>
      <c r="AG191" s="55">
        <f>'jeziora 2022'!BK192</f>
        <v>0.5</v>
      </c>
      <c r="AH191" s="55">
        <f>'jeziora 2022'!BL192</f>
        <v>0.05</v>
      </c>
      <c r="AI191" s="55">
        <f>'jeziora 2022'!BM192</f>
        <v>0.05</v>
      </c>
      <c r="AJ191" s="55">
        <f>'jeziora 2022'!BN192</f>
        <v>0.05</v>
      </c>
      <c r="AK191" s="55">
        <f>'jeziora 2022'!BQ192</f>
        <v>0.4</v>
      </c>
      <c r="AL191" s="55">
        <f>'jeziora 2022'!BR192</f>
        <v>0.05</v>
      </c>
      <c r="AM191" s="55">
        <f>'jeziora 2022'!BT192</f>
        <v>0.05</v>
      </c>
      <c r="AN191" s="55">
        <f>'jeziora 2022'!BU192</f>
        <v>0.05</v>
      </c>
      <c r="AO191" s="55">
        <f>'jeziora 2022'!BV192</f>
        <v>0.05</v>
      </c>
      <c r="AP191" s="55">
        <f>'jeziora 2022'!BW192</f>
        <v>0.1</v>
      </c>
      <c r="AQ191" s="55">
        <f>'jeziora 2022'!BY192</f>
        <v>25</v>
      </c>
      <c r="AR191" s="89">
        <f>'jeziora 2022'!CJ192</f>
        <v>5.0000000000000001E-3</v>
      </c>
      <c r="AS191" s="55">
        <f>'jeziora 2022'!CM192</f>
        <v>0.5</v>
      </c>
      <c r="AT191" s="55">
        <f>'jeziora 2022'!CR192</f>
        <v>0.5</v>
      </c>
      <c r="AU191" s="89">
        <f>'jeziora 2022'!CW192</f>
        <v>1.9E-3</v>
      </c>
      <c r="AV191" s="42">
        <f>'jeziora 2022'!DB192</f>
        <v>0.05</v>
      </c>
      <c r="AW191" s="55">
        <f>'jeziora 2022'!DC192</f>
        <v>0.05</v>
      </c>
      <c r="AX191" s="77">
        <f>'jeziora 2022'!DD192</f>
        <v>0.05</v>
      </c>
      <c r="AY191" s="50" t="s">
        <v>162</v>
      </c>
    </row>
    <row r="192" spans="1:51" x14ac:dyDescent="0.2">
      <c r="A192" s="4">
        <f>'jeziora 2022'!B193</f>
        <v>390</v>
      </c>
      <c r="B192" s="13" t="str">
        <f>'jeziora 2022'!D193</f>
        <v>jez. Wiele -stanowisko 01</v>
      </c>
      <c r="C192" s="42">
        <f>'jeziora 2022'!I193</f>
        <v>0.05</v>
      </c>
      <c r="D192" s="42">
        <f>'jeziora 2022'!J193</f>
        <v>1.5</v>
      </c>
      <c r="E192" s="42">
        <f>'jeziora 2022'!L193</f>
        <v>0.06</v>
      </c>
      <c r="F192" s="42">
        <f>'jeziora 2022'!N193</f>
        <v>0.33600000000000002</v>
      </c>
      <c r="G192" s="42">
        <f>'jeziora 2022'!O193</f>
        <v>1.78</v>
      </c>
      <c r="H192" s="42">
        <f>'jeziora 2022'!P193</f>
        <v>2.93E-2</v>
      </c>
      <c r="I192" s="42">
        <f>'jeziora 2022'!S193</f>
        <v>0.2</v>
      </c>
      <c r="J192" s="42">
        <f>'jeziora 2022'!T193</f>
        <v>2.2000000000000002</v>
      </c>
      <c r="K192" s="42">
        <f>'jeziora 2022'!X193</f>
        <v>6.76</v>
      </c>
      <c r="L192" s="72">
        <f>'jeziora 2022'!AA193</f>
        <v>662</v>
      </c>
      <c r="M192" s="72">
        <f>'jeziora 2022'!AB193</f>
        <v>190</v>
      </c>
      <c r="N192" s="55">
        <f>'jeziora 2022'!AH193</f>
        <v>45</v>
      </c>
      <c r="O192" s="55">
        <f>'jeziora 2022'!AI193</f>
        <v>33</v>
      </c>
      <c r="P192" s="55">
        <f>'jeziora 2022'!AJ193</f>
        <v>2.5</v>
      </c>
      <c r="Q192" s="55">
        <f>'jeziora 2022'!AK193</f>
        <v>47</v>
      </c>
      <c r="R192" s="55">
        <f>'jeziora 2022'!AL193</f>
        <v>2.5</v>
      </c>
      <c r="S192" s="55">
        <f>'jeziora 2022'!AM193</f>
        <v>2.5</v>
      </c>
      <c r="T192" s="55">
        <f>'jeziora 2022'!AN193</f>
        <v>2.5</v>
      </c>
      <c r="U192" s="55">
        <f>'jeziora 2022'!AP193</f>
        <v>2.5</v>
      </c>
      <c r="V192" s="55">
        <f>'jeziora 2022'!AQ193</f>
        <v>1.5</v>
      </c>
      <c r="W192" s="55">
        <f>'jeziora 2022'!AR193</f>
        <v>2.5</v>
      </c>
      <c r="X192" s="55">
        <f>'jeziora 2022'!AS193</f>
        <v>2.5</v>
      </c>
      <c r="Y192" s="55">
        <f>'jeziora 2022'!AT193</f>
        <v>33</v>
      </c>
      <c r="Z192" s="55">
        <f>'jeziora 2022'!AU193</f>
        <v>2.5</v>
      </c>
      <c r="AA192" s="55">
        <f>'jeziora 2022'!AV193</f>
        <v>2.5</v>
      </c>
      <c r="AB192" s="55">
        <f>'jeziora 2022'!AW193</f>
        <v>25</v>
      </c>
      <c r="AC192" s="55">
        <f>'jeziora 2022'!AX193</f>
        <v>26</v>
      </c>
      <c r="AD192" s="55">
        <f>'jeziora 2022'!AY193</f>
        <v>2.5</v>
      </c>
      <c r="AE192" s="55">
        <f>'jeziora 2022'!BA193</f>
        <v>179.5</v>
      </c>
      <c r="AF192" s="55">
        <f>'jeziora 2022'!BI193</f>
        <v>0.5</v>
      </c>
      <c r="AG192" s="55">
        <f>'jeziora 2022'!BK193</f>
        <v>0.5</v>
      </c>
      <c r="AH192" s="55">
        <f>'jeziora 2022'!BL193</f>
        <v>0.05</v>
      </c>
      <c r="AI192" s="55">
        <f>'jeziora 2022'!BM193</f>
        <v>0.05</v>
      </c>
      <c r="AJ192" s="55">
        <f>'jeziora 2022'!BN193</f>
        <v>0.05</v>
      </c>
      <c r="AK192" s="55">
        <f>'jeziora 2022'!BQ193</f>
        <v>0.4</v>
      </c>
      <c r="AL192" s="55">
        <f>'jeziora 2022'!BR193</f>
        <v>0.05</v>
      </c>
      <c r="AM192" s="55">
        <f>'jeziora 2022'!BT193</f>
        <v>0.05</v>
      </c>
      <c r="AN192" s="55">
        <f>'jeziora 2022'!BU193</f>
        <v>0.05</v>
      </c>
      <c r="AO192" s="55">
        <f>'jeziora 2022'!BV193</f>
        <v>0.05</v>
      </c>
      <c r="AP192" s="55">
        <f>'jeziora 2022'!BW193</f>
        <v>0.1</v>
      </c>
      <c r="AQ192" s="55">
        <f>'jeziora 2022'!BY193</f>
        <v>0</v>
      </c>
      <c r="AR192" s="89">
        <f>'jeziora 2022'!CJ193</f>
        <v>0</v>
      </c>
      <c r="AS192" s="55">
        <f>'jeziora 2022'!CM193</f>
        <v>0</v>
      </c>
      <c r="AT192" s="55">
        <f>'jeziora 2022'!CR193</f>
        <v>0</v>
      </c>
      <c r="AU192" s="89">
        <f>'jeziora 2022'!CW193</f>
        <v>0</v>
      </c>
      <c r="AV192" s="42">
        <f>'jeziora 2022'!DB193</f>
        <v>0</v>
      </c>
      <c r="AW192" s="55">
        <f>'jeziora 2022'!DC193</f>
        <v>0.05</v>
      </c>
      <c r="AX192" s="77">
        <f>'jeziora 2022'!DD193</f>
        <v>0.05</v>
      </c>
      <c r="AY192" s="49" t="s">
        <v>161</v>
      </c>
    </row>
    <row r="193" spans="1:51" x14ac:dyDescent="0.2">
      <c r="A193" s="4">
        <f>'jeziora 2022'!B194</f>
        <v>391</v>
      </c>
      <c r="B193" s="13" t="str">
        <f>'jeziora 2022'!D194</f>
        <v>jez. Wielgie (Dobiegniewskie) - stan. 01</v>
      </c>
      <c r="C193" s="42">
        <f>'jeziora 2022'!I194</f>
        <v>0.05</v>
      </c>
      <c r="D193" s="42">
        <f>'jeziora 2022'!J194</f>
        <v>5.23</v>
      </c>
      <c r="E193" s="42">
        <f>'jeziora 2022'!L194</f>
        <v>0.33500000000000002</v>
      </c>
      <c r="F193" s="42">
        <f>'jeziora 2022'!N194</f>
        <v>16.5</v>
      </c>
      <c r="G193" s="42">
        <f>'jeziora 2022'!O194</f>
        <v>29.3</v>
      </c>
      <c r="H193" s="42">
        <f>'jeziora 2022'!P194</f>
        <v>1.8700000000000001E-2</v>
      </c>
      <c r="I193" s="42">
        <f>'jeziora 2022'!S194</f>
        <v>12.4</v>
      </c>
      <c r="J193" s="42">
        <f>'jeziora 2022'!T194</f>
        <v>21.1</v>
      </c>
      <c r="K193" s="42">
        <f>'jeziora 2022'!X194</f>
        <v>72.900000000000006</v>
      </c>
      <c r="L193" s="72">
        <f>'jeziora 2022'!AA194</f>
        <v>26380.921582416599</v>
      </c>
      <c r="M193" s="72">
        <f>'jeziora 2022'!AB194</f>
        <v>1282.6228032905899</v>
      </c>
      <c r="N193" s="55">
        <f>'jeziora 2022'!AH194</f>
        <v>54</v>
      </c>
      <c r="O193" s="55">
        <f>'jeziora 2022'!AI194</f>
        <v>54</v>
      </c>
      <c r="P193" s="55">
        <f>'jeziora 2022'!AJ194</f>
        <v>2.5</v>
      </c>
      <c r="Q193" s="55">
        <f>'jeziora 2022'!AK194</f>
        <v>378</v>
      </c>
      <c r="R193" s="55">
        <f>'jeziora 2022'!AL194</f>
        <v>140</v>
      </c>
      <c r="S193" s="55">
        <f>'jeziora 2022'!AM194</f>
        <v>128</v>
      </c>
      <c r="T193" s="55">
        <f>'jeziora 2022'!AN194</f>
        <v>234</v>
      </c>
      <c r="U193" s="55">
        <f>'jeziora 2022'!AP194</f>
        <v>181</v>
      </c>
      <c r="V193" s="55">
        <f>'jeziora 2022'!AQ194</f>
        <v>1.5</v>
      </c>
      <c r="W193" s="55">
        <f>'jeziora 2022'!AR194</f>
        <v>2.5</v>
      </c>
      <c r="X193" s="55">
        <f>'jeziora 2022'!AS194</f>
        <v>43</v>
      </c>
      <c r="Y193" s="55">
        <f>'jeziora 2022'!AT194</f>
        <v>352</v>
      </c>
      <c r="Z193" s="55">
        <f>'jeziora 2022'!AU194</f>
        <v>340</v>
      </c>
      <c r="AA193" s="55">
        <f>'jeziora 2022'!AV194</f>
        <v>142</v>
      </c>
      <c r="AB193" s="55">
        <f>'jeziora 2022'!AW194</f>
        <v>220</v>
      </c>
      <c r="AC193" s="55">
        <f>'jeziora 2022'!AX194</f>
        <v>257</v>
      </c>
      <c r="AD193" s="55">
        <f>'jeziora 2022'!AY194</f>
        <v>46</v>
      </c>
      <c r="AE193" s="55">
        <f>'jeziora 2022'!BA194</f>
        <v>1871.5</v>
      </c>
      <c r="AF193" s="55">
        <f>'jeziora 2022'!BI194</f>
        <v>0.5</v>
      </c>
      <c r="AG193" s="55">
        <f>'jeziora 2022'!BK194</f>
        <v>0.5</v>
      </c>
      <c r="AH193" s="55">
        <f>'jeziora 2022'!BL194</f>
        <v>0.05</v>
      </c>
      <c r="AI193" s="55">
        <f>'jeziora 2022'!BM194</f>
        <v>0.05</v>
      </c>
      <c r="AJ193" s="55">
        <f>'jeziora 2022'!BN194</f>
        <v>0.05</v>
      </c>
      <c r="AK193" s="55">
        <f>'jeziora 2022'!BQ194</f>
        <v>0.4</v>
      </c>
      <c r="AL193" s="55">
        <f>'jeziora 2022'!BR194</f>
        <v>0.05</v>
      </c>
      <c r="AM193" s="55">
        <f>'jeziora 2022'!BT194</f>
        <v>0.05</v>
      </c>
      <c r="AN193" s="55">
        <f>'jeziora 2022'!BU194</f>
        <v>0.05</v>
      </c>
      <c r="AO193" s="55">
        <f>'jeziora 2022'!BV194</f>
        <v>0.05</v>
      </c>
      <c r="AP193" s="55">
        <f>'jeziora 2022'!BW194</f>
        <v>0.1</v>
      </c>
      <c r="AQ193" s="55">
        <f>'jeziora 2022'!BY194</f>
        <v>0</v>
      </c>
      <c r="AR193" s="89">
        <f>'jeziora 2022'!CJ194</f>
        <v>0</v>
      </c>
      <c r="AS193" s="55">
        <f>'jeziora 2022'!CM194</f>
        <v>0</v>
      </c>
      <c r="AT193" s="55">
        <f>'jeziora 2022'!CR194</f>
        <v>0</v>
      </c>
      <c r="AU193" s="89">
        <f>'jeziora 2022'!CW194</f>
        <v>0</v>
      </c>
      <c r="AV193" s="42">
        <f>'jeziora 2022'!DB194</f>
        <v>0</v>
      </c>
      <c r="AW193" s="55">
        <f>'jeziora 2022'!DC194</f>
        <v>0.05</v>
      </c>
      <c r="AX193" s="77">
        <f>'jeziora 2022'!DD194</f>
        <v>0.05</v>
      </c>
      <c r="AY193" s="52" t="s">
        <v>164</v>
      </c>
    </row>
    <row r="194" spans="1:51" x14ac:dyDescent="0.2">
      <c r="A194" s="4">
        <f>'jeziora 2022'!B195</f>
        <v>393</v>
      </c>
      <c r="B194" s="13" t="str">
        <f>'jeziora 2022'!D195</f>
        <v>jez. Wielkie Dąbie - głęboczek - 8,1m</v>
      </c>
      <c r="C194" s="42">
        <f>'jeziora 2022'!I195</f>
        <v>0.05</v>
      </c>
      <c r="D194" s="42">
        <f>'jeziora 2022'!J195</f>
        <v>5.59</v>
      </c>
      <c r="E194" s="42">
        <f>'jeziora 2022'!L195</f>
        <v>0.67100000000000004</v>
      </c>
      <c r="F194" s="42">
        <f>'jeziora 2022'!N195</f>
        <v>14.1</v>
      </c>
      <c r="G194" s="42">
        <f>'jeziora 2022'!O195</f>
        <v>28.4</v>
      </c>
      <c r="H194" s="42">
        <f>'jeziora 2022'!P195</f>
        <v>7.1999999999999998E-3</v>
      </c>
      <c r="I194" s="42">
        <f>'jeziora 2022'!S195</f>
        <v>9.85</v>
      </c>
      <c r="J194" s="42">
        <f>'jeziora 2022'!T195</f>
        <v>31</v>
      </c>
      <c r="K194" s="42">
        <f>'jeziora 2022'!X195</f>
        <v>79</v>
      </c>
      <c r="L194" s="72">
        <f>'jeziora 2022'!AA195</f>
        <v>15642.357752686001</v>
      </c>
      <c r="M194" s="72">
        <f>'jeziora 2022'!AB195</f>
        <v>628.37398925172897</v>
      </c>
      <c r="N194" s="55">
        <f>'jeziora 2022'!AH195</f>
        <v>95</v>
      </c>
      <c r="O194" s="55">
        <f>'jeziora 2022'!AI195</f>
        <v>66</v>
      </c>
      <c r="P194" s="55">
        <f>'jeziora 2022'!AJ195</f>
        <v>2.5</v>
      </c>
      <c r="Q194" s="55">
        <f>'jeziora 2022'!AK195</f>
        <v>312</v>
      </c>
      <c r="R194" s="55">
        <f>'jeziora 2022'!AL195</f>
        <v>92</v>
      </c>
      <c r="S194" s="55">
        <f>'jeziora 2022'!AM195</f>
        <v>77</v>
      </c>
      <c r="T194" s="55">
        <f>'jeziora 2022'!AN195</f>
        <v>141</v>
      </c>
      <c r="U194" s="55">
        <f>'jeziora 2022'!AP195</f>
        <v>99</v>
      </c>
      <c r="V194" s="55">
        <f>'jeziora 2022'!AQ195</f>
        <v>14</v>
      </c>
      <c r="W194" s="55">
        <f>'jeziora 2022'!AR195</f>
        <v>2.5</v>
      </c>
      <c r="X194" s="55">
        <f>'jeziora 2022'!AS195</f>
        <v>2.5</v>
      </c>
      <c r="Y194" s="55">
        <f>'jeziora 2022'!AT195</f>
        <v>273</v>
      </c>
      <c r="Z194" s="55">
        <f>'jeziora 2022'!AU195</f>
        <v>267</v>
      </c>
      <c r="AA194" s="55">
        <f>'jeziora 2022'!AV195</f>
        <v>108</v>
      </c>
      <c r="AB194" s="55">
        <f>'jeziora 2022'!AW195</f>
        <v>160</v>
      </c>
      <c r="AC194" s="55">
        <f>'jeziora 2022'!AX195</f>
        <v>176</v>
      </c>
      <c r="AD194" s="55">
        <f>'jeziora 2022'!AY195</f>
        <v>2.5</v>
      </c>
      <c r="AE194" s="55">
        <f>'jeziora 2022'!BA195</f>
        <v>1452.5</v>
      </c>
      <c r="AF194" s="55">
        <f>'jeziora 2022'!BI195</f>
        <v>0.5</v>
      </c>
      <c r="AG194" s="55">
        <f>'jeziora 2022'!BK195</f>
        <v>0.5</v>
      </c>
      <c r="AH194" s="55">
        <f>'jeziora 2022'!BL195</f>
        <v>0.05</v>
      </c>
      <c r="AI194" s="55">
        <f>'jeziora 2022'!BM195</f>
        <v>0.05</v>
      </c>
      <c r="AJ194" s="55">
        <f>'jeziora 2022'!BN195</f>
        <v>0.05</v>
      </c>
      <c r="AK194" s="55">
        <f>'jeziora 2022'!BQ195</f>
        <v>0.4</v>
      </c>
      <c r="AL194" s="55">
        <f>'jeziora 2022'!BR195</f>
        <v>0.05</v>
      </c>
      <c r="AM194" s="55">
        <f>'jeziora 2022'!BT195</f>
        <v>0.05</v>
      </c>
      <c r="AN194" s="55">
        <f>'jeziora 2022'!BU195</f>
        <v>0.05</v>
      </c>
      <c r="AO194" s="55">
        <f>'jeziora 2022'!BV195</f>
        <v>0.05</v>
      </c>
      <c r="AP194" s="55">
        <f>'jeziora 2022'!BW195</f>
        <v>0.1</v>
      </c>
      <c r="AQ194" s="55">
        <f>'jeziora 2022'!BY195</f>
        <v>0</v>
      </c>
      <c r="AR194" s="89">
        <f>'jeziora 2022'!CJ195</f>
        <v>0</v>
      </c>
      <c r="AS194" s="55">
        <f>'jeziora 2022'!CM195</f>
        <v>0</v>
      </c>
      <c r="AT194" s="55">
        <f>'jeziora 2022'!CR195</f>
        <v>0</v>
      </c>
      <c r="AU194" s="89">
        <f>'jeziora 2022'!CW195</f>
        <v>0</v>
      </c>
      <c r="AV194" s="42">
        <f>'jeziora 2022'!DB195</f>
        <v>0</v>
      </c>
      <c r="AW194" s="55">
        <f>'jeziora 2022'!DC195</f>
        <v>0.05</v>
      </c>
      <c r="AX194" s="77">
        <f>'jeziora 2022'!DD195</f>
        <v>0.05</v>
      </c>
      <c r="AY194" s="50" t="s">
        <v>162</v>
      </c>
    </row>
    <row r="195" spans="1:51" x14ac:dyDescent="0.2">
      <c r="A195" s="4">
        <f>'jeziora 2022'!B196</f>
        <v>415</v>
      </c>
      <c r="B195" s="13" t="str">
        <f>'jeziora 2022'!D196</f>
        <v>Zagłębocze - stanowisko 1</v>
      </c>
      <c r="C195" s="42">
        <f>'jeziora 2022'!I196</f>
        <v>0.05</v>
      </c>
      <c r="D195" s="42">
        <f>'jeziora 2022'!J196</f>
        <v>1.5</v>
      </c>
      <c r="E195" s="42">
        <f>'jeziora 2022'!L196</f>
        <v>2.5000000000000001E-2</v>
      </c>
      <c r="F195" s="42">
        <f>'jeziora 2022'!N196</f>
        <v>0.46800000000000003</v>
      </c>
      <c r="G195" s="42">
        <f>'jeziora 2022'!O196</f>
        <v>2.5499999999999998</v>
      </c>
      <c r="H195" s="42">
        <f>'jeziora 2022'!P196</f>
        <v>6.5199999999999994E-2</v>
      </c>
      <c r="I195" s="42">
        <f>'jeziora 2022'!S196</f>
        <v>0.2</v>
      </c>
      <c r="J195" s="42">
        <f>'jeziora 2022'!T196</f>
        <v>0.5</v>
      </c>
      <c r="K195" s="42">
        <f>'jeziora 2022'!X196</f>
        <v>2.62</v>
      </c>
      <c r="L195" s="72">
        <f>'jeziora 2022'!AA196</f>
        <v>301</v>
      </c>
      <c r="M195" s="72">
        <f>'jeziora 2022'!AB196</f>
        <v>4.37</v>
      </c>
      <c r="N195" s="55">
        <f>'jeziora 2022'!AH196</f>
        <v>2.5</v>
      </c>
      <c r="O195" s="55">
        <f>'jeziora 2022'!AI196</f>
        <v>2.5</v>
      </c>
      <c r="P195" s="55">
        <f>'jeziora 2022'!AJ196</f>
        <v>2.5</v>
      </c>
      <c r="Q195" s="55">
        <f>'jeziora 2022'!AK196</f>
        <v>2.5</v>
      </c>
      <c r="R195" s="55">
        <f>'jeziora 2022'!AL196</f>
        <v>2.5</v>
      </c>
      <c r="S195" s="55">
        <f>'jeziora 2022'!AM196</f>
        <v>2.5</v>
      </c>
      <c r="T195" s="55">
        <f>'jeziora 2022'!AN196</f>
        <v>2.5</v>
      </c>
      <c r="U195" s="55">
        <f>'jeziora 2022'!AP196</f>
        <v>2.5</v>
      </c>
      <c r="V195" s="55">
        <f>'jeziora 2022'!AQ196</f>
        <v>1.5</v>
      </c>
      <c r="W195" s="55">
        <f>'jeziora 2022'!AR196</f>
        <v>2.5</v>
      </c>
      <c r="X195" s="55">
        <f>'jeziora 2022'!AS196</f>
        <v>2.5</v>
      </c>
      <c r="Y195" s="55">
        <f>'jeziora 2022'!AT196</f>
        <v>2.5</v>
      </c>
      <c r="Z195" s="55">
        <f>'jeziora 2022'!AU196</f>
        <v>2.5</v>
      </c>
      <c r="AA195" s="55">
        <f>'jeziora 2022'!AV196</f>
        <v>2.5</v>
      </c>
      <c r="AB195" s="55">
        <f>'jeziora 2022'!AW196</f>
        <v>2.5</v>
      </c>
      <c r="AC195" s="55">
        <f>'jeziora 2022'!AX196</f>
        <v>2.5</v>
      </c>
      <c r="AD195" s="55">
        <f>'jeziora 2022'!AY196</f>
        <v>2.5</v>
      </c>
      <c r="AE195" s="55">
        <f>'jeziora 2022'!BA196</f>
        <v>31.5</v>
      </c>
      <c r="AF195" s="55">
        <f>'jeziora 2022'!BI196</f>
        <v>0.5</v>
      </c>
      <c r="AG195" s="55">
        <f>'jeziora 2022'!BK196</f>
        <v>0.5</v>
      </c>
      <c r="AH195" s="55">
        <f>'jeziora 2022'!BL196</f>
        <v>0.05</v>
      </c>
      <c r="AI195" s="55">
        <f>'jeziora 2022'!BM196</f>
        <v>0.05</v>
      </c>
      <c r="AJ195" s="55">
        <f>'jeziora 2022'!BN196</f>
        <v>0.05</v>
      </c>
      <c r="AK195" s="55">
        <f>'jeziora 2022'!BQ196</f>
        <v>0.4</v>
      </c>
      <c r="AL195" s="55">
        <f>'jeziora 2022'!BR196</f>
        <v>0.05</v>
      </c>
      <c r="AM195" s="55">
        <f>'jeziora 2022'!BT196</f>
        <v>0.05</v>
      </c>
      <c r="AN195" s="55">
        <f>'jeziora 2022'!BU196</f>
        <v>0.05</v>
      </c>
      <c r="AO195" s="55">
        <f>'jeziora 2022'!BV196</f>
        <v>0.05</v>
      </c>
      <c r="AP195" s="55">
        <f>'jeziora 2022'!BW196</f>
        <v>0.1</v>
      </c>
      <c r="AQ195" s="55">
        <f>'jeziora 2022'!BY196</f>
        <v>0</v>
      </c>
      <c r="AR195" s="89">
        <f>'jeziora 2022'!CJ196</f>
        <v>0</v>
      </c>
      <c r="AS195" s="55">
        <f>'jeziora 2022'!CM196</f>
        <v>0</v>
      </c>
      <c r="AT195" s="55">
        <f>'jeziora 2022'!CR196</f>
        <v>0</v>
      </c>
      <c r="AU195" s="89">
        <f>'jeziora 2022'!CW196</f>
        <v>0</v>
      </c>
      <c r="AV195" s="42">
        <f>'jeziora 2022'!DB196</f>
        <v>0</v>
      </c>
      <c r="AW195" s="55">
        <f>'jeziora 2022'!DC196</f>
        <v>0.05</v>
      </c>
      <c r="AX195" s="77">
        <f>'jeziora 2022'!DD196</f>
        <v>0.05</v>
      </c>
      <c r="AY195" s="49" t="s">
        <v>161</v>
      </c>
    </row>
    <row r="196" spans="1:51" x14ac:dyDescent="0.2">
      <c r="A196" s="4">
        <f>'jeziora 2022'!B197</f>
        <v>435</v>
      </c>
      <c r="B196" s="13" t="str">
        <f>'jeziora 2022'!D197</f>
        <v>jez. Żnińskie Małe - stanowisko 01</v>
      </c>
      <c r="C196" s="42">
        <f>'jeziora 2022'!I197</f>
        <v>0.17899999999999999</v>
      </c>
      <c r="D196" s="42">
        <f>'jeziora 2022'!J197</f>
        <v>1.5</v>
      </c>
      <c r="E196" s="42">
        <f>'jeziora 2022'!L197</f>
        <v>0.41099999999999998</v>
      </c>
      <c r="F196" s="42">
        <f>'jeziora 2022'!N197</f>
        <v>8.0500000000000007</v>
      </c>
      <c r="G196" s="42">
        <f>'jeziora 2022'!O197</f>
        <v>17.2</v>
      </c>
      <c r="H196" s="42">
        <f>'jeziora 2022'!P197</f>
        <v>6.5299999999999997E-2</v>
      </c>
      <c r="I196" s="42">
        <f>'jeziora 2022'!S197</f>
        <v>6.73</v>
      </c>
      <c r="J196" s="42">
        <f>'jeziora 2022'!T197</f>
        <v>15.9</v>
      </c>
      <c r="K196" s="42">
        <f>'jeziora 2022'!X197</f>
        <v>50.8</v>
      </c>
      <c r="L196" s="72">
        <f>'jeziora 2022'!AA197</f>
        <v>3220</v>
      </c>
      <c r="M196" s="72">
        <f>'jeziora 2022'!AB197</f>
        <v>414</v>
      </c>
      <c r="N196" s="55">
        <f>'jeziora 2022'!AH197</f>
        <v>160</v>
      </c>
      <c r="O196" s="55">
        <f>'jeziora 2022'!AI197</f>
        <v>87</v>
      </c>
      <c r="P196" s="55">
        <f>'jeziora 2022'!AJ197</f>
        <v>2.5</v>
      </c>
      <c r="Q196" s="55">
        <f>'jeziora 2022'!AK197</f>
        <v>310</v>
      </c>
      <c r="R196" s="55">
        <f>'jeziora 2022'!AL197</f>
        <v>88</v>
      </c>
      <c r="S196" s="55">
        <f>'jeziora 2022'!AM197</f>
        <v>67</v>
      </c>
      <c r="T196" s="55">
        <f>'jeziora 2022'!AN197</f>
        <v>70</v>
      </c>
      <c r="U196" s="55">
        <f>'jeziora 2022'!AP197</f>
        <v>49</v>
      </c>
      <c r="V196" s="55">
        <f>'jeziora 2022'!AQ197</f>
        <v>1.5</v>
      </c>
      <c r="W196" s="55">
        <f>'jeziora 2022'!AR197</f>
        <v>2.5</v>
      </c>
      <c r="X196" s="55">
        <f>'jeziora 2022'!AS197</f>
        <v>34</v>
      </c>
      <c r="Y196" s="55">
        <f>'jeziora 2022'!AT197</f>
        <v>219</v>
      </c>
      <c r="Z196" s="55">
        <f>'jeziora 2022'!AU197</f>
        <v>138</v>
      </c>
      <c r="AA196" s="55">
        <f>'jeziora 2022'!AV197</f>
        <v>49</v>
      </c>
      <c r="AB196" s="55">
        <f>'jeziora 2022'!AW197</f>
        <v>99</v>
      </c>
      <c r="AC196" s="55">
        <f>'jeziora 2022'!AX197</f>
        <v>68</v>
      </c>
      <c r="AD196" s="55">
        <f>'jeziora 2022'!AY197</f>
        <v>2.5</v>
      </c>
      <c r="AE196" s="55">
        <f>'jeziora 2022'!BA197</f>
        <v>1228.5</v>
      </c>
      <c r="AF196" s="55">
        <f>'jeziora 2022'!BI197</f>
        <v>0.5</v>
      </c>
      <c r="AG196" s="55">
        <f>'jeziora 2022'!BK197</f>
        <v>0.5</v>
      </c>
      <c r="AH196" s="55">
        <f>'jeziora 2022'!BL197</f>
        <v>0.05</v>
      </c>
      <c r="AI196" s="55">
        <f>'jeziora 2022'!BM197</f>
        <v>0.05</v>
      </c>
      <c r="AJ196" s="55">
        <f>'jeziora 2022'!BN197</f>
        <v>0.05</v>
      </c>
      <c r="AK196" s="55">
        <f>'jeziora 2022'!BQ197</f>
        <v>0.4</v>
      </c>
      <c r="AL196" s="55">
        <f>'jeziora 2022'!BR197</f>
        <v>0.05</v>
      </c>
      <c r="AM196" s="55">
        <f>'jeziora 2022'!BT197</f>
        <v>0.05</v>
      </c>
      <c r="AN196" s="55">
        <f>'jeziora 2022'!BU197</f>
        <v>0.05</v>
      </c>
      <c r="AO196" s="55">
        <f>'jeziora 2022'!BV197</f>
        <v>0.05</v>
      </c>
      <c r="AP196" s="55">
        <f>'jeziora 2022'!BW197</f>
        <v>0.1</v>
      </c>
      <c r="AQ196" s="55">
        <f>'jeziora 2022'!BY197</f>
        <v>0</v>
      </c>
      <c r="AR196" s="89">
        <f>'jeziora 2022'!CJ197</f>
        <v>0</v>
      </c>
      <c r="AS196" s="55">
        <f>'jeziora 2022'!CM197</f>
        <v>0</v>
      </c>
      <c r="AT196" s="55">
        <f>'jeziora 2022'!CR197</f>
        <v>0</v>
      </c>
      <c r="AU196" s="89">
        <f>'jeziora 2022'!CW197</f>
        <v>0</v>
      </c>
      <c r="AV196" s="42">
        <f>'jeziora 2022'!DB197</f>
        <v>0</v>
      </c>
      <c r="AW196" s="55">
        <f>'jeziora 2022'!DC197</f>
        <v>0.05</v>
      </c>
      <c r="AX196" s="77">
        <f>'jeziora 2022'!DD197</f>
        <v>0.05</v>
      </c>
      <c r="AY196" s="50" t="s">
        <v>162</v>
      </c>
    </row>
  </sheetData>
  <sheetProtection formatColumns="0" formatRows="0" sort="0" autoFilter="0" pivotTables="0"/>
  <autoFilter ref="A2:AY196" xr:uid="{00000000-0009-0000-0000-000005000000}"/>
  <customSheetViews>
    <customSheetView guid="{FB1470F3-388A-4235-BFB8-43234B719E27}">
      <pane xSplit="2" ySplit="4" topLeftCell="C5" activePane="bottomRight" state="frozen"/>
      <selection pane="bottomRight" activeCell="C5" sqref="C5"/>
      <pageMargins left="0.78749999999999998" right="0.78749999999999998" top="1.05277777777778" bottom="1.05277777777778" header="0.78749999999999998" footer="0.78749999999999998"/>
      <pageSetup paperSize="9" orientation="portrait" useFirstPageNumber="1" r:id="rId1"/>
      <headerFooter>
        <oddHeader>&amp;C&amp;"Times New Roman,Normalny"&amp;12&amp;A</oddHeader>
        <oddFooter>&amp;C&amp;"Times New Roman,Normalny"&amp;12Strona &amp;P</oddFooter>
      </headerFooter>
    </customSheetView>
  </customSheetViews>
  <conditionalFormatting sqref="C5:C196">
    <cfRule type="cellIs" dxfId="197" priority="379" operator="lessThan">
      <formula>1.6</formula>
    </cfRule>
    <cfRule type="cellIs" dxfId="196" priority="380" operator="between">
      <formula>1.6</formula>
      <formula>1.9</formula>
    </cfRule>
    <cfRule type="cellIs" dxfId="195" priority="381" operator="between">
      <formula>1.9</formula>
      <formula>2.2</formula>
    </cfRule>
    <cfRule type="cellIs" dxfId="194" priority="383" operator="greaterThan">
      <formula>2.2</formula>
    </cfRule>
  </conditionalFormatting>
  <conditionalFormatting sqref="D5:D196">
    <cfRule type="cellIs" dxfId="193" priority="375" operator="lessThan">
      <formula>9.8</formula>
    </cfRule>
    <cfRule type="cellIs" dxfId="192" priority="376" operator="between">
      <formula>9.8</formula>
      <formula>21.4</formula>
    </cfRule>
    <cfRule type="cellIs" dxfId="191" priority="377" operator="between">
      <formula>21.4</formula>
      <formula>33</formula>
    </cfRule>
    <cfRule type="cellIs" dxfId="190" priority="378" operator="greaterThan">
      <formula>33</formula>
    </cfRule>
  </conditionalFormatting>
  <conditionalFormatting sqref="E5:E196">
    <cfRule type="cellIs" dxfId="189" priority="367" operator="lessThan">
      <formula>0.99</formula>
    </cfRule>
    <cfRule type="cellIs" dxfId="188" priority="368" operator="between">
      <formula>0.99</formula>
      <formula>3</formula>
    </cfRule>
    <cfRule type="cellIs" dxfId="187" priority="369" operator="between">
      <formula>3</formula>
      <formula>5</formula>
    </cfRule>
    <cfRule type="cellIs" dxfId="186" priority="370" operator="greaterThan">
      <formula>5</formula>
    </cfRule>
  </conditionalFormatting>
  <conditionalFormatting sqref="F5:F196">
    <cfRule type="cellIs" dxfId="185" priority="359" operator="lessThan">
      <formula>43</formula>
    </cfRule>
    <cfRule type="cellIs" dxfId="184" priority="360" operator="between">
      <formula>43</formula>
      <formula>76.5</formula>
    </cfRule>
    <cfRule type="cellIs" dxfId="183" priority="361" operator="between">
      <formula>76.5</formula>
      <formula>110</formula>
    </cfRule>
    <cfRule type="cellIs" dxfId="182" priority="362" operator="greaterThan">
      <formula>110</formula>
    </cfRule>
  </conditionalFormatting>
  <conditionalFormatting sqref="G5:G196">
    <cfRule type="cellIs" dxfId="181" priority="351" operator="lessThan">
      <formula>32</formula>
    </cfRule>
    <cfRule type="cellIs" dxfId="180" priority="352" operator="between">
      <formula>32</formula>
      <formula>91</formula>
    </cfRule>
    <cfRule type="cellIs" dxfId="179" priority="353" operator="between">
      <formula>91</formula>
      <formula>150</formula>
    </cfRule>
    <cfRule type="cellIs" dxfId="178" priority="354" operator="greaterThan">
      <formula>150</formula>
    </cfRule>
  </conditionalFormatting>
  <conditionalFormatting sqref="H5:H196">
    <cfRule type="cellIs" dxfId="177" priority="343" operator="lessThan">
      <formula>0.18</formula>
    </cfRule>
    <cfRule type="cellIs" dxfId="176" priority="344" operator="between">
      <formula>0.18</formula>
      <formula>0.64</formula>
    </cfRule>
    <cfRule type="cellIs" dxfId="175" priority="345" operator="between">
      <formula>0.64</formula>
      <formula>1.1</formula>
    </cfRule>
    <cfRule type="cellIs" dxfId="174" priority="346" operator="greaterThan">
      <formula>1.1</formula>
    </cfRule>
  </conditionalFormatting>
  <conditionalFormatting sqref="I5:I196">
    <cfRule type="cellIs" dxfId="173" priority="335" operator="lessThan">
      <formula>23</formula>
    </cfRule>
    <cfRule type="cellIs" dxfId="172" priority="336" operator="between">
      <formula>23</formula>
      <formula>36</formula>
    </cfRule>
    <cfRule type="cellIs" dxfId="171" priority="337" operator="between">
      <formula>36</formula>
      <formula>49</formula>
    </cfRule>
    <cfRule type="cellIs" dxfId="170" priority="338" operator="greaterThan">
      <formula>49</formula>
    </cfRule>
  </conditionalFormatting>
  <conditionalFormatting sqref="J5:J196">
    <cfRule type="cellIs" dxfId="169" priority="327" operator="lessThan">
      <formula>36</formula>
    </cfRule>
    <cfRule type="cellIs" dxfId="168" priority="328" operator="between">
      <formula>36</formula>
      <formula>83</formula>
    </cfRule>
    <cfRule type="cellIs" dxfId="167" priority="329" operator="between">
      <formula>83</formula>
      <formula>130</formula>
    </cfRule>
    <cfRule type="cellIs" dxfId="166" priority="330" operator="greaterThan">
      <formula>130</formula>
    </cfRule>
  </conditionalFormatting>
  <conditionalFormatting sqref="K5:K196">
    <cfRule type="cellIs" dxfId="165" priority="319" operator="lessThan">
      <formula>120</formula>
    </cfRule>
    <cfRule type="cellIs" dxfId="164" priority="320" operator="between">
      <formula>120</formula>
      <formula>290</formula>
    </cfRule>
    <cfRule type="cellIs" dxfId="163" priority="321" operator="between">
      <formula>290</formula>
      <formula>460</formula>
    </cfRule>
    <cfRule type="cellIs" dxfId="162" priority="322" operator="greaterThan">
      <formula>460</formula>
    </cfRule>
  </conditionalFormatting>
  <conditionalFormatting sqref="L5:L196">
    <cfRule type="cellIs" dxfId="161" priority="311" operator="lessThan">
      <formula>20000</formula>
    </cfRule>
    <cfRule type="cellIs" dxfId="160" priority="312" operator="between">
      <formula>20000</formula>
      <formula>30000</formula>
    </cfRule>
    <cfRule type="cellIs" dxfId="159" priority="313" operator="between">
      <formula>30000</formula>
      <formula>40000</formula>
    </cfRule>
    <cfRule type="cellIs" dxfId="158" priority="314" operator="greaterThan">
      <formula>40000</formula>
    </cfRule>
  </conditionalFormatting>
  <conditionalFormatting sqref="M5:M196">
    <cfRule type="cellIs" dxfId="157" priority="303" operator="lessThan">
      <formula>460</formula>
    </cfRule>
    <cfRule type="cellIs" dxfId="156" priority="304" operator="between">
      <formula>460</formula>
      <formula>780</formula>
    </cfRule>
    <cfRule type="cellIs" dxfId="155" priority="305" operator="between">
      <formula>780</formula>
      <formula>1100</formula>
    </cfRule>
    <cfRule type="cellIs" dxfId="154" priority="306" operator="greaterThan">
      <formula>1100</formula>
    </cfRule>
  </conditionalFormatting>
  <conditionalFormatting sqref="N5:N196">
    <cfRule type="cellIs" dxfId="153" priority="295" operator="lessThan">
      <formula>176</formula>
    </cfRule>
    <cfRule type="cellIs" dxfId="152" priority="296" operator="between">
      <formula>176</formula>
      <formula>369</formula>
    </cfRule>
    <cfRule type="cellIs" dxfId="151" priority="297" operator="between">
      <formula>369</formula>
      <formula>561</formula>
    </cfRule>
    <cfRule type="cellIs" dxfId="150" priority="298" operator="greaterThan">
      <formula>561</formula>
    </cfRule>
  </conditionalFormatting>
  <conditionalFormatting sqref="O5:O196">
    <cfRule type="cellIs" dxfId="149" priority="287" operator="lessThan">
      <formula>204</formula>
    </cfRule>
    <cfRule type="cellIs" dxfId="148" priority="288" operator="between">
      <formula>204</formula>
      <formula>687</formula>
    </cfRule>
    <cfRule type="cellIs" dxfId="147" priority="289" operator="between">
      <formula>687</formula>
      <formula>1170</formula>
    </cfRule>
    <cfRule type="cellIs" dxfId="146" priority="290" operator="greaterThan">
      <formula>1170</formula>
    </cfRule>
  </conditionalFormatting>
  <conditionalFormatting sqref="P5:P196">
    <cfRule type="cellIs" dxfId="145" priority="279" operator="lessThan">
      <formula>57.2</formula>
    </cfRule>
    <cfRule type="cellIs" dxfId="144" priority="280" operator="between">
      <formula>57.2</formula>
      <formula>451</formula>
    </cfRule>
    <cfRule type="cellIs" dxfId="143" priority="281" operator="between">
      <formula>451</formula>
      <formula>845</formula>
    </cfRule>
    <cfRule type="cellIs" dxfId="142" priority="282" operator="greaterThan">
      <formula>845</formula>
    </cfRule>
  </conditionalFormatting>
  <conditionalFormatting sqref="Q5:Q196">
    <cfRule type="cellIs" dxfId="141" priority="271" operator="lessThan">
      <formula>423</formula>
    </cfRule>
    <cfRule type="cellIs" dxfId="140" priority="272" operator="between">
      <formula>423</formula>
      <formula>1327</formula>
    </cfRule>
    <cfRule type="cellIs" dxfId="139" priority="273" operator="between">
      <formula>1327</formula>
      <formula>2230</formula>
    </cfRule>
    <cfRule type="cellIs" dxfId="138" priority="274" operator="greaterThan">
      <formula>2230</formula>
    </cfRule>
  </conditionalFormatting>
  <conditionalFormatting sqref="R5:R196">
    <cfRule type="cellIs" dxfId="137" priority="263" operator="lessThan">
      <formula>166</formula>
    </cfRule>
    <cfRule type="cellIs" dxfId="136" priority="264" operator="between">
      <formula>166</formula>
      <formula>728</formula>
    </cfRule>
    <cfRule type="cellIs" dxfId="135" priority="265" operator="between">
      <formula>728</formula>
      <formula>1290</formula>
    </cfRule>
    <cfRule type="cellIs" dxfId="134" priority="266" operator="greaterThan">
      <formula>1290</formula>
    </cfRule>
  </conditionalFormatting>
  <conditionalFormatting sqref="S5:S196">
    <cfRule type="cellIs" dxfId="133" priority="255" operator="lessThan">
      <formula>108</formula>
    </cfRule>
    <cfRule type="cellIs" dxfId="132" priority="256" operator="between">
      <formula>108</formula>
      <formula>579</formula>
    </cfRule>
    <cfRule type="cellIs" dxfId="131" priority="257" operator="between">
      <formula>579</formula>
      <formula>1050</formula>
    </cfRule>
    <cfRule type="cellIs" dxfId="130" priority="258" operator="greaterThan">
      <formula>1050</formula>
    </cfRule>
  </conditionalFormatting>
  <conditionalFormatting sqref="T5:T196">
    <cfRule type="cellIs" dxfId="129" priority="247" operator="lessThan">
      <formula>150</formula>
    </cfRule>
    <cfRule type="cellIs" dxfId="128" priority="248" operator="between">
      <formula>150</formula>
      <formula>800</formula>
    </cfRule>
    <cfRule type="cellIs" dxfId="127" priority="249" operator="between">
      <formula>800</formula>
      <formula>1450</formula>
    </cfRule>
    <cfRule type="cellIs" dxfId="126" priority="250" operator="greaterThan">
      <formula>1450</formula>
    </cfRule>
  </conditionalFormatting>
  <conditionalFormatting sqref="U5:U196">
    <cfRule type="cellIs" dxfId="125" priority="239" operator="lessThan">
      <formula>170</formula>
    </cfRule>
    <cfRule type="cellIs" dxfId="124" priority="240" operator="between">
      <formula>170</formula>
      <formula>1685</formula>
    </cfRule>
    <cfRule type="cellIs" dxfId="123" priority="241" operator="between">
      <formula>1685</formula>
      <formula>3200</formula>
    </cfRule>
    <cfRule type="cellIs" dxfId="122" priority="242" operator="greaterThan">
      <formula>3200</formula>
    </cfRule>
  </conditionalFormatting>
  <conditionalFormatting sqref="V5:V196">
    <cfRule type="cellIs" dxfId="121" priority="231" operator="lessThan">
      <formula>5.9</formula>
    </cfRule>
    <cfRule type="cellIs" dxfId="120" priority="232" operator="between">
      <formula>5.9</formula>
      <formula>67</formula>
    </cfRule>
    <cfRule type="cellIs" dxfId="119" priority="233" operator="between">
      <formula>67</formula>
      <formula>128</formula>
    </cfRule>
    <cfRule type="cellIs" dxfId="118" priority="234" operator="greaterThan">
      <formula>128</formula>
    </cfRule>
  </conditionalFormatting>
  <conditionalFormatting sqref="W5:W196">
    <cfRule type="cellIs" dxfId="117" priority="223" operator="lessThan">
      <formula>6.7</formula>
    </cfRule>
    <cfRule type="cellIs" dxfId="116" priority="224" operator="between">
      <formula>6.7</formula>
      <formula>48</formula>
    </cfRule>
    <cfRule type="cellIs" dxfId="115" priority="225" operator="between">
      <formula>48</formula>
      <formula>89</formula>
    </cfRule>
    <cfRule type="cellIs" dxfId="114" priority="226" operator="greaterThan">
      <formula>89</formula>
    </cfRule>
  </conditionalFormatting>
  <conditionalFormatting sqref="X5:X196">
    <cfRule type="cellIs" dxfId="113" priority="215" operator="lessThan">
      <formula>77.4</formula>
    </cfRule>
    <cfRule type="cellIs" dxfId="112" priority="216" operator="between">
      <formula>77.4</formula>
      <formula>307</formula>
    </cfRule>
    <cfRule type="cellIs" dxfId="111" priority="217" operator="between">
      <formula>307</formula>
      <formula>536</formula>
    </cfRule>
    <cfRule type="cellIs" dxfId="110" priority="218" operator="greaterThan">
      <formula>536</formula>
    </cfRule>
  </conditionalFormatting>
  <conditionalFormatting sqref="Y5:Y196">
    <cfRule type="cellIs" dxfId="109" priority="207" operator="lessThan">
      <formula>195</formula>
    </cfRule>
    <cfRule type="cellIs" dxfId="108" priority="208" operator="between">
      <formula>195</formula>
      <formula>858</formula>
    </cfRule>
    <cfRule type="cellIs" dxfId="107" priority="209" operator="between">
      <formula>858</formula>
      <formula>1520</formula>
    </cfRule>
    <cfRule type="cellIs" dxfId="106" priority="210" operator="greaterThan">
      <formula>1520</formula>
    </cfRule>
  </conditionalFormatting>
  <conditionalFormatting sqref="Z5:Z196">
    <cfRule type="cellIs" dxfId="105" priority="199" operator="lessThan">
      <formula>240</formula>
    </cfRule>
    <cfRule type="cellIs" dxfId="104" priority="200" operator="between">
      <formula>240</formula>
      <formula>6820</formula>
    </cfRule>
    <cfRule type="cellIs" dxfId="103" priority="201" operator="between">
      <formula>6820</formula>
      <formula>13400</formula>
    </cfRule>
    <cfRule type="cellIs" dxfId="102" priority="202" operator="greaterThan">
      <formula>13400</formula>
    </cfRule>
  </conditionalFormatting>
  <conditionalFormatting sqref="AA5:AA196">
    <cfRule type="cellIs" dxfId="101" priority="191" operator="lessThan">
      <formula>240</formula>
    </cfRule>
    <cfRule type="cellIs" dxfId="100" priority="192" operator="between">
      <formula>240</formula>
      <formula>6820</formula>
    </cfRule>
    <cfRule type="cellIs" dxfId="99" priority="193" operator="between">
      <formula>6820</formula>
      <formula>13400</formula>
    </cfRule>
    <cfRule type="cellIs" dxfId="98" priority="194" operator="greaterThan">
      <formula>13400</formula>
    </cfRule>
  </conditionalFormatting>
  <conditionalFormatting sqref="AB5:AB196">
    <cfRule type="cellIs" dxfId="97" priority="183" operator="lessThan">
      <formula>150</formula>
    </cfRule>
    <cfRule type="cellIs" dxfId="96" priority="184" operator="between">
      <formula>150</formula>
      <formula>800</formula>
    </cfRule>
    <cfRule type="cellIs" dxfId="95" priority="185" operator="between">
      <formula>800</formula>
      <formula>1450</formula>
    </cfRule>
    <cfRule type="cellIs" dxfId="94" priority="186" operator="greaterThan">
      <formula>1450</formula>
    </cfRule>
  </conditionalFormatting>
  <conditionalFormatting sqref="AC5:AC196">
    <cfRule type="cellIs" dxfId="93" priority="179" operator="lessThan">
      <formula>200</formula>
    </cfRule>
    <cfRule type="cellIs" dxfId="92" priority="180" operator="between">
      <formula>200</formula>
      <formula>1700</formula>
    </cfRule>
    <cfRule type="cellIs" dxfId="91" priority="181" operator="between">
      <formula>1700</formula>
      <formula>3200</formula>
    </cfRule>
    <cfRule type="cellIs" dxfId="90" priority="182" operator="greaterThan">
      <formula>3200</formula>
    </cfRule>
  </conditionalFormatting>
  <conditionalFormatting sqref="AD5:AD196">
    <cfRule type="cellIs" dxfId="89" priority="171" operator="lessThan">
      <formula>33</formula>
    </cfRule>
    <cfRule type="cellIs" dxfId="88" priority="172" operator="between">
      <formula>33</formula>
      <formula>84</formula>
    </cfRule>
    <cfRule type="cellIs" dxfId="87" priority="173" operator="between">
      <formula>84</formula>
      <formula>135</formula>
    </cfRule>
    <cfRule type="cellIs" dxfId="86" priority="174" operator="greaterThan">
      <formula>135</formula>
    </cfRule>
  </conditionalFormatting>
  <conditionalFormatting sqref="AE5:AE196">
    <cfRule type="cellIs" dxfId="85" priority="163" operator="lessThan">
      <formula>1610</formula>
    </cfRule>
    <cfRule type="cellIs" dxfId="84" priority="164" operator="between">
      <formula>1610</formula>
      <formula>12205</formula>
    </cfRule>
    <cfRule type="cellIs" dxfId="83" priority="165" operator="between">
      <formula>12205</formula>
      <formula>22800</formula>
    </cfRule>
    <cfRule type="cellIs" dxfId="82" priority="166" operator="greaterThan">
      <formula>22800</formula>
    </cfRule>
  </conditionalFormatting>
  <conditionalFormatting sqref="AF5:AF196">
    <cfRule type="cellIs" dxfId="81" priority="155" operator="lessThan">
      <formula>60</formula>
    </cfRule>
    <cfRule type="cellIs" dxfId="80" priority="156" operator="between">
      <formula>60</formula>
      <formula>368</formula>
    </cfRule>
    <cfRule type="cellIs" dxfId="79" priority="157" operator="between">
      <formula>368</formula>
      <formula>676</formula>
    </cfRule>
    <cfRule type="cellIs" dxfId="78" priority="158" operator="greaterThan">
      <formula>676</formula>
    </cfRule>
  </conditionalFormatting>
  <conditionalFormatting sqref="AG5:AG196">
    <cfRule type="cellIs" dxfId="77" priority="147" operator="lessThan">
      <formula>3</formula>
    </cfRule>
    <cfRule type="cellIs" dxfId="76" priority="148" operator="between">
      <formula>3</formula>
      <formula>62</formula>
    </cfRule>
    <cfRule type="cellIs" dxfId="75" priority="149" operator="between">
      <formula>62</formula>
      <formula>120</formula>
    </cfRule>
    <cfRule type="cellIs" dxfId="74" priority="150" operator="greaterThan">
      <formula>120</formula>
    </cfRule>
  </conditionalFormatting>
  <conditionalFormatting sqref="AH5:AH196">
    <cfRule type="cellIs" dxfId="73" priority="139" operator="lessThan">
      <formula>6</formula>
    </cfRule>
    <cfRule type="cellIs" dxfId="72" priority="140" operator="between">
      <formula>6</formula>
      <formula>53</formula>
    </cfRule>
    <cfRule type="cellIs" dxfId="71" priority="141" operator="between">
      <formula>53</formula>
      <formula>100</formula>
    </cfRule>
    <cfRule type="cellIs" dxfId="70" priority="142" operator="greaterThan">
      <formula>100</formula>
    </cfRule>
  </conditionalFormatting>
  <conditionalFormatting sqref="AI5:AI196">
    <cfRule type="cellIs" dxfId="69" priority="131" operator="lessThan">
      <formula>5</formula>
    </cfRule>
    <cfRule type="cellIs" dxfId="68" priority="132" operator="between">
      <formula>5</formula>
      <formula>108</formula>
    </cfRule>
    <cfRule type="cellIs" dxfId="67" priority="133" operator="between">
      <formula>108</formula>
      <formula>210</formula>
    </cfRule>
    <cfRule type="cellIs" dxfId="66" priority="134" operator="greaterThan">
      <formula>210</formula>
    </cfRule>
  </conditionalFormatting>
  <conditionalFormatting sqref="AJ5:AJ196">
    <cfRule type="cellIs" dxfId="65" priority="123" operator="lessThan">
      <formula>3</formula>
    </cfRule>
    <cfRule type="cellIs" dxfId="64" priority="124" operator="between">
      <formula>3</formula>
      <formula>4</formula>
    </cfRule>
    <cfRule type="cellIs" dxfId="63" priority="125" operator="between">
      <formula>4</formula>
      <formula>5</formula>
    </cfRule>
    <cfRule type="cellIs" dxfId="62" priority="126" operator="greaterThan">
      <formula>5</formula>
    </cfRule>
  </conditionalFormatting>
  <conditionalFormatting sqref="AK5:AK196">
    <cfRule type="cellIs" dxfId="61" priority="115" operator="lessThan">
      <formula>2.5</formula>
    </cfRule>
    <cfRule type="cellIs" dxfId="60" priority="116" operator="between">
      <formula>2.5</formula>
      <formula>9.3</formula>
    </cfRule>
    <cfRule type="cellIs" dxfId="59" priority="117" operator="between">
      <formula>9.3</formula>
      <formula>16</formula>
    </cfRule>
    <cfRule type="cellIs" dxfId="58" priority="118" operator="greaterThan">
      <formula>16</formula>
    </cfRule>
  </conditionalFormatting>
  <conditionalFormatting sqref="AL5:AL196">
    <cfRule type="cellIs" dxfId="57" priority="107" operator="lessThan">
      <formula>1.9</formula>
    </cfRule>
    <cfRule type="cellIs" dxfId="56" priority="108" operator="between">
      <formula>1.9</formula>
      <formula>32</formula>
    </cfRule>
    <cfRule type="cellIs" dxfId="55" priority="109" operator="between">
      <formula>32</formula>
      <formula>62</formula>
    </cfRule>
    <cfRule type="cellIs" dxfId="54" priority="110" operator="greaterThan">
      <formula>62</formula>
    </cfRule>
  </conditionalFormatting>
  <conditionalFormatting sqref="AM5:AM196">
    <cfRule type="cellIs" dxfId="53" priority="99" operator="lessThan">
      <formula>4.2</formula>
    </cfRule>
    <cfRule type="cellIs" dxfId="52" priority="100" operator="between">
      <formula>4.2</formula>
      <formula>33.6</formula>
    </cfRule>
    <cfRule type="cellIs" dxfId="51" priority="101" operator="between">
      <formula>33.6</formula>
      <formula>63</formula>
    </cfRule>
    <cfRule type="cellIs" dxfId="50" priority="102" operator="greaterThan">
      <formula>63</formula>
    </cfRule>
  </conditionalFormatting>
  <conditionalFormatting sqref="AN5:AN196">
    <cfRule type="cellIs" dxfId="49" priority="91" operator="lessThan">
      <formula>3.2</formula>
    </cfRule>
    <cfRule type="cellIs" dxfId="48" priority="92" operator="between">
      <formula>3.2</formula>
      <formula>17</formula>
    </cfRule>
    <cfRule type="cellIs" dxfId="47" priority="93" operator="between">
      <formula>17</formula>
      <formula>31</formula>
    </cfRule>
    <cfRule type="cellIs" dxfId="46" priority="94" operator="greaterThan">
      <formula>31</formula>
    </cfRule>
  </conditionalFormatting>
  <conditionalFormatting sqref="AO5:AO196">
    <cfRule type="cellIs" dxfId="45" priority="83" operator="lessThan">
      <formula>4.9</formula>
    </cfRule>
    <cfRule type="cellIs" dxfId="44" priority="84" operator="between">
      <formula>4.9</formula>
      <formula>16.5</formula>
    </cfRule>
    <cfRule type="cellIs" dxfId="43" priority="85" operator="between">
      <formula>16.5</formula>
      <formula>28</formula>
    </cfRule>
    <cfRule type="cellIs" dxfId="42" priority="86" operator="greaterThan">
      <formula>28</formula>
    </cfRule>
  </conditionalFormatting>
  <conditionalFormatting sqref="AP5:AP196">
    <cfRule type="cellIs" dxfId="41" priority="75" operator="lessThan">
      <formula>5.3</formula>
    </cfRule>
    <cfRule type="cellIs" dxfId="40" priority="76" operator="between">
      <formula>5.3</formula>
      <formula>289</formula>
    </cfRule>
    <cfRule type="cellIs" dxfId="39" priority="77" operator="between">
      <formula>289</formula>
      <formula>572</formula>
    </cfRule>
    <cfRule type="cellIs" dxfId="38" priority="78" operator="greaterThan">
      <formula>572</formula>
    </cfRule>
  </conditionalFormatting>
  <conditionalFormatting sqref="AW5:AW196">
    <cfRule type="cellIs" dxfId="37" priority="43" operator="lessThan">
      <formula>2.2</formula>
    </cfRule>
    <cfRule type="cellIs" dxfId="36" priority="44" operator="between">
      <formula>2.2</formula>
      <formula>104.6</formula>
    </cfRule>
    <cfRule type="cellIs" dxfId="35" priority="45" operator="between">
      <formula>104.6</formula>
      <formula>207</formula>
    </cfRule>
    <cfRule type="cellIs" dxfId="34" priority="46" operator="greaterThan">
      <formula>207</formula>
    </cfRule>
  </conditionalFormatting>
  <conditionalFormatting sqref="AX5:AX196">
    <cfRule type="cellIs" dxfId="33" priority="35" operator="lessThan">
      <formula>2</formula>
    </cfRule>
    <cfRule type="cellIs" dxfId="32" priority="36" operator="between">
      <formula>2</formula>
      <formula>41</formula>
    </cfRule>
    <cfRule type="cellIs" dxfId="31" priority="37" operator="between">
      <formula>41</formula>
      <formula>80</formula>
    </cfRule>
    <cfRule type="cellIs" dxfId="30" priority="38" operator="greaterThan">
      <formula>80</formula>
    </cfRule>
  </conditionalFormatting>
  <conditionalFormatting sqref="AQ5:AQ196">
    <cfRule type="cellIs" dxfId="29" priority="27" operator="lessThan">
      <formula>580</formula>
    </cfRule>
    <cfRule type="cellIs" dxfId="28" priority="28" operator="between">
      <formula>580</formula>
      <formula>22790</formula>
    </cfRule>
    <cfRule type="cellIs" dxfId="27" priority="29" operator="between">
      <formula>22790</formula>
      <formula>45000</formula>
    </cfRule>
    <cfRule type="cellIs" dxfId="26" priority="30" operator="greaterThan">
      <formula>45000</formula>
    </cfRule>
  </conditionalFormatting>
  <conditionalFormatting sqref="AQ5:AQ196">
    <cfRule type="cellIs" dxfId="25" priority="26" operator="equal">
      <formula>0</formula>
    </cfRule>
  </conditionalFormatting>
  <conditionalFormatting sqref="AR5:AR196">
    <cfRule type="cellIs" dxfId="24" priority="22" operator="lessThan">
      <formula>0.52</formula>
    </cfRule>
    <cfRule type="cellIs" dxfId="23" priority="23" operator="between">
      <formula>0.52</formula>
      <formula>1.73</formula>
    </cfRule>
    <cfRule type="cellIs" dxfId="22" priority="24" operator="between">
      <formula>1.73</formula>
      <formula>2.94</formula>
    </cfRule>
    <cfRule type="cellIs" dxfId="21" priority="25" operator="greaterThan">
      <formula>2.94</formula>
    </cfRule>
  </conditionalFormatting>
  <conditionalFormatting sqref="AR5:AR196">
    <cfRule type="cellIs" dxfId="20" priority="21" operator="equal">
      <formula>0</formula>
    </cfRule>
  </conditionalFormatting>
  <conditionalFormatting sqref="AS5:AS196">
    <cfRule type="cellIs" dxfId="19" priority="17" operator="lessThan">
      <formula>0.8</formula>
    </cfRule>
    <cfRule type="cellIs" dxfId="18" priority="18" operator="between">
      <formula>8</formula>
      <formula>13</formula>
    </cfRule>
    <cfRule type="cellIs" dxfId="17" priority="19" operator="between">
      <formula>13</formula>
      <formula>18</formula>
    </cfRule>
    <cfRule type="cellIs" dxfId="16" priority="20" operator="greaterThan">
      <formula>18</formula>
    </cfRule>
  </conditionalFormatting>
  <conditionalFormatting sqref="AS5:AS196">
    <cfRule type="cellIs" dxfId="15" priority="16" operator="equal">
      <formula>0</formula>
    </cfRule>
  </conditionalFormatting>
  <conditionalFormatting sqref="AT5:AT196">
    <cfRule type="cellIs" dxfId="14" priority="12" operator="lessThan">
      <formula>150</formula>
    </cfRule>
    <cfRule type="cellIs" dxfId="13" priority="13" operator="between">
      <formula>150</formula>
      <formula>175</formula>
    </cfRule>
    <cfRule type="cellIs" dxfId="12" priority="14" operator="between">
      <formula>175</formula>
      <formula>200</formula>
    </cfRule>
    <cfRule type="cellIs" dxfId="11" priority="15" operator="greaterThan">
      <formula>200</formula>
    </cfRule>
  </conditionalFormatting>
  <conditionalFormatting sqref="AT5:AT196">
    <cfRule type="cellIs" dxfId="10" priority="11" operator="equal">
      <formula>0</formula>
    </cfRule>
  </conditionalFormatting>
  <conditionalFormatting sqref="AU5:AU196">
    <cfRule type="cellIs" dxfId="9" priority="7" operator="lessThan">
      <formula>0.85</formula>
    </cfRule>
    <cfRule type="cellIs" dxfId="8" priority="8" operator="between">
      <formula>0.85</formula>
      <formula>11.2</formula>
    </cfRule>
    <cfRule type="cellIs" dxfId="7" priority="9" operator="between">
      <formula>11.2</formula>
      <formula>21.5</formula>
    </cfRule>
    <cfRule type="cellIs" dxfId="6" priority="10" operator="greaterThan">
      <formula>21.5</formula>
    </cfRule>
  </conditionalFormatting>
  <conditionalFormatting sqref="AU5:AU196">
    <cfRule type="cellIs" dxfId="5" priority="6" operator="equal">
      <formula>0</formula>
    </cfRule>
  </conditionalFormatting>
  <conditionalFormatting sqref="AV5:AV196">
    <cfRule type="cellIs" dxfId="4" priority="2" operator="lessThan">
      <formula>1</formula>
    </cfRule>
    <cfRule type="cellIs" dxfId="3" priority="3" operator="between">
      <formula>1</formula>
      <formula>1.5</formula>
    </cfRule>
    <cfRule type="cellIs" dxfId="2" priority="4" operator="between">
      <formula>1.5</formula>
      <formula>2</formula>
    </cfRule>
    <cfRule type="cellIs" dxfId="1" priority="5" operator="greaterThan">
      <formula>2</formula>
    </cfRule>
  </conditionalFormatting>
  <conditionalFormatting sqref="AV5:AV196">
    <cfRule type="cellIs" dxfId="0" priority="1" operator="equal">
      <formula>0</formula>
    </cfRule>
  </conditionalFormatting>
  <pageMargins left="0.19685039370078741" right="0.19685039370078741" top="0.39370078740157483" bottom="0.39370078740157483" header="0.78740157480314965" footer="0.78740157480314965"/>
  <pageSetup paperSize="8" scale="35" fitToWidth="0" orientation="landscape" useFirstPageNumber="1" r:id="rId2"/>
  <headerFooter>
    <oddHeader>&amp;C&amp;"Times New Roman,Normalny"&amp;12&amp;A</oddHeader>
    <oddFooter>&amp;C&amp;"Times New Roman,Normalny"&amp;12Strona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9"/>
  <dimension ref="A1:D145"/>
  <sheetViews>
    <sheetView workbookViewId="0">
      <selection activeCell="Q37" sqref="Q37"/>
    </sheetView>
  </sheetViews>
  <sheetFormatPr defaultColWidth="4.28515625" defaultRowHeight="12.75" x14ac:dyDescent="0.2"/>
  <cols>
    <col min="1" max="1" width="34.42578125" style="2" bestFit="1" customWidth="1"/>
    <col min="2" max="2" width="5.85546875" style="2" bestFit="1" customWidth="1"/>
    <col min="3" max="3" width="17.140625" style="2" bestFit="1" customWidth="1"/>
    <col min="4" max="4" width="13.140625" style="2" customWidth="1"/>
    <col min="5" max="5" width="11" style="2" bestFit="1" customWidth="1"/>
    <col min="6" max="6" width="5" style="2" bestFit="1" customWidth="1"/>
    <col min="7" max="7" width="3.28515625" style="2" bestFit="1" customWidth="1"/>
    <col min="8" max="8" width="8.85546875" style="2" bestFit="1" customWidth="1"/>
    <col min="9" max="10" width="2.42578125" style="2" bestFit="1" customWidth="1"/>
    <col min="11" max="11" width="11.42578125" style="2" bestFit="1" customWidth="1"/>
    <col min="12" max="12" width="5" style="2" bestFit="1" customWidth="1"/>
    <col min="13" max="13" width="4.140625" style="2" bestFit="1" customWidth="1"/>
    <col min="14" max="14" width="10.140625" style="2" bestFit="1" customWidth="1"/>
    <col min="15" max="15" width="3.28515625" style="2" bestFit="1" customWidth="1"/>
    <col min="16" max="16" width="4.140625" style="2" bestFit="1" customWidth="1"/>
    <col min="17" max="17" width="12.28515625" style="2" bestFit="1" customWidth="1"/>
    <col min="18" max="18" width="5" style="2" bestFit="1" customWidth="1"/>
    <col min="19" max="19" width="4.140625" style="2" bestFit="1" customWidth="1"/>
    <col min="20" max="20" width="9.28515625" style="2" bestFit="1" customWidth="1"/>
    <col min="21" max="22" width="3.28515625" style="2" bestFit="1" customWidth="1"/>
    <col min="23" max="23" width="10.140625" style="2" bestFit="1" customWidth="1"/>
    <col min="24" max="24" width="3.28515625" style="2" bestFit="1" customWidth="1"/>
    <col min="25" max="25" width="4.140625" style="2" bestFit="1" customWidth="1"/>
    <col min="26" max="26" width="11.85546875" style="2" bestFit="1" customWidth="1"/>
    <col min="27" max="28" width="4.140625" style="2" bestFit="1" customWidth="1"/>
    <col min="29" max="29" width="17.140625" style="2" bestFit="1" customWidth="1"/>
    <col min="30" max="31" width="5.85546875" style="2" bestFit="1" customWidth="1"/>
    <col min="32" max="32" width="12.7109375" style="2" bestFit="1" customWidth="1"/>
    <col min="33" max="33" width="4.140625" style="2" bestFit="1" customWidth="1"/>
    <col min="34" max="34" width="5" style="2" bestFit="1" customWidth="1"/>
    <col min="35" max="35" width="11.85546875" style="2" bestFit="1" customWidth="1"/>
    <col min="36" max="37" width="4.140625" style="2" bestFit="1" customWidth="1"/>
    <col min="38" max="38" width="12.7109375" style="2" bestFit="1" customWidth="1"/>
    <col min="39" max="39" width="4.140625" style="2" bestFit="1" customWidth="1"/>
    <col min="40" max="40" width="5" style="2" bestFit="1" customWidth="1"/>
    <col min="41" max="41" width="12.28515625" style="2" bestFit="1" customWidth="1"/>
    <col min="42" max="43" width="4.140625" style="2" bestFit="1" customWidth="1"/>
    <col min="44" max="44" width="13.7109375" style="2" bestFit="1" customWidth="1"/>
    <col min="45" max="46" width="5" style="2" bestFit="1" customWidth="1"/>
    <col min="47" max="47" width="12.7109375" style="2" bestFit="1" customWidth="1"/>
    <col min="48" max="48" width="4.140625" style="2" bestFit="1" customWidth="1"/>
    <col min="49" max="49" width="5" style="2" bestFit="1" customWidth="1"/>
    <col min="50" max="50" width="14.42578125" style="2" bestFit="1" customWidth="1"/>
    <col min="51" max="51" width="4.140625" style="2" bestFit="1" customWidth="1"/>
    <col min="52" max="52" width="5" style="2" bestFit="1" customWidth="1"/>
    <col min="53" max="53" width="12.7109375" style="2" bestFit="1" customWidth="1"/>
    <col min="54" max="54" width="4.140625" style="2" bestFit="1" customWidth="1"/>
    <col min="55" max="55" width="5" style="2" bestFit="1" customWidth="1"/>
    <col min="56" max="56" width="13.7109375" style="2" bestFit="1" customWidth="1"/>
    <col min="57" max="58" width="5" style="2" bestFit="1" customWidth="1"/>
    <col min="59" max="59" width="10.5703125" style="2" bestFit="1" customWidth="1"/>
    <col min="60" max="60" width="3.28515625" style="2" bestFit="1" customWidth="1"/>
    <col min="61" max="61" width="4.140625" style="2" bestFit="1" customWidth="1"/>
    <col min="62" max="62" width="9.7109375" style="2" bestFit="1" customWidth="1"/>
    <col min="63" max="64" width="3.28515625" style="2" bestFit="1" customWidth="1"/>
    <col min="65" max="65" width="12.28515625" style="2" bestFit="1" customWidth="1"/>
    <col min="66" max="67" width="4.140625" style="2" bestFit="1" customWidth="1"/>
    <col min="68" max="68" width="12.7109375" style="2" bestFit="1" customWidth="1"/>
    <col min="69" max="69" width="4.140625" style="2" bestFit="1" customWidth="1"/>
    <col min="70" max="70" width="5" style="2" bestFit="1" customWidth="1"/>
    <col min="71" max="71" width="14.5703125" style="2" bestFit="1" customWidth="1"/>
    <col min="72" max="72" width="5" style="2" bestFit="1" customWidth="1"/>
    <col min="73" max="73" width="5.85546875" style="2" bestFit="1" customWidth="1"/>
    <col min="74" max="74" width="14.5703125" style="2" bestFit="1" customWidth="1"/>
    <col min="75" max="75" width="5" style="2" bestFit="1" customWidth="1"/>
    <col min="76" max="76" width="5.85546875" style="2" bestFit="1" customWidth="1"/>
    <col min="77" max="77" width="12.7109375" style="2" bestFit="1" customWidth="1"/>
    <col min="78" max="78" width="4.140625" style="2" bestFit="1" customWidth="1"/>
    <col min="79" max="79" width="5" style="2" bestFit="1" customWidth="1"/>
    <col min="80" max="80" width="13.7109375" style="2" bestFit="1" customWidth="1"/>
    <col min="81" max="82" width="5" style="2" bestFit="1" customWidth="1"/>
    <col min="83" max="83" width="10.140625" style="2" bestFit="1" customWidth="1"/>
    <col min="84" max="84" width="3.28515625" style="2" bestFit="1" customWidth="1"/>
    <col min="85" max="85" width="4.140625" style="2" bestFit="1" customWidth="1"/>
    <col min="86" max="86" width="16.28515625" style="2" bestFit="1" customWidth="1"/>
    <col min="87" max="88" width="5.85546875" style="2" bestFit="1" customWidth="1"/>
    <col min="89" max="89" width="11" style="2" bestFit="1" customWidth="1"/>
    <col min="90" max="91" width="4.140625" style="2" bestFit="1" customWidth="1"/>
    <col min="92" max="92" width="9.28515625" style="2" bestFit="1" customWidth="1"/>
    <col min="93" max="93" width="3.28515625" style="2" bestFit="1" customWidth="1"/>
    <col min="94" max="94" width="4.140625" style="2" bestFit="1" customWidth="1"/>
    <col min="95" max="95" width="9.28515625" style="2" bestFit="1" customWidth="1"/>
    <col min="96" max="96" width="3.28515625" style="2" bestFit="1" customWidth="1"/>
    <col min="97" max="97" width="4.140625" style="2" bestFit="1" customWidth="1"/>
    <col min="98" max="98" width="10.140625" style="2" bestFit="1" customWidth="1"/>
    <col min="99" max="100" width="4.140625" style="2" bestFit="1" customWidth="1"/>
    <col min="101" max="101" width="6.7109375" style="2" bestFit="1" customWidth="1"/>
    <col min="102" max="103" width="2.42578125" style="2" bestFit="1" customWidth="1"/>
    <col min="104" max="104" width="10.140625" style="2" bestFit="1" customWidth="1"/>
    <col min="105" max="105" width="4.140625" style="2" bestFit="1" customWidth="1"/>
    <col min="106" max="106" width="3.28515625" style="2" bestFit="1" customWidth="1"/>
    <col min="107" max="107" width="9.7109375" style="2" bestFit="1" customWidth="1"/>
    <col min="108" max="109" width="3.28515625" style="2" bestFit="1" customWidth="1"/>
    <col min="110" max="110" width="11" style="2" bestFit="1" customWidth="1"/>
    <col min="111" max="111" width="5" style="2" bestFit="1" customWidth="1"/>
    <col min="112" max="112" width="3.28515625" style="2" bestFit="1" customWidth="1"/>
    <col min="113" max="113" width="9.7109375" style="2" bestFit="1" customWidth="1"/>
    <col min="114" max="115" width="3.28515625" style="2" bestFit="1" customWidth="1"/>
    <col min="116" max="116" width="11" style="2" bestFit="1" customWidth="1"/>
    <col min="117" max="117" width="5" style="2" bestFit="1" customWidth="1"/>
    <col min="118" max="118" width="3.28515625" style="2" bestFit="1" customWidth="1"/>
    <col min="119" max="119" width="11.42578125" style="2" bestFit="1" customWidth="1"/>
    <col min="120" max="121" width="4.140625" style="2" bestFit="1" customWidth="1"/>
    <col min="122" max="122" width="15.42578125" style="2" bestFit="1" customWidth="1"/>
    <col min="123" max="124" width="5.85546875" style="2" bestFit="1" customWidth="1"/>
    <col min="125" max="125" width="13.140625" style="2" bestFit="1" customWidth="1"/>
    <col min="126" max="127" width="5" style="2" bestFit="1" customWidth="1"/>
    <col min="128" max="128" width="8.42578125" style="2" bestFit="1" customWidth="1"/>
    <col min="129" max="130" width="3.28515625" style="2" bestFit="1" customWidth="1"/>
    <col min="131" max="131" width="11.85546875" style="2" bestFit="1" customWidth="1"/>
    <col min="132" max="133" width="4.140625" style="2" bestFit="1" customWidth="1"/>
    <col min="134" max="134" width="13.140625" style="2" bestFit="1" customWidth="1"/>
    <col min="135" max="136" width="5" style="2" bestFit="1" customWidth="1"/>
    <col min="137" max="137" width="8" style="2" bestFit="1" customWidth="1"/>
    <col min="138" max="138" width="4.140625" style="2" bestFit="1" customWidth="1"/>
    <col min="139" max="139" width="2.42578125" style="2" bestFit="1" customWidth="1"/>
    <col min="140" max="140" width="12.7109375" style="2" bestFit="1" customWidth="1"/>
    <col min="141" max="141" width="5.85546875" style="2" bestFit="1" customWidth="1"/>
    <col min="142" max="142" width="4.140625" style="2" bestFit="1" customWidth="1"/>
    <col min="143" max="143" width="8.42578125" style="2" bestFit="1" customWidth="1"/>
    <col min="144" max="145" width="3.28515625" style="2" bestFit="1" customWidth="1"/>
    <col min="146" max="16384" width="4.28515625" style="2"/>
  </cols>
  <sheetData>
    <row r="1" spans="1:4" x14ac:dyDescent="0.2">
      <c r="A1" s="43" t="s">
        <v>0</v>
      </c>
      <c r="B1" s="43"/>
      <c r="D1" s="45" t="s">
        <v>165</v>
      </c>
    </row>
    <row r="2" spans="1:4" x14ac:dyDescent="0.2">
      <c r="A2" s="43" t="s">
        <v>4</v>
      </c>
      <c r="B2" s="44" t="s">
        <v>117</v>
      </c>
      <c r="C2" s="48" t="s">
        <v>115</v>
      </c>
      <c r="D2" s="48">
        <v>1.6</v>
      </c>
    </row>
    <row r="3" spans="1:4" x14ac:dyDescent="0.2">
      <c r="D3" s="48">
        <v>1.9</v>
      </c>
    </row>
    <row r="4" spans="1:4" x14ac:dyDescent="0.2">
      <c r="D4" s="48">
        <v>2.2000000000000002</v>
      </c>
    </row>
    <row r="5" spans="1:4" x14ac:dyDescent="0.2">
      <c r="A5" s="43" t="s">
        <v>5</v>
      </c>
      <c r="B5" s="44" t="s">
        <v>117</v>
      </c>
      <c r="C5" s="48" t="s">
        <v>106</v>
      </c>
      <c r="D5" s="48">
        <v>9.8000000000000007</v>
      </c>
    </row>
    <row r="6" spans="1:4" x14ac:dyDescent="0.2">
      <c r="D6" s="48">
        <v>21.4</v>
      </c>
    </row>
    <row r="7" spans="1:4" x14ac:dyDescent="0.2">
      <c r="D7" s="48">
        <v>33</v>
      </c>
    </row>
    <row r="8" spans="1:4" x14ac:dyDescent="0.2">
      <c r="A8" s="43" t="s">
        <v>7</v>
      </c>
      <c r="B8" s="44" t="s">
        <v>117</v>
      </c>
      <c r="C8" s="48" t="s">
        <v>108</v>
      </c>
      <c r="D8" s="48">
        <v>0.99</v>
      </c>
    </row>
    <row r="9" spans="1:4" x14ac:dyDescent="0.2">
      <c r="D9" s="48">
        <v>3</v>
      </c>
    </row>
    <row r="10" spans="1:4" x14ac:dyDescent="0.2">
      <c r="D10" s="48">
        <v>5</v>
      </c>
    </row>
    <row r="11" spans="1:4" x14ac:dyDescent="0.2">
      <c r="A11" s="43" t="s">
        <v>9</v>
      </c>
      <c r="B11" s="44" t="s">
        <v>117</v>
      </c>
      <c r="C11" s="48" t="s">
        <v>109</v>
      </c>
      <c r="D11" s="48">
        <v>43</v>
      </c>
    </row>
    <row r="12" spans="1:4" x14ac:dyDescent="0.2">
      <c r="D12" s="48">
        <v>76.5</v>
      </c>
    </row>
    <row r="13" spans="1:4" x14ac:dyDescent="0.2">
      <c r="D13" s="48">
        <v>110</v>
      </c>
    </row>
    <row r="14" spans="1:4" x14ac:dyDescent="0.2">
      <c r="A14" s="43" t="s">
        <v>10</v>
      </c>
      <c r="B14" s="44" t="s">
        <v>117</v>
      </c>
      <c r="C14" s="48" t="s">
        <v>110</v>
      </c>
      <c r="D14" s="48">
        <v>32</v>
      </c>
    </row>
    <row r="15" spans="1:4" x14ac:dyDescent="0.2">
      <c r="D15" s="48">
        <v>91</v>
      </c>
    </row>
    <row r="16" spans="1:4" x14ac:dyDescent="0.2">
      <c r="D16" s="48">
        <v>150</v>
      </c>
    </row>
    <row r="17" spans="1:4" x14ac:dyDescent="0.2">
      <c r="A17" s="43" t="s">
        <v>11</v>
      </c>
      <c r="B17" s="44" t="s">
        <v>117</v>
      </c>
      <c r="C17" s="48" t="s">
        <v>114</v>
      </c>
      <c r="D17" s="48">
        <v>0.18</v>
      </c>
    </row>
    <row r="18" spans="1:4" x14ac:dyDescent="0.2">
      <c r="D18" s="48">
        <v>0.64</v>
      </c>
    </row>
    <row r="19" spans="1:4" x14ac:dyDescent="0.2">
      <c r="D19" s="48">
        <v>1.1000000000000001</v>
      </c>
    </row>
    <row r="20" spans="1:4" x14ac:dyDescent="0.2">
      <c r="A20" s="43" t="s">
        <v>14</v>
      </c>
      <c r="B20" s="44" t="s">
        <v>117</v>
      </c>
      <c r="C20" s="48" t="s">
        <v>107</v>
      </c>
      <c r="D20" s="48">
        <v>23</v>
      </c>
    </row>
    <row r="21" spans="1:4" x14ac:dyDescent="0.2">
      <c r="D21" s="48">
        <v>36</v>
      </c>
    </row>
    <row r="22" spans="1:4" x14ac:dyDescent="0.2">
      <c r="D22" s="48">
        <v>49</v>
      </c>
    </row>
    <row r="23" spans="1:4" x14ac:dyDescent="0.2">
      <c r="A23" s="43" t="s">
        <v>15</v>
      </c>
      <c r="B23" s="44" t="s">
        <v>117</v>
      </c>
      <c r="C23" s="48" t="s">
        <v>112</v>
      </c>
      <c r="D23" s="48">
        <v>36</v>
      </c>
    </row>
    <row r="24" spans="1:4" x14ac:dyDescent="0.2">
      <c r="D24" s="48">
        <v>83</v>
      </c>
    </row>
    <row r="25" spans="1:4" x14ac:dyDescent="0.2">
      <c r="D25" s="48">
        <v>130</v>
      </c>
    </row>
    <row r="26" spans="1:4" x14ac:dyDescent="0.2">
      <c r="A26" s="43" t="s">
        <v>19</v>
      </c>
      <c r="B26" s="44" t="s">
        <v>117</v>
      </c>
      <c r="C26" s="48" t="s">
        <v>116</v>
      </c>
      <c r="D26" s="48">
        <v>120</v>
      </c>
    </row>
    <row r="27" spans="1:4" x14ac:dyDescent="0.2">
      <c r="D27" s="48">
        <v>290</v>
      </c>
    </row>
    <row r="28" spans="1:4" x14ac:dyDescent="0.2">
      <c r="D28" s="48">
        <v>460</v>
      </c>
    </row>
    <row r="29" spans="1:4" x14ac:dyDescent="0.2">
      <c r="A29" s="43" t="s">
        <v>22</v>
      </c>
      <c r="B29" s="44" t="s">
        <v>117</v>
      </c>
      <c r="C29" s="48" t="s">
        <v>111</v>
      </c>
      <c r="D29" s="48">
        <v>20000</v>
      </c>
    </row>
    <row r="30" spans="1:4" x14ac:dyDescent="0.2">
      <c r="D30" s="48">
        <v>30000</v>
      </c>
    </row>
    <row r="31" spans="1:4" x14ac:dyDescent="0.2">
      <c r="D31" s="48">
        <v>40000</v>
      </c>
    </row>
    <row r="32" spans="1:4" x14ac:dyDescent="0.2">
      <c r="A32" s="43" t="s">
        <v>23</v>
      </c>
      <c r="B32" s="44" t="s">
        <v>117</v>
      </c>
      <c r="C32" s="48" t="s">
        <v>113</v>
      </c>
      <c r="D32" s="48">
        <v>460</v>
      </c>
    </row>
    <row r="33" spans="1:4" x14ac:dyDescent="0.2">
      <c r="A33" s="46"/>
      <c r="B33" s="47"/>
      <c r="C33" s="47"/>
      <c r="D33" s="48">
        <v>780</v>
      </c>
    </row>
    <row r="34" spans="1:4" x14ac:dyDescent="0.2">
      <c r="A34" s="46"/>
      <c r="B34" s="47"/>
      <c r="C34" s="47"/>
      <c r="D34" s="48">
        <v>1100</v>
      </c>
    </row>
    <row r="35" spans="1:4" x14ac:dyDescent="0.2">
      <c r="A35" s="43" t="s">
        <v>29</v>
      </c>
      <c r="B35" s="44" t="s">
        <v>160</v>
      </c>
      <c r="C35" s="48" t="s">
        <v>122</v>
      </c>
      <c r="D35" s="48">
        <v>176</v>
      </c>
    </row>
    <row r="36" spans="1:4" x14ac:dyDescent="0.2">
      <c r="A36" s="46"/>
      <c r="B36" s="47"/>
      <c r="C36" s="47"/>
      <c r="D36" s="48">
        <v>369</v>
      </c>
    </row>
    <row r="37" spans="1:4" x14ac:dyDescent="0.2">
      <c r="A37" s="46"/>
      <c r="B37" s="47"/>
      <c r="C37" s="47"/>
      <c r="D37" s="48">
        <v>561</v>
      </c>
    </row>
    <row r="38" spans="1:4" x14ac:dyDescent="0.2">
      <c r="A38" s="43" t="s">
        <v>30</v>
      </c>
      <c r="B38" s="44" t="s">
        <v>160</v>
      </c>
      <c r="C38" s="48" t="s">
        <v>123</v>
      </c>
      <c r="D38" s="48">
        <v>204</v>
      </c>
    </row>
    <row r="39" spans="1:4" x14ac:dyDescent="0.2">
      <c r="D39" s="48">
        <v>687</v>
      </c>
    </row>
    <row r="40" spans="1:4" x14ac:dyDescent="0.2">
      <c r="D40" s="48">
        <v>1170</v>
      </c>
    </row>
    <row r="41" spans="1:4" x14ac:dyDescent="0.2">
      <c r="A41" s="43" t="s">
        <v>31</v>
      </c>
      <c r="B41" s="44" t="s">
        <v>160</v>
      </c>
      <c r="C41" s="48" t="s">
        <v>120</v>
      </c>
      <c r="D41" s="48">
        <v>57.2</v>
      </c>
    </row>
    <row r="42" spans="1:4" x14ac:dyDescent="0.2">
      <c r="D42" s="48">
        <v>451</v>
      </c>
    </row>
    <row r="43" spans="1:4" x14ac:dyDescent="0.2">
      <c r="D43" s="48">
        <v>845</v>
      </c>
    </row>
    <row r="44" spans="1:4" x14ac:dyDescent="0.2">
      <c r="A44" s="43" t="s">
        <v>32</v>
      </c>
      <c r="B44" s="44" t="s">
        <v>160</v>
      </c>
      <c r="C44" s="48" t="s">
        <v>130</v>
      </c>
      <c r="D44" s="48">
        <v>423</v>
      </c>
    </row>
    <row r="45" spans="1:4" x14ac:dyDescent="0.2">
      <c r="D45" s="48">
        <v>1327</v>
      </c>
    </row>
    <row r="46" spans="1:4" x14ac:dyDescent="0.2">
      <c r="D46" s="48">
        <v>2230</v>
      </c>
    </row>
    <row r="47" spans="1:4" x14ac:dyDescent="0.2">
      <c r="A47" s="43" t="s">
        <v>33</v>
      </c>
      <c r="B47" s="44" t="s">
        <v>160</v>
      </c>
      <c r="C47" s="48" t="s">
        <v>128</v>
      </c>
      <c r="D47" s="48">
        <v>166</v>
      </c>
    </row>
    <row r="48" spans="1:4" x14ac:dyDescent="0.2">
      <c r="D48" s="48">
        <v>728</v>
      </c>
    </row>
    <row r="49" spans="1:4" x14ac:dyDescent="0.2">
      <c r="D49" s="48">
        <v>1290</v>
      </c>
    </row>
    <row r="50" spans="1:4" x14ac:dyDescent="0.2">
      <c r="A50" s="43" t="s">
        <v>34</v>
      </c>
      <c r="B50" s="44" t="s">
        <v>160</v>
      </c>
      <c r="C50" s="48" t="s">
        <v>124</v>
      </c>
      <c r="D50" s="48">
        <v>108</v>
      </c>
    </row>
    <row r="51" spans="1:4" x14ac:dyDescent="0.2">
      <c r="D51" s="48">
        <v>579</v>
      </c>
    </row>
    <row r="52" spans="1:4" x14ac:dyDescent="0.2">
      <c r="D52" s="48">
        <v>1050</v>
      </c>
    </row>
    <row r="53" spans="1:4" x14ac:dyDescent="0.2">
      <c r="A53" s="43" t="s">
        <v>35</v>
      </c>
      <c r="B53" s="44" t="s">
        <v>160</v>
      </c>
      <c r="C53" s="48" t="s">
        <v>125</v>
      </c>
      <c r="D53" s="48">
        <v>150</v>
      </c>
    </row>
    <row r="54" spans="1:4" x14ac:dyDescent="0.2">
      <c r="D54" s="48">
        <v>800</v>
      </c>
    </row>
    <row r="55" spans="1:4" x14ac:dyDescent="0.2">
      <c r="D55" s="48">
        <v>1450</v>
      </c>
    </row>
    <row r="56" spans="1:4" x14ac:dyDescent="0.2">
      <c r="A56" s="43" t="s">
        <v>37</v>
      </c>
      <c r="B56" s="44" t="s">
        <v>160</v>
      </c>
      <c r="C56" s="48" t="s">
        <v>127</v>
      </c>
      <c r="D56" s="48">
        <v>170</v>
      </c>
    </row>
    <row r="57" spans="1:4" x14ac:dyDescent="0.2">
      <c r="D57" s="48">
        <v>1685</v>
      </c>
    </row>
    <row r="58" spans="1:4" x14ac:dyDescent="0.2">
      <c r="D58" s="48">
        <v>3200</v>
      </c>
    </row>
    <row r="59" spans="1:4" x14ac:dyDescent="0.2">
      <c r="A59" s="43" t="s">
        <v>38</v>
      </c>
      <c r="B59" s="44" t="s">
        <v>160</v>
      </c>
      <c r="C59" s="48" t="s">
        <v>119</v>
      </c>
      <c r="D59" s="48">
        <v>5.9</v>
      </c>
    </row>
    <row r="60" spans="1:4" x14ac:dyDescent="0.2">
      <c r="D60" s="48">
        <v>67</v>
      </c>
    </row>
    <row r="61" spans="1:4" x14ac:dyDescent="0.2">
      <c r="D61" s="48">
        <v>128</v>
      </c>
    </row>
    <row r="62" spans="1:4" x14ac:dyDescent="0.2">
      <c r="A62" s="43" t="s">
        <v>39</v>
      </c>
      <c r="B62" s="44" t="s">
        <v>160</v>
      </c>
      <c r="C62" s="48" t="s">
        <v>118</v>
      </c>
      <c r="D62" s="48">
        <v>6.7</v>
      </c>
    </row>
    <row r="63" spans="1:4" x14ac:dyDescent="0.2">
      <c r="D63" s="48">
        <v>48</v>
      </c>
    </row>
    <row r="64" spans="1:4" x14ac:dyDescent="0.2">
      <c r="D64" s="48">
        <v>89</v>
      </c>
    </row>
    <row r="65" spans="1:4" x14ac:dyDescent="0.2">
      <c r="A65" s="43" t="s">
        <v>40</v>
      </c>
      <c r="B65" s="44" t="s">
        <v>160</v>
      </c>
      <c r="C65" s="48" t="s">
        <v>121</v>
      </c>
      <c r="D65" s="48">
        <v>77.400000000000006</v>
      </c>
    </row>
    <row r="66" spans="1:4" x14ac:dyDescent="0.2">
      <c r="D66" s="48">
        <v>307</v>
      </c>
    </row>
    <row r="67" spans="1:4" x14ac:dyDescent="0.2">
      <c r="D67" s="48">
        <v>536</v>
      </c>
    </row>
    <row r="68" spans="1:4" x14ac:dyDescent="0.2">
      <c r="A68" s="43" t="s">
        <v>41</v>
      </c>
      <c r="B68" s="44" t="s">
        <v>160</v>
      </c>
      <c r="C68" s="48" t="s">
        <v>132</v>
      </c>
      <c r="D68" s="48">
        <v>195</v>
      </c>
    </row>
    <row r="69" spans="1:4" x14ac:dyDescent="0.2">
      <c r="D69" s="48">
        <v>858</v>
      </c>
    </row>
    <row r="70" spans="1:4" x14ac:dyDescent="0.2">
      <c r="D70" s="48">
        <v>1520</v>
      </c>
    </row>
    <row r="71" spans="1:4" x14ac:dyDescent="0.2">
      <c r="A71" s="43" t="s">
        <v>42</v>
      </c>
      <c r="B71" s="44" t="s">
        <v>160</v>
      </c>
      <c r="C71" s="48" t="s">
        <v>126</v>
      </c>
      <c r="D71" s="48">
        <v>240</v>
      </c>
    </row>
    <row r="72" spans="1:4" x14ac:dyDescent="0.2">
      <c r="D72" s="48">
        <v>6820</v>
      </c>
    </row>
    <row r="73" spans="1:4" x14ac:dyDescent="0.2">
      <c r="D73" s="48">
        <v>13400</v>
      </c>
    </row>
    <row r="74" spans="1:4" x14ac:dyDescent="0.2">
      <c r="A74" s="43" t="s">
        <v>43</v>
      </c>
      <c r="B74" s="44" t="s">
        <v>160</v>
      </c>
      <c r="C74" s="48" t="s">
        <v>126</v>
      </c>
      <c r="D74" s="48">
        <v>240</v>
      </c>
    </row>
    <row r="75" spans="1:4" x14ac:dyDescent="0.2">
      <c r="D75" s="48">
        <v>6820</v>
      </c>
    </row>
    <row r="76" spans="1:4" x14ac:dyDescent="0.2">
      <c r="D76" s="48">
        <v>13400</v>
      </c>
    </row>
    <row r="77" spans="1:4" x14ac:dyDescent="0.2">
      <c r="A77" s="43" t="s">
        <v>44</v>
      </c>
      <c r="B77" s="44" t="s">
        <v>160</v>
      </c>
      <c r="C77" s="48" t="s">
        <v>125</v>
      </c>
      <c r="D77" s="48">
        <v>150</v>
      </c>
    </row>
    <row r="78" spans="1:4" x14ac:dyDescent="0.2">
      <c r="D78" s="48">
        <v>800</v>
      </c>
    </row>
    <row r="79" spans="1:4" x14ac:dyDescent="0.2">
      <c r="D79" s="48">
        <v>1450</v>
      </c>
    </row>
    <row r="80" spans="1:4" x14ac:dyDescent="0.2">
      <c r="A80" s="43" t="s">
        <v>45</v>
      </c>
      <c r="B80" s="44" t="s">
        <v>160</v>
      </c>
      <c r="C80" s="48" t="s">
        <v>131</v>
      </c>
      <c r="D80" s="48">
        <v>200</v>
      </c>
    </row>
    <row r="81" spans="1:4" x14ac:dyDescent="0.2">
      <c r="D81" s="48">
        <v>1700</v>
      </c>
    </row>
    <row r="82" spans="1:4" x14ac:dyDescent="0.2">
      <c r="D82" s="48">
        <v>3200</v>
      </c>
    </row>
    <row r="83" spans="1:4" x14ac:dyDescent="0.2">
      <c r="A83" s="43" t="s">
        <v>46</v>
      </c>
      <c r="B83" s="44" t="s">
        <v>160</v>
      </c>
      <c r="C83" s="48" t="s">
        <v>129</v>
      </c>
      <c r="D83" s="48">
        <v>33</v>
      </c>
    </row>
    <row r="84" spans="1:4" x14ac:dyDescent="0.2">
      <c r="D84" s="48">
        <v>84</v>
      </c>
    </row>
    <row r="85" spans="1:4" x14ac:dyDescent="0.2">
      <c r="D85" s="48">
        <v>135</v>
      </c>
    </row>
    <row r="86" spans="1:4" x14ac:dyDescent="0.2">
      <c r="A86" s="43" t="s">
        <v>155</v>
      </c>
      <c r="B86" s="44" t="s">
        <v>160</v>
      </c>
      <c r="C86" s="48" t="s">
        <v>156</v>
      </c>
      <c r="D86" s="48">
        <v>1610</v>
      </c>
    </row>
    <row r="87" spans="1:4" x14ac:dyDescent="0.2">
      <c r="D87" s="48">
        <v>12205</v>
      </c>
    </row>
    <row r="88" spans="1:4" x14ac:dyDescent="0.2">
      <c r="D88" s="48">
        <v>22800</v>
      </c>
    </row>
    <row r="89" spans="1:4" ht="25.5" x14ac:dyDescent="0.2">
      <c r="A89" s="43" t="s">
        <v>105</v>
      </c>
      <c r="B89" s="44" t="s">
        <v>160</v>
      </c>
      <c r="C89" s="48" t="s">
        <v>133</v>
      </c>
      <c r="D89" s="48">
        <v>60</v>
      </c>
    </row>
    <row r="90" spans="1:4" x14ac:dyDescent="0.2">
      <c r="D90" s="48">
        <v>368</v>
      </c>
    </row>
    <row r="91" spans="1:4" x14ac:dyDescent="0.2">
      <c r="D91" s="48">
        <v>676</v>
      </c>
    </row>
    <row r="92" spans="1:4" x14ac:dyDescent="0.2">
      <c r="A92" s="43" t="s">
        <v>49</v>
      </c>
      <c r="B92" s="44" t="s">
        <v>160</v>
      </c>
      <c r="C92" s="48" t="s">
        <v>157</v>
      </c>
      <c r="D92" s="48">
        <v>3</v>
      </c>
    </row>
    <row r="93" spans="1:4" x14ac:dyDescent="0.2">
      <c r="D93" s="48">
        <v>62</v>
      </c>
    </row>
    <row r="94" spans="1:4" x14ac:dyDescent="0.2">
      <c r="D94" s="48">
        <v>120</v>
      </c>
    </row>
    <row r="95" spans="1:4" x14ac:dyDescent="0.2">
      <c r="A95" s="43" t="s">
        <v>50</v>
      </c>
      <c r="B95" s="44" t="s">
        <v>160</v>
      </c>
      <c r="C95" s="48" t="s">
        <v>140</v>
      </c>
      <c r="D95" s="48">
        <v>6</v>
      </c>
    </row>
    <row r="96" spans="1:4" x14ac:dyDescent="0.2">
      <c r="D96" s="48">
        <v>53</v>
      </c>
    </row>
    <row r="97" spans="1:4" x14ac:dyDescent="0.2">
      <c r="D97" s="48">
        <v>100</v>
      </c>
    </row>
    <row r="98" spans="1:4" x14ac:dyDescent="0.2">
      <c r="A98" s="43" t="s">
        <v>51</v>
      </c>
      <c r="B98" s="44" t="s">
        <v>160</v>
      </c>
      <c r="C98" s="48" t="s">
        <v>141</v>
      </c>
      <c r="D98" s="48">
        <v>5</v>
      </c>
    </row>
    <row r="99" spans="1:4" x14ac:dyDescent="0.2">
      <c r="D99" s="48">
        <v>108</v>
      </c>
    </row>
    <row r="100" spans="1:4" x14ac:dyDescent="0.2">
      <c r="D100" s="48">
        <v>210</v>
      </c>
    </row>
    <row r="101" spans="1:4" x14ac:dyDescent="0.2">
      <c r="A101" s="43" t="s">
        <v>52</v>
      </c>
      <c r="B101" s="44" t="s">
        <v>160</v>
      </c>
      <c r="C101" s="48" t="s">
        <v>142</v>
      </c>
      <c r="D101" s="48">
        <v>3</v>
      </c>
    </row>
    <row r="102" spans="1:4" x14ac:dyDescent="0.2">
      <c r="D102" s="48">
        <v>4</v>
      </c>
    </row>
    <row r="103" spans="1:4" x14ac:dyDescent="0.2">
      <c r="D103" s="48">
        <v>5</v>
      </c>
    </row>
    <row r="104" spans="1:4" x14ac:dyDescent="0.2">
      <c r="A104" s="43" t="s">
        <v>54</v>
      </c>
      <c r="B104" s="44" t="s">
        <v>160</v>
      </c>
      <c r="C104" s="48" t="s">
        <v>146</v>
      </c>
      <c r="D104" s="48">
        <v>2.5</v>
      </c>
    </row>
    <row r="105" spans="1:4" x14ac:dyDescent="0.2">
      <c r="D105" s="48">
        <v>9.3000000000000007</v>
      </c>
    </row>
    <row r="106" spans="1:4" x14ac:dyDescent="0.2">
      <c r="D106" s="48">
        <v>16</v>
      </c>
    </row>
    <row r="107" spans="1:4" x14ac:dyDescent="0.2">
      <c r="A107" s="43" t="s">
        <v>55</v>
      </c>
      <c r="B107" s="44" t="s">
        <v>160</v>
      </c>
      <c r="C107" s="48" t="s">
        <v>135</v>
      </c>
      <c r="D107" s="48">
        <v>1.9</v>
      </c>
    </row>
    <row r="108" spans="1:4" x14ac:dyDescent="0.2">
      <c r="D108" s="48">
        <v>32</v>
      </c>
    </row>
    <row r="109" spans="1:4" x14ac:dyDescent="0.2">
      <c r="D109" s="48">
        <v>62</v>
      </c>
    </row>
    <row r="110" spans="1:4" x14ac:dyDescent="0.2">
      <c r="A110" s="43" t="s">
        <v>57</v>
      </c>
      <c r="B110" s="44" t="s">
        <v>160</v>
      </c>
      <c r="C110" s="48" t="s">
        <v>145</v>
      </c>
      <c r="D110" s="48">
        <v>4.2</v>
      </c>
    </row>
    <row r="111" spans="1:4" x14ac:dyDescent="0.2">
      <c r="D111" s="48">
        <v>33.6</v>
      </c>
    </row>
    <row r="112" spans="1:4" x14ac:dyDescent="0.2">
      <c r="D112" s="48">
        <v>63</v>
      </c>
    </row>
    <row r="113" spans="1:4" x14ac:dyDescent="0.2">
      <c r="A113" s="43" t="s">
        <v>58</v>
      </c>
      <c r="B113" s="44" t="s">
        <v>160</v>
      </c>
      <c r="C113" s="48" t="s">
        <v>144</v>
      </c>
      <c r="D113" s="48">
        <v>3.2</v>
      </c>
    </row>
    <row r="114" spans="1:4" x14ac:dyDescent="0.2">
      <c r="D114" s="48">
        <v>17</v>
      </c>
    </row>
    <row r="115" spans="1:4" x14ac:dyDescent="0.2">
      <c r="D115" s="48">
        <v>31</v>
      </c>
    </row>
    <row r="116" spans="1:4" x14ac:dyDescent="0.2">
      <c r="A116" s="43" t="s">
        <v>59</v>
      </c>
      <c r="B116" s="44" t="s">
        <v>160</v>
      </c>
      <c r="C116" s="48" t="s">
        <v>143</v>
      </c>
      <c r="D116" s="48">
        <v>4.9000000000000004</v>
      </c>
    </row>
    <row r="117" spans="1:4" x14ac:dyDescent="0.2">
      <c r="D117" s="48">
        <v>16.5</v>
      </c>
    </row>
    <row r="118" spans="1:4" x14ac:dyDescent="0.2">
      <c r="D118" s="48">
        <v>28</v>
      </c>
    </row>
    <row r="119" spans="1:4" x14ac:dyDescent="0.2">
      <c r="A119" s="43" t="s">
        <v>159</v>
      </c>
      <c r="B119" s="44" t="s">
        <v>160</v>
      </c>
      <c r="C119" s="48" t="s">
        <v>158</v>
      </c>
      <c r="D119" s="48">
        <v>5.3</v>
      </c>
    </row>
    <row r="120" spans="1:4" x14ac:dyDescent="0.2">
      <c r="D120" s="48">
        <v>289</v>
      </c>
    </row>
    <row r="121" spans="1:4" x14ac:dyDescent="0.2">
      <c r="D121" s="48">
        <v>572</v>
      </c>
    </row>
    <row r="122" spans="1:4" x14ac:dyDescent="0.2">
      <c r="A122" s="43" t="s">
        <v>61</v>
      </c>
      <c r="B122" s="44" t="s">
        <v>160</v>
      </c>
      <c r="C122" s="48" t="s">
        <v>149</v>
      </c>
      <c r="D122" s="48">
        <v>580</v>
      </c>
    </row>
    <row r="123" spans="1:4" x14ac:dyDescent="0.2">
      <c r="D123" s="48">
        <v>22790</v>
      </c>
    </row>
    <row r="124" spans="1:4" x14ac:dyDescent="0.2">
      <c r="D124" s="48">
        <v>45000</v>
      </c>
    </row>
    <row r="125" spans="1:4" ht="25.5" x14ac:dyDescent="0.2">
      <c r="A125" s="43" t="s">
        <v>66</v>
      </c>
      <c r="B125" s="44" t="s">
        <v>160</v>
      </c>
      <c r="C125" s="48" t="s">
        <v>148</v>
      </c>
      <c r="D125" s="48">
        <v>0.52</v>
      </c>
    </row>
    <row r="126" spans="1:4" x14ac:dyDescent="0.2">
      <c r="D126" s="48">
        <v>1.73</v>
      </c>
    </row>
    <row r="127" spans="1:4" x14ac:dyDescent="0.2">
      <c r="D127" s="48">
        <v>2.94</v>
      </c>
    </row>
    <row r="128" spans="1:4" x14ac:dyDescent="0.2">
      <c r="A128" s="43" t="s">
        <v>69</v>
      </c>
      <c r="B128" s="44" t="s">
        <v>160</v>
      </c>
      <c r="C128" s="48" t="s">
        <v>139</v>
      </c>
      <c r="D128" s="48">
        <v>8</v>
      </c>
    </row>
    <row r="129" spans="1:4" x14ac:dyDescent="0.2">
      <c r="D129" s="48">
        <v>13</v>
      </c>
    </row>
    <row r="130" spans="1:4" x14ac:dyDescent="0.2">
      <c r="D130" s="48">
        <v>18</v>
      </c>
    </row>
    <row r="131" spans="1:4" x14ac:dyDescent="0.2">
      <c r="A131" s="43" t="s">
        <v>73</v>
      </c>
      <c r="B131" s="44" t="s">
        <v>160</v>
      </c>
      <c r="C131" s="48" t="s">
        <v>138</v>
      </c>
      <c r="D131" s="48">
        <v>150</v>
      </c>
    </row>
    <row r="132" spans="1:4" x14ac:dyDescent="0.2">
      <c r="D132" s="48">
        <v>175</v>
      </c>
    </row>
    <row r="133" spans="1:4" x14ac:dyDescent="0.2">
      <c r="D133" s="48">
        <v>200</v>
      </c>
    </row>
    <row r="134" spans="1:4" x14ac:dyDescent="0.2">
      <c r="A134" s="43" t="s">
        <v>78</v>
      </c>
      <c r="B134" s="44" t="s">
        <v>160</v>
      </c>
      <c r="C134" s="48" t="s">
        <v>147</v>
      </c>
      <c r="D134" s="48">
        <v>0.85</v>
      </c>
    </row>
    <row r="135" spans="1:4" x14ac:dyDescent="0.2">
      <c r="D135" s="48">
        <v>11.2</v>
      </c>
    </row>
    <row r="136" spans="1:4" x14ac:dyDescent="0.2">
      <c r="D136" s="48">
        <v>21.5</v>
      </c>
    </row>
    <row r="137" spans="1:4" x14ac:dyDescent="0.2">
      <c r="A137" s="43" t="s">
        <v>83</v>
      </c>
      <c r="B137" s="44" t="s">
        <v>160</v>
      </c>
      <c r="C137" s="48" t="s">
        <v>137</v>
      </c>
      <c r="D137" s="48">
        <v>1</v>
      </c>
    </row>
    <row r="138" spans="1:4" x14ac:dyDescent="0.2">
      <c r="D138" s="48">
        <v>1.5</v>
      </c>
    </row>
    <row r="139" spans="1:4" x14ac:dyDescent="0.2">
      <c r="D139" s="48">
        <v>2</v>
      </c>
    </row>
    <row r="140" spans="1:4" x14ac:dyDescent="0.2">
      <c r="A140" s="43" t="s">
        <v>84</v>
      </c>
      <c r="B140" s="44" t="s">
        <v>160</v>
      </c>
      <c r="C140" s="48" t="s">
        <v>136</v>
      </c>
      <c r="D140" s="48">
        <v>2.2000000000000002</v>
      </c>
    </row>
    <row r="141" spans="1:4" x14ac:dyDescent="0.2">
      <c r="D141" s="48">
        <v>104.6</v>
      </c>
    </row>
    <row r="142" spans="1:4" x14ac:dyDescent="0.2">
      <c r="D142" s="48">
        <v>207</v>
      </c>
    </row>
    <row r="143" spans="1:4" x14ac:dyDescent="0.2">
      <c r="A143" s="43" t="s">
        <v>85</v>
      </c>
      <c r="B143" s="44" t="s">
        <v>160</v>
      </c>
      <c r="C143" s="48" t="s">
        <v>134</v>
      </c>
      <c r="D143" s="48">
        <v>2</v>
      </c>
    </row>
    <row r="144" spans="1:4" x14ac:dyDescent="0.2">
      <c r="D144" s="48">
        <v>41</v>
      </c>
    </row>
    <row r="145" spans="4:4" x14ac:dyDescent="0.2">
      <c r="D145" s="48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jeziora 2022</vt:lpstr>
      <vt:lpstr>GIOŚ (2015)-jeziora</vt:lpstr>
      <vt:lpstr>CSST (2013)-jeziora</vt:lpstr>
      <vt:lpstr>CSST (2013)-normy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Kręciała</dc:creator>
  <cp:lastModifiedBy>KatarzynaStanek</cp:lastModifiedBy>
  <cp:revision>0</cp:revision>
  <cp:lastPrinted>2017-10-02T06:02:13Z</cp:lastPrinted>
  <dcterms:created xsi:type="dcterms:W3CDTF">2016-11-28T09:33:23Z</dcterms:created>
  <dcterms:modified xsi:type="dcterms:W3CDTF">2022-12-05T07:02:21Z</dcterms:modified>
  <dc:language>pl-PL</dc:language>
</cp:coreProperties>
</file>