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6\"/>
    </mc:Choice>
  </mc:AlternateContent>
  <xr:revisionPtr revIDLastSave="0" documentId="8_{A3F293F7-BA66-4387-AAE9-4C76C64DA530}" xr6:coauthVersionLast="36" xr6:coauthVersionMax="36" xr10:uidLastSave="{00000000-0000-0000-0000-000000000000}"/>
  <bookViews>
    <workbookView xWindow="-120" yWindow="-120" windowWidth="29040" windowHeight="15840" firstSheet="13"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 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0">[3]Arkusz18!$C$31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0">[3]Arkusz18!$C$30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0">[3]Arkusz18!$B$106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0">[3]Arkusz18!$D$104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0">[3]Arkusz18!$B$105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0">[3]Arkusz18!$D$105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0">[3]Arkusz18!$B$104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0">Oferta!$A$1:$E$103</definedName>
    <definedName name="_xlnm.Print_Area" localSheetId="1">'zał. 1 zest. zbiorcze kosztów'!$A$1:$F$41</definedName>
    <definedName name="_xlnm.Print_Area" localSheetId="6">'zał. 10 wykaz szkol. zawodników'!$A$1:$P$37</definedName>
    <definedName name="_xlnm.Print_Area" localSheetId="7">'zał. 11 wykaz kadry trenerskiej'!$A$1:$H$39</definedName>
    <definedName name="_xlnm.Print_Area" localSheetId="8">'zał. 15 harmonogram zaliczek'!$A$1:$E$27</definedName>
    <definedName name="_xlnm.Print_Area" localSheetId="9">'zał. 17 stypendia sportowe'!$A$1:$H$27</definedName>
    <definedName name="_xlnm.Print_Area" localSheetId="2">'zał. 2 harmonogram działań'!$A$1:$GW$44</definedName>
    <definedName name="_xlnm.Print_Area" localSheetId="10">'zał. 21 plan po zm. zest. zbior'!$A$1:$J$40</definedName>
    <definedName name="_xlnm.Print_Area" localSheetId="11">'zał. 22 plan po zm. harmonogram'!$A$1:$O$45</definedName>
    <definedName name="_xlnm.Print_Area" localSheetId="12">'zał. 23 plan po zm. koszty pośr'!$A$1:$D$37</definedName>
    <definedName name="_xlnm.Print_Area" localSheetId="15">'zał. 27 plan po zm. stypendia'!$A$1:$J$28</definedName>
    <definedName name="_xlnm.Print_Area" localSheetId="17">'zał. 29 sprawozdanie'!$A$1:$H$82</definedName>
    <definedName name="_xlnm.Print_Area" localSheetId="3">'zał. 3 koszty posrednie'!$A$1:$D$40</definedName>
    <definedName name="_xlnm.Print_Area" localSheetId="4">'zał. 7 wykaz sprzętu'!$A$1:$F$45</definedName>
    <definedName name="_xlnm.Print_Area" localSheetId="5">'zał. 9 koszty pośrednie_wynagr'!$A$1:$I$22</definedName>
    <definedName name="_xlnm.Print_Area" localSheetId="13">'zał.24 plan po zm. wykaz sprzęt'!$A$1:$I$37</definedName>
    <definedName name="_xlnm.Print_Area" localSheetId="14">'zał.26 plan po zm. wynagr. poś '!$A$1:$K$24</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1" l="1"/>
  <c r="B24" i="1"/>
  <c r="F29" i="6"/>
  <c r="F22" i="14"/>
  <c r="I24" i="15"/>
  <c r="F22" i="15"/>
  <c r="G22" i="14"/>
  <c r="F32" i="6"/>
  <c r="F23" i="5"/>
  <c r="C84" i="1" l="1"/>
  <c r="D22" i="1" l="1"/>
  <c r="D24" i="1" s="1"/>
  <c r="D23" i="1"/>
  <c r="A98" i="1"/>
  <c r="B98" i="1"/>
  <c r="C98" i="1"/>
  <c r="A99" i="1"/>
  <c r="B99" i="1"/>
  <c r="C99" i="1"/>
  <c r="A100" i="1"/>
  <c r="B100" i="1"/>
  <c r="C100" i="1"/>
  <c r="D81" i="1" l="1"/>
  <c r="D83" i="1"/>
  <c r="D80" i="1"/>
  <c r="D79" i="1"/>
  <c r="D78" i="1"/>
  <c r="D77" i="1"/>
  <c r="D82" i="1"/>
  <c r="D76" i="1"/>
  <c r="H31" i="12"/>
  <c r="G31" i="12"/>
  <c r="J19" i="12"/>
  <c r="F19" i="12"/>
  <c r="H12" i="18" l="1"/>
  <c r="H13" i="18"/>
  <c r="H14" i="18"/>
  <c r="H15" i="18"/>
  <c r="H16" i="18"/>
  <c r="H17" i="18"/>
  <c r="H18" i="18"/>
  <c r="H19" i="18"/>
  <c r="H20" i="18"/>
  <c r="H21" i="18"/>
  <c r="H22" i="18"/>
  <c r="H23" i="18"/>
  <c r="H24" i="18"/>
  <c r="H25" i="18"/>
  <c r="H26" i="18"/>
  <c r="H27" i="18"/>
  <c r="H28" i="18"/>
  <c r="H29" i="18"/>
  <c r="H30" i="18"/>
  <c r="H31" i="18"/>
  <c r="H32" i="18"/>
  <c r="F33" i="18"/>
  <c r="G33" i="18"/>
  <c r="H11" i="17"/>
  <c r="I11" i="17" s="1"/>
  <c r="H12" i="17"/>
  <c r="I12" i="17" s="1"/>
  <c r="H13" i="17"/>
  <c r="I13" i="17" s="1"/>
  <c r="J13" i="17"/>
  <c r="H14" i="17"/>
  <c r="I14" i="17" s="1"/>
  <c r="H15" i="17"/>
  <c r="I15" i="17" s="1"/>
  <c r="H16" i="17"/>
  <c r="I16" i="17" s="1"/>
  <c r="H17" i="17"/>
  <c r="H18" i="17"/>
  <c r="I18" i="17" s="1"/>
  <c r="H19" i="17"/>
  <c r="H20" i="17"/>
  <c r="H21" i="17"/>
  <c r="I21" i="17" s="1"/>
  <c r="H22" i="17"/>
  <c r="I22" i="17" s="1"/>
  <c r="F23" i="17"/>
  <c r="G23" i="17"/>
  <c r="I11" i="16"/>
  <c r="J11" i="16" s="1"/>
  <c r="I12" i="16"/>
  <c r="J12" i="16" s="1"/>
  <c r="I13" i="16"/>
  <c r="I14" i="16"/>
  <c r="J14" i="16" s="1"/>
  <c r="I15" i="16"/>
  <c r="J15" i="16" s="1"/>
  <c r="G16" i="16"/>
  <c r="H16" i="16"/>
  <c r="F10" i="15"/>
  <c r="I10" i="15"/>
  <c r="F11" i="15"/>
  <c r="I11" i="15"/>
  <c r="F12" i="15"/>
  <c r="I12" i="15"/>
  <c r="F13" i="15"/>
  <c r="I13" i="15"/>
  <c r="F14" i="15"/>
  <c r="I14" i="15"/>
  <c r="F15" i="15"/>
  <c r="I15" i="15"/>
  <c r="F16" i="15"/>
  <c r="I16" i="15"/>
  <c r="F17" i="15"/>
  <c r="I17" i="15"/>
  <c r="F18" i="15"/>
  <c r="I18" i="15"/>
  <c r="F19" i="15"/>
  <c r="I19" i="15"/>
  <c r="F20" i="15"/>
  <c r="I20" i="15"/>
  <c r="F21" i="15"/>
  <c r="I21" i="15"/>
  <c r="I22" i="15"/>
  <c r="F23" i="15"/>
  <c r="I23" i="15"/>
  <c r="F24" i="15"/>
  <c r="F25" i="15"/>
  <c r="I25" i="15"/>
  <c r="F26" i="15"/>
  <c r="I26" i="15"/>
  <c r="F27" i="15"/>
  <c r="I27" i="15"/>
  <c r="F28" i="15"/>
  <c r="I28" i="15"/>
  <c r="F29" i="15"/>
  <c r="I29" i="15"/>
  <c r="C11" i="14"/>
  <c r="D11" i="14"/>
  <c r="C15" i="14"/>
  <c r="D15" i="14"/>
  <c r="C26" i="14"/>
  <c r="D26" i="14"/>
  <c r="E39" i="13"/>
  <c r="F39" i="13"/>
  <c r="H39" i="13"/>
  <c r="P40" i="13" s="1"/>
  <c r="L39" i="13"/>
  <c r="M39" i="13"/>
  <c r="O39" i="13"/>
  <c r="P39" i="13" s="1"/>
  <c r="E13" i="12"/>
  <c r="I13" i="12"/>
  <c r="E18" i="12"/>
  <c r="I18" i="12"/>
  <c r="C19" i="12"/>
  <c r="D19" i="12"/>
  <c r="D35" i="12" s="1"/>
  <c r="G19" i="12"/>
  <c r="G35" i="12" s="1"/>
  <c r="H19" i="12"/>
  <c r="H35" i="12" s="1"/>
  <c r="E23" i="12"/>
  <c r="I23" i="12"/>
  <c r="I24" i="12"/>
  <c r="E29" i="12"/>
  <c r="I29" i="12"/>
  <c r="E30" i="12"/>
  <c r="I30" i="12"/>
  <c r="C31" i="12"/>
  <c r="D31" i="12"/>
  <c r="J31" i="12"/>
  <c r="J32" i="12" s="1"/>
  <c r="J35" i="12" s="1"/>
  <c r="F32" i="12"/>
  <c r="E34" i="12"/>
  <c r="I34" i="12"/>
  <c r="F35" i="12"/>
  <c r="G9" i="11"/>
  <c r="G10" i="11"/>
  <c r="H10" i="11" s="1"/>
  <c r="G11" i="11"/>
  <c r="H11" i="11" s="1"/>
  <c r="G12" i="11"/>
  <c r="H12" i="11" s="1"/>
  <c r="G13" i="11"/>
  <c r="H13" i="11" s="1"/>
  <c r="G14" i="11"/>
  <c r="H14" i="11" s="1"/>
  <c r="G15" i="11"/>
  <c r="H15" i="11" s="1"/>
  <c r="G16" i="11"/>
  <c r="H16" i="11" s="1"/>
  <c r="G17" i="11"/>
  <c r="H17" i="11" s="1"/>
  <c r="G18" i="11"/>
  <c r="H18" i="11" s="1"/>
  <c r="G19" i="11"/>
  <c r="H19" i="11" s="1"/>
  <c r="G20" i="11"/>
  <c r="H20" i="11" s="1"/>
  <c r="E21" i="11"/>
  <c r="F21" i="11"/>
  <c r="C19" i="10"/>
  <c r="D19"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30" i="6"/>
  <c r="F31" i="6"/>
  <c r="F33" i="6"/>
  <c r="F34" i="6"/>
  <c r="F35" i="6"/>
  <c r="D12" i="5"/>
  <c r="D16" i="5"/>
  <c r="D27" i="5"/>
  <c r="E35" i="4"/>
  <c r="F35" i="4"/>
  <c r="H35" i="4"/>
  <c r="HI35" i="4" s="1"/>
  <c r="E10" i="3"/>
  <c r="E15" i="3"/>
  <c r="C16" i="3"/>
  <c r="C29" i="3" s="1"/>
  <c r="D16" i="3"/>
  <c r="F16" i="3"/>
  <c r="F29" i="3" s="1"/>
  <c r="F32" i="3" s="1"/>
  <c r="E20" i="3"/>
  <c r="E26" i="3"/>
  <c r="C28" i="3"/>
  <c r="D28" i="3"/>
  <c r="E31" i="3"/>
  <c r="K14" i="16" l="1"/>
  <c r="I19" i="12"/>
  <c r="E19" i="12"/>
  <c r="H9" i="11"/>
  <c r="H21" i="11" s="1"/>
  <c r="I21" i="11" s="1"/>
  <c r="G21" i="11"/>
  <c r="J20" i="17"/>
  <c r="I20" i="17"/>
  <c r="J19" i="17"/>
  <c r="I19" i="17"/>
  <c r="J17" i="17"/>
  <c r="I17" i="17"/>
  <c r="I23" i="17" s="1"/>
  <c r="K24" i="17" s="1"/>
  <c r="K13" i="16"/>
  <c r="J13" i="16"/>
  <c r="J16" i="16" s="1"/>
  <c r="L17" i="16" s="1"/>
  <c r="H32" i="12"/>
  <c r="G32" i="12"/>
  <c r="I30" i="15"/>
  <c r="J30" i="15" s="1"/>
  <c r="K12" i="16"/>
  <c r="E31" i="12"/>
  <c r="E35" i="12" s="1"/>
  <c r="F30" i="15"/>
  <c r="J31" i="15" s="1"/>
  <c r="E16" i="3"/>
  <c r="E32" i="3"/>
  <c r="E28" i="3"/>
  <c r="E29" i="3" s="1"/>
  <c r="D32" i="12"/>
  <c r="C35" i="12"/>
  <c r="J14" i="17"/>
  <c r="D29" i="3"/>
  <c r="F36" i="6"/>
  <c r="G36" i="6" s="1"/>
  <c r="H23" i="17"/>
  <c r="C32" i="3"/>
  <c r="D31" i="5"/>
  <c r="E31" i="5" s="1"/>
  <c r="J18" i="17"/>
  <c r="J15" i="17"/>
  <c r="J12" i="17"/>
  <c r="D32" i="3"/>
  <c r="I31" i="12"/>
  <c r="I32" i="12" s="1"/>
  <c r="E32" i="12"/>
  <c r="C32" i="12"/>
  <c r="K11" i="16"/>
  <c r="J22" i="17"/>
  <c r="H15" i="7"/>
  <c r="I16" i="16"/>
  <c r="D30" i="14"/>
  <c r="E30" i="14" s="1"/>
  <c r="K15" i="16"/>
  <c r="J11" i="17"/>
  <c r="C30" i="14"/>
  <c r="E31" i="14" s="1"/>
  <c r="J21" i="17"/>
  <c r="J16" i="17"/>
  <c r="H33" i="18"/>
  <c r="I15" i="7"/>
  <c r="J15" i="7" s="1"/>
  <c r="K16" i="16" l="1"/>
  <c r="L16" i="16" s="1"/>
  <c r="I35" i="12"/>
  <c r="J23" i="17"/>
  <c r="K23" i="17" s="1"/>
</calcChain>
</file>

<file path=xl/sharedStrings.xml><?xml version="1.0" encoding="utf-8"?>
<sst xmlns="http://schemas.openxmlformats.org/spreadsheetml/2006/main" count="852" uniqueCount="456">
  <si>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</si>
  <si>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</si>
  <si>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</si>
  <si>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</si>
  <si>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</si>
  <si>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</si>
  <si>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</si>
  <si>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</si>
  <si>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</si>
  <si>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</si>
  <si>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</si>
  <si>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</si>
  <si>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</si>
  <si>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</si>
  <si>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</si>
  <si>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</si>
  <si>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</si>
  <si>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</si>
  <si>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</si>
  <si>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</si>
  <si>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</si>
  <si>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</si>
  <si>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</si>
  <si>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</si>
  <si>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</si>
  <si>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</si>
  <si>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</si>
  <si>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</si>
  <si>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</si>
  <si>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</si>
  <si>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</si>
  <si>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</si>
  <si>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</si>
  <si>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</si>
  <si>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</si>
  <si>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</si>
  <si>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</si>
  <si>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</si>
  <si>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</si>
  <si>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</si>
  <si>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</si>
  <si>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</si>
  <si>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</si>
  <si>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</si>
  <si>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</si>
  <si>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</si>
  <si>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</si>
  <si>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</si>
  <si>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</si>
  <si>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</si>
  <si>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</si>
  <si>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</si>
  <si>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</si>
  <si>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</si>
  <si>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</si>
  <si>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</si>
  <si>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</si>
  <si>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</si>
  <si>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</si>
  <si>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</si>
  <si>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</si>
  <si>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</si>
  <si>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</si>
  <si>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</si>
  <si>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</si>
  <si>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</si>
  <si>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</si>
  <si>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</si>
  <si>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</si>
  <si>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15.</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</si>
  <si>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</si>
  <si>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</si>
  <si>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</si>
  <si>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</si>
  <si>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</si>
  <si>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</si>
  <si>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</si>
  <si>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</si>
  <si>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</si>
  <si>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</si>
  <si>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</si>
  <si>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</si>
  <si>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</si>
  <si>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</si>
  <si>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</si>
  <si>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</si>
  <si>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</si>
  <si>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</si>
  <si>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</si>
  <si>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</si>
  <si>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</si>
  <si>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</si>
  <si>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</si>
  <si>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</si>
  <si>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</si>
  <si>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</si>
  <si>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</si>
  <si>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</si>
  <si>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</si>
  <si>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</si>
  <si>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</si>
  <si>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</si>
  <si>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</si>
  <si>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</si>
  <si>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</si>
  <si>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</si>
  <si>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</si>
  <si>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</si>
  <si>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</si>
  <si>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</si>
  <si>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</si>
  <si>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</si>
  <si>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</si>
  <si>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</si>
  <si>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</si>
  <si>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</si>
  <si>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</si>
  <si>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</si>
  <si>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</si>
  <si>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</si>
  <si>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</si>
  <si>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</si>
  <si>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</si>
  <si>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</si>
  <si>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</si>
  <si>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</si>
  <si>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</si>
  <si>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</si>
  <si>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</si>
  <si>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</si>
  <si>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</si>
  <si>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</si>
  <si>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</si>
  <si>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</si>
  <si>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</si>
  <si>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</si>
  <si>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</si>
  <si>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</si>
  <si>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</si>
  <si>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</si>
  <si>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</si>
  <si>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</si>
  <si>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</si>
  <si>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</si>
  <si>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</si>
  <si>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</si>
  <si>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</si>
  <si>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</si>
  <si>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</si>
  <si>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</si>
  <si>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</si>
  <si>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</si>
  <si>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Okres 
zatrudnienia
(w miesiącach)</t>
  </si>
  <si>
    <t>Forma 
zatrudnienia</t>
  </si>
  <si>
    <t>Nazwisko i imię</t>
  </si>
  <si>
    <t>WYKAZ DOFINANSOWYWANYCH WYNAGRODZEŃ W KOSZTACH POŚREDNICH</t>
  </si>
  <si>
    <t xml:space="preserve"> Załącznik nr  9  do umowy  ………...………………………..</t>
  </si>
  <si>
    <t>Pouczenie:</t>
  </si>
  <si>
    <t>(czytelny podpis )</t>
  </si>
  <si>
    <t>Kierownik Wyszkolenia / Dyrektor Sportowy</t>
  </si>
  <si>
    <t>Woj.</t>
  </si>
  <si>
    <r>
      <t xml:space="preserve">Sport  </t>
    </r>
    <r>
      <rPr>
        <vertAlign val="superscript"/>
        <sz val="8"/>
        <rFont val="Arial"/>
        <family val="2"/>
        <charset val="238"/>
      </rPr>
      <t>2)</t>
    </r>
  </si>
  <si>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</si>
  <si>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</si>
  <si>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</si>
  <si>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</si>
  <si>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</si>
  <si>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</si>
  <si>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do</t>
  </si>
  <si>
    <t>Wykaz szkolonych zawodników (kadra narodowa) Polskiego Związku ……………………………………………….</t>
  </si>
  <si>
    <t xml:space="preserve">Zleceniobiorca </t>
  </si>
  <si>
    <t>Załącznik nr 10 do umowy ……………………………………….</t>
  </si>
  <si>
    <t>…………………………………</t>
  </si>
  <si>
    <t xml:space="preserve">     </t>
  </si>
  <si>
    <t>Osoby współpracujące</t>
  </si>
  <si>
    <t>Kadra szkoleniowa</t>
  </si>
  <si>
    <t>Okres zatrudnienia</t>
  </si>
  <si>
    <t>Numer licencji</t>
  </si>
  <si>
    <t>Klasa trenerska</t>
  </si>
  <si>
    <t>Sport</t>
  </si>
  <si>
    <t>Zał. nr 11 do umowy ………………………</t>
  </si>
  <si>
    <t>........................................................</t>
  </si>
  <si>
    <t>……………………………………………………………….</t>
  </si>
  <si>
    <t>grudzień</t>
  </si>
  <si>
    <t>listopad</t>
  </si>
  <si>
    <t>październik</t>
  </si>
  <si>
    <t>wrzesień</t>
  </si>
  <si>
    <t>sierpień</t>
  </si>
  <si>
    <t>lipiec</t>
  </si>
  <si>
    <t>czerwiec</t>
  </si>
  <si>
    <t>maj</t>
  </si>
  <si>
    <t>kwiecień</t>
  </si>
  <si>
    <t>marzec</t>
  </si>
  <si>
    <t>luty</t>
  </si>
  <si>
    <t>styczeń</t>
  </si>
  <si>
    <t>w tym kwota na stypendia sportowe</t>
  </si>
  <si>
    <t>Miesiące</t>
  </si>
  <si>
    <t xml:space="preserve">HARMONOGRAM PRZEKAZYWANIA TRANSZ  </t>
  </si>
  <si>
    <t>………………………………..</t>
  </si>
  <si>
    <t>Załącznik nr 15 do umowy………………………………….</t>
  </si>
  <si>
    <t>REZERWA / plan</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</si>
  <si>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</si>
  <si>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</si>
  <si>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</si>
  <si>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</si>
  <si>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</si>
  <si>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</si>
  <si>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</si>
  <si>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</si>
  <si>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</si>
  <si>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</si>
  <si>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</si>
  <si>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</si>
  <si>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</si>
  <si>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</si>
  <si>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</si>
  <si>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</si>
  <si>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</si>
  <si>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</si>
  <si>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</si>
  <si>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</si>
  <si>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</si>
  <si>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</si>
  <si>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</si>
  <si>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</si>
  <si>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</si>
  <si>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</si>
  <si>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</si>
  <si>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 xml:space="preserve"> Plan po zmianach / Wykonanie*</t>
  </si>
  <si>
    <t>Plan zgodnie z umową /aneksem</t>
  </si>
  <si>
    <t xml:space="preserve">Razem w skali - 1 rok </t>
  </si>
  <si>
    <t>WYKAZ DOFINANSOWYWANYCH WYNAGRODZEŃ W KOSZTACH POŚREDNICH - PLAN PO ZMIANACH/WYKONANIE*</t>
  </si>
  <si>
    <t xml:space="preserve"> Załącznik nr 26 do sprawozdania do umowy  ………...………………………..</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</si>
  <si>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</si>
  <si>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</si>
  <si>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</si>
  <si>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</si>
  <si>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</si>
  <si>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</si>
  <si>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</si>
  <si>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</si>
  <si>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</si>
  <si>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</si>
  <si>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</si>
  <si>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</si>
  <si>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</si>
  <si>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</si>
  <si>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</si>
  <si>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</si>
  <si>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</si>
  <si>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</si>
  <si>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</si>
  <si>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</si>
  <si>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</si>
  <si>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</si>
  <si>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</si>
  <si>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</si>
  <si>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</si>
  <si>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</si>
  <si>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</si>
  <si>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</si>
  <si>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</si>
  <si>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</si>
  <si>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</si>
  <si>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</si>
  <si>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</si>
  <si>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</si>
  <si>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</si>
  <si>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</si>
  <si>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</si>
  <si>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</si>
  <si>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</si>
  <si>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</si>
  <si>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Koszykówki</t>
  </si>
  <si>
    <t>nazwa organu zlecajacego</t>
  </si>
  <si>
    <t>Polski Związek Kajakowy</t>
  </si>
  <si>
    <t>pomiędzy</t>
  </si>
  <si>
    <t>Polski Związek Jeździecki</t>
  </si>
  <si>
    <t>zawartej w dniu</t>
  </si>
  <si>
    <t>określonego w umowie nr</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</si>
  <si>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</si>
  <si>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</si>
  <si>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</si>
  <si>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</si>
  <si>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</si>
  <si>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</si>
  <si>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</si>
  <si>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</si>
  <si>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</si>
  <si>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</si>
  <si>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</si>
  <si>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</si>
  <si>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</si>
  <si>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</si>
  <si>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</si>
  <si>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</si>
  <si>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</si>
  <si>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</si>
  <si>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</si>
  <si>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</si>
  <si>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</si>
  <si>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</si>
  <si>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</si>
  <si>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</si>
  <si>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</si>
  <si>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</si>
  <si>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</si>
  <si>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</si>
  <si>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</si>
  <si>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</si>
  <si>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</si>
  <si>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</si>
  <si>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</si>
  <si>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</si>
  <si>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</si>
  <si>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</si>
  <si>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</si>
  <si>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</si>
  <si>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</si>
  <si>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</si>
  <si>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</si>
  <si>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</si>
  <si>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</si>
  <si>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</si>
  <si>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</si>
  <si>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</si>
  <si>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</si>
  <si>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</si>
  <si>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</si>
  <si>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</si>
  <si>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</si>
  <si>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Termin zakończenia</t>
  </si>
  <si>
    <t>Polski Związek Rugby na Wózkach</t>
  </si>
  <si>
    <t>2. Opis wykonania zadania z wyszczególnieniem działań partnerów i podwykonawców</t>
  </si>
  <si>
    <t>SPRAWOZDANIE CZEŚCIOWE/KOŃCOWE</t>
  </si>
  <si>
    <t>Część I. Sprawozdanie merytoryczne</t>
  </si>
  <si>
    <t>Uwagi mogące mieć znaczenie przy ocenie realizacji budżetu</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</si>
  <si>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</si>
  <si>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</si>
  <si>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</si>
  <si>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</si>
  <si>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</si>
  <si>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</si>
  <si>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Ministrem Sportu i Turystyki</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</si>
  <si>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</si>
  <si>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Uwaga! W przypadku podania nieprawdziwych informacji nt. środków przyznanych przez inne instytucje, Minister Sportu i Turystyki zastrzega sobie prawo do żądania zwrotu przyznanych środków</t>
  </si>
  <si>
    <t>III.  Informacje o dofinansowaniu ze środków budżetu państwa oraz ze środków FRKF w ramach programów realizowanych przez DSW</t>
  </si>
  <si>
    <t xml:space="preserve"> Ministerstwo Sportu i Turystyki</t>
  </si>
  <si>
    <t>Czytelne podpisy osób upoważnionych do składania oświadczeń woli</t>
  </si>
  <si>
    <t>Ubezpieczenia zawodników i trenerów</t>
  </si>
  <si>
    <r>
      <t xml:space="preserve">Ubezpieczenia </t>
    </r>
    <r>
      <rPr>
        <sz val="10"/>
        <color theme="1"/>
        <rFont val="Arial CE"/>
        <charset val="238"/>
      </rPr>
      <t>zawodników i trenerów</t>
    </r>
  </si>
  <si>
    <t>Numer konta bankowego (odrębny dla realizowanego zadania wynikającego z umowy):</t>
  </si>
  <si>
    <t>nazwa Zleceniobiorcy</t>
  </si>
  <si>
    <t xml:space="preserve">Działalność gospodarcza </t>
  </si>
  <si>
    <r>
      <rPr>
        <vertAlign val="superscript"/>
        <sz val="8"/>
        <rFont val="Arial"/>
        <family val="2"/>
        <charset val="238"/>
      </rPr>
      <t>1)</t>
    </r>
    <r>
      <rPr>
        <sz val="8"/>
        <rFont val="Arial"/>
        <family val="2"/>
        <charset val="238"/>
      </rPr>
      <t xml:space="preserve"> w zależności od specyfiki  sportu - nie dotyczy gier zespołowych</t>
    </r>
  </si>
  <si>
    <r>
      <rPr>
        <vertAlign val="superscript"/>
        <sz val="8"/>
        <rFont val="Arial"/>
        <family val="2"/>
        <charset val="238"/>
      </rPr>
      <t>2)</t>
    </r>
    <r>
      <rPr>
        <sz val="8"/>
        <rFont val="Arial"/>
        <family val="2"/>
        <charset val="238"/>
      </rPr>
      <t xml:space="preserve"> nie dotyczy gier zespołowych</t>
    </r>
  </si>
  <si>
    <t>Inne, wyłącznie związane z bezpośrednią realizacją zadań po akceptacji dyrektora DSW</t>
  </si>
  <si>
    <t>Klasa startowa</t>
  </si>
  <si>
    <r>
      <t xml:space="preserve">3) </t>
    </r>
    <r>
      <rPr>
        <sz val="8"/>
        <rFont val="Arial"/>
        <family val="2"/>
        <charset val="238"/>
      </rPr>
      <t>kategorie wiekowe: młodzik, junior młodszy (kadet), junior, młodzieżowiec, senior</t>
    </r>
  </si>
  <si>
    <t>7. zakupiony sprzęt ze środków otrzymanych na realizację zadania został przekazany do użytkownika.</t>
  </si>
  <si>
    <t>rok 2024</t>
  </si>
  <si>
    <t>6. w księgach rachunkowych ujmowane są dowody spełniające warunki określone w art. 21 ustawy z dnia 29 września 1994 r. o rachunkowości (Dz.U. z 2023 r. poz. 120, z późn. zm.);</t>
  </si>
  <si>
    <t xml:space="preserve">1. </t>
  </si>
  <si>
    <t xml:space="preserve">2. </t>
  </si>
  <si>
    <t xml:space="preserve">3. </t>
  </si>
  <si>
    <t>5. Dane przedstawione w ofercie sa zgodne z aktualnymi na dzień składania oferty danymi zawartymi w Krajowym Rejestrze Sądowym.</t>
  </si>
  <si>
    <t>wybierz województwo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</si>
  <si>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</si>
  <si>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</si>
  <si>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</si>
  <si>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</si>
  <si>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</si>
  <si>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</si>
  <si>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</si>
  <si>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</si>
  <si>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</si>
  <si>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</si>
  <si>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</si>
  <si>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</si>
  <si>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</si>
  <si>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</si>
  <si>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</si>
  <si>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</si>
  <si>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Polska</t>
  </si>
  <si>
    <t>Polska i zagranica</t>
  </si>
  <si>
    <t>Liczba zawodników *</t>
  </si>
  <si>
    <t xml:space="preserve">   Liczba stypendystów ***</t>
  </si>
  <si>
    <t>*       zgodnie z załacznikiem nr 10</t>
  </si>
  <si>
    <t>***   zgodnie z załącznikiem nr 17</t>
  </si>
  <si>
    <t>Liczba szkoleniowców **</t>
  </si>
  <si>
    <t>Liczba osób współpracujących **</t>
  </si>
  <si>
    <t xml:space="preserve">wolontariat </t>
  </si>
  <si>
    <t xml:space="preserve">praca społeczna </t>
  </si>
  <si>
    <t>inne (należy opisać formę współpracy)</t>
  </si>
  <si>
    <t>b) zakup niezbędnego sprzętu, materiałów i urządzeń biurowych, programów komputerowych oraz ich licencji, subskrypcji i aktualizacji</t>
  </si>
  <si>
    <t xml:space="preserve">1) Art. 29 ust. 7 ustawy z dnia 25 czerwca 2010 roku o sporcie (Dz.U. z 2024 r. poz. 1488, z późn. zm.)                                                                  </t>
  </si>
  <si>
    <t>**     zgodnie z załacznikiem nr 11</t>
  </si>
  <si>
    <t>liczba licencji na dzień 30 listopada 2025 r.</t>
  </si>
  <si>
    <t>Opis planowanych działań dotyczących realizowanego zadania w roku 2026. W przypadku ubiegania się o dodatkowe środki należy opisać zakres planowanych działań w zakresie wnioskowanej kwoty.</t>
  </si>
  <si>
    <t>rok 2025</t>
  </si>
  <si>
    <t>w terminie od ………………. do ……………… 2026 roku</t>
  </si>
  <si>
    <t>3. zamówienia na dostawy, usługi i roboty budowlane ze środków finansowych uzyskanych w ramach umowy zostały dokonane zgodnie z przepisami ustawy z dnia 11 września 2019 r. Prawo zamówień publicznych (Dz.U. z 2024 r. poz. 1320, z późn. zm.);</t>
  </si>
  <si>
    <t>d) koszty usługi informatycznej, w tym m.in. utworzenia, administrowania i modyfikacji strony internetowej - do publikacji informacji związanych z realizowanym zadaniem</t>
  </si>
  <si>
    <t>f) inne, po akceptacji dyrektora DSW</t>
  </si>
  <si>
    <t>c) inne, po akceptacji dyrektora DSW</t>
  </si>
  <si>
    <t>Zawody mistrzowskie</t>
  </si>
  <si>
    <t xml:space="preserve">Rozliczenie ze względu na źródło finansowania zawiera sprawozdanie finansowe z realizacji zadania publicznego (zał. nr ...) do sprawozdania częściowego/rozliczenia
</t>
  </si>
  <si>
    <r>
      <rPr>
        <sz val="12"/>
        <color rgb="FF000000"/>
        <rFont val="Calibri"/>
        <family val="2"/>
        <charset val="238"/>
        <scheme val="minor"/>
      </rPr>
      <t>3.</t>
    </r>
    <r>
      <rPr>
        <b/>
        <sz val="12"/>
        <color rgb="FF000000"/>
        <rFont val="Calibri"/>
        <family val="2"/>
        <charset val="238"/>
        <scheme val="minor"/>
      </rPr>
      <t xml:space="preserve"> </t>
    </r>
    <r>
      <rPr>
        <sz val="12"/>
        <color rgb="FF000000"/>
        <rFont val="Calibri"/>
        <family val="2"/>
        <charset val="238"/>
        <scheme val="minor"/>
      </rPr>
      <t>Informacja dotycząca realizacji minimalnych wymagań  służących zapewnieniu dostępności osobom ze szczególnymi potrzebami, o których mowa w art. 6 ustawy z dnia 19 lipca 2019 r. o zapewnieniu dostępności osobom ze szczególnymi potrzebami (Dz.U. z 2024 r. poz. 1411)</t>
    </r>
    <r>
      <rPr>
        <b/>
        <sz val="12"/>
        <color rgb="FF000000"/>
        <rFont val="Calibri"/>
        <family val="2"/>
        <charset val="238"/>
        <scheme val="minor"/>
      </rPr>
      <t xml:space="preserve"> - </t>
    </r>
    <r>
      <rPr>
        <sz val="12"/>
        <color rgb="FF000000"/>
        <rFont val="Calibri"/>
        <family val="2"/>
        <charset val="238"/>
        <scheme val="minor"/>
      </rPr>
      <t>dotyczy sprawozdania końcowego z wykonania zadania publicznego</t>
    </r>
  </si>
  <si>
    <t>Załącznik nr 29 do sprawozdania do umowy …….</t>
  </si>
  <si>
    <r>
      <t>Funkcja</t>
    </r>
    <r>
      <rPr>
        <vertAlign val="superscript"/>
        <sz val="9"/>
        <rFont val="Arial"/>
        <family val="2"/>
        <charset val="238"/>
      </rPr>
      <t>1)</t>
    </r>
  </si>
  <si>
    <t>od</t>
  </si>
  <si>
    <t>Kategoria wiekowa³)</t>
  </si>
  <si>
    <t>1) Funkcje powinny być zgodne ze stanowiskami określonymi w Programie w tabeli nr 2</t>
  </si>
  <si>
    <r>
      <t>Forma zatrudnienia lub pozostałe formy współpracy</t>
    </r>
    <r>
      <rPr>
        <vertAlign val="superscript"/>
        <sz val="10"/>
        <rFont val="Arial"/>
        <family val="2"/>
        <charset val="238"/>
      </rPr>
      <t>2)</t>
    </r>
  </si>
  <si>
    <t>2) formy zatrudnienia:</t>
  </si>
  <si>
    <t>pozostałe formy współpracy:</t>
  </si>
  <si>
    <t xml:space="preserve">   umowa o pracę </t>
  </si>
  <si>
    <t xml:space="preserve">   działalnośc gospodarcza</t>
  </si>
  <si>
    <t xml:space="preserve">   zlecenie</t>
  </si>
  <si>
    <t>Przygotowanie zawodników kadry narodowej do udziału w igrzyskach paralimpijskich, igrzyskach głuchych, mistrzostwach świata i Europy w 2026 roku</t>
  </si>
  <si>
    <t xml:space="preserve">3. Zapoznałem się z treścią Programu dofinansowania ze środków budżetu państwa zadań związanych z przygotowaniem zawodników kadry narodowej do udziału w igrzyskach paralimpijskich, igrzyskach głuchych, mistrzostwach świata i Europy w 2026 roku, ogłoszonego przez Ministra Sportu i Turystyki. 
</t>
  </si>
  <si>
    <t>Przygotowania zawodników kadry narodowej do udziału w igrzyskach paralimpijskich, igrzyskach głuchych, mistrzostwach świata i Europy w 2026 roku</t>
  </si>
  <si>
    <t>Przygotowania zawodników kadry narodowej do udziału w igrzyskach paralimpijskich,                                                                                   igrzyskach głuchych, mistrzostwach świata i Europy w 2026 roku</t>
  </si>
  <si>
    <t xml:space="preserve">Przygotowania zawodników kadry narodowej do udziału w igrzyskach paralimpijskich, igrzyskach głuchych, mistrzostwach świata i Europy w 2026 roku    
</t>
  </si>
  <si>
    <t xml:space="preserve">Przygotowania zawodników kadry narodowej do udziału w igrzyskach paralimpijskich, igrzyskach głuchych, mistrzostwach świata i Europy w 2026 roku
</t>
  </si>
  <si>
    <t xml:space="preserve">Przygotowania zawodników kadry narodowej do udziału w igrzyskach paralimpijskich, igrzyskach głuchych, mistrzostwach świata i Europy w 2026 roku   
</t>
  </si>
  <si>
    <t xml:space="preserve">Zawody mistrzowskie </t>
  </si>
  <si>
    <t>Plan - środki budżetu państwa</t>
  </si>
  <si>
    <t>Razem - środki budżetu państwa</t>
  </si>
  <si>
    <t>Kwota brutto
(na miesiąc) środki budżetu państwa</t>
  </si>
  <si>
    <t>Pochodne od wynagrodzeń pracodawcy
(na miesiąc) środki budżetu państwa</t>
  </si>
  <si>
    <t>Razem 
w skali -1 miesiąc środki budżetu państwa</t>
  </si>
  <si>
    <t>Razem 
w skali -1 rok środki budżetu państwa</t>
  </si>
  <si>
    <r>
      <t>Okres szkolenia</t>
    </r>
    <r>
      <rPr>
        <vertAlign val="superscript"/>
        <sz val="8"/>
        <rFont val="Arial"/>
        <family val="2"/>
        <charset val="238"/>
      </rPr>
      <t>4)</t>
    </r>
  </si>
  <si>
    <r>
      <t xml:space="preserve">4) </t>
    </r>
    <r>
      <rPr>
        <sz val="8"/>
        <rFont val="Arial"/>
        <family val="2"/>
        <charset val="238"/>
      </rPr>
      <t>uzupełnić tylko wtedy, gdy zawodnik nie jest objęty szkoleniem całorocznym</t>
    </r>
  </si>
  <si>
    <t>Kwota transzy                     środki budżetu państwa</t>
  </si>
  <si>
    <t>Kwota w zł
(na miesiąc) środki budżetu państwa</t>
  </si>
  <si>
    <t>Pochodne 
od stypendium pracodawcy
(na miesiąc) środki budżetu państwa</t>
  </si>
  <si>
    <t>Razem 
w skali-1 miesiąc środki budżetu państwa</t>
  </si>
  <si>
    <t>Razem 
w skali-1 rok środki budżetu państwa</t>
  </si>
  <si>
    <t>Plan po zmianach / Wykonanie*  -    środki budżetu państwa</t>
  </si>
  <si>
    <t>Kwota brutto
(na miesiąc)  środki budżetu państwa</t>
  </si>
  <si>
    <t>Pochodne od wynagrodzeń pracodawcy
(na miesiąc)  środki budżetu państwa</t>
  </si>
  <si>
    <t>Razem 
w skali 
-1 miesiąc  środki budżetu państwa</t>
  </si>
  <si>
    <t>Plan zgodnie z umową/aneksem  środki budżetu państwa</t>
  </si>
  <si>
    <t>Plan po zmianach / Wykonanie*  środki budżetu państwa</t>
  </si>
  <si>
    <t>Kwota 
(na miesiąc)  środki budżetu państwa</t>
  </si>
  <si>
    <t>Pochodne od stypendium pracodawcy
(na miesiąc)  środki budżetu państwa</t>
  </si>
  <si>
    <t>Razem w skali 
-1 miesiąc  środki budżetu państwa</t>
  </si>
  <si>
    <t>Plan zgodnie 
z umową /aneksem  środki budżetu państwa</t>
  </si>
  <si>
    <t>Plan po zmianach 
/ Wykonanie*  środki budżetu państwa</t>
  </si>
  <si>
    <r>
      <t>w terminie</t>
    </r>
    <r>
      <rPr>
        <vertAlign val="superscript"/>
        <sz val="12"/>
        <color theme="1"/>
        <rFont val="Calibri"/>
        <family val="2"/>
        <charset val="238"/>
        <scheme val="minor"/>
      </rPr>
      <t>1)</t>
    </r>
  </si>
  <si>
    <r>
      <rPr>
        <vertAlign val="superscript"/>
        <sz val="8"/>
        <color theme="1"/>
        <rFont val="Calibri"/>
        <family val="2"/>
        <charset val="238"/>
        <scheme val="minor"/>
      </rPr>
      <t xml:space="preserve">1) </t>
    </r>
    <r>
      <rPr>
        <sz val="8"/>
        <color theme="1"/>
        <rFont val="Calibri"/>
        <family val="2"/>
        <charset val="238"/>
        <scheme val="minor"/>
      </rPr>
      <t>należy wpisać okres w zależności od terminu złożenia sprawozdania: od 01.01.2026 r. do  30.06.2026 r.; od 01.07.2026 r. do 30.11.2026 r.; od 01.01.2026 r. do  31.12.2026 r.; ewentualnie od terminu obowiązywania umowy</t>
    </r>
  </si>
  <si>
    <t xml:space="preserve">Należy zamieścić linki do informacji publikowanych zgodnie z oświadczeniem dotyczącym transparentności funkcjonowania Zleceniobiorcy: </t>
  </si>
  <si>
    <t xml:space="preserve">e) koszty usługi księgowej </t>
  </si>
  <si>
    <t xml:space="preserve">e)  koszty usługi księgowej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</si>
</sst>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91">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10"/>
      <name val="Arial"/>
      <family val="2"/>
      <charset val="238"/>
    </font>
    <font>
      <sz val="8"/>
      <name val="Arial"/>
      <family val="2"/>
      <charset val="238"/>
    </font>
    <font>
      <i/>
      <sz val="11"/>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
      <b/>
      <sz val="12"/>
      <color rgb="FF000000"/>
      <name val="Calibri"/>
      <family val="2"/>
      <charset val="238"/>
      <scheme val="minor"/>
    </font>
    <font>
      <sz val="12"/>
      <color rgb="FF000000"/>
      <name val="Calibri"/>
      <family val="2"/>
      <charset val="238"/>
      <scheme val="minor"/>
    </font>
    <font>
      <u/>
      <sz val="10"/>
      <name val="Arial"/>
      <family val="2"/>
      <charset val="238"/>
    </font>
    <font>
      <sz val="11"/>
      <color rgb="FFFF0000"/>
      <name val="Calibri"/>
      <family val="2"/>
      <charset val="238"/>
      <scheme val="minor"/>
    </font>
    <font>
      <b/>
      <sz val="11"/>
      <name val="Calibri"/>
      <family val="2"/>
      <charset val="238"/>
    </font>
    <font>
      <sz val="10"/>
      <name val="Calibri"/>
      <family val="2"/>
      <charset val="238"/>
    </font>
    <font>
      <sz val="10"/>
      <color rgb="FFFF0000"/>
      <name val="Arial"/>
      <family val="2"/>
      <charset val="238"/>
    </font>
    <font>
      <sz val="12"/>
      <color rgb="FFFF0000"/>
      <name val="Arial CE"/>
      <charset val="238"/>
    </font>
    <font>
      <vertAlign val="superscript"/>
      <sz val="9"/>
      <name val="Arial"/>
      <family val="2"/>
      <charset val="238"/>
    </font>
    <font>
      <sz val="8"/>
      <color theme="1"/>
      <name val="Calibri"/>
      <family val="2"/>
      <charset val="238"/>
      <scheme val="minor"/>
    </font>
    <font>
      <vertAlign val="superscript"/>
      <sz val="8"/>
      <color theme="1"/>
      <name val="Calibri"/>
      <family val="2"/>
      <charset val="238"/>
      <scheme val="minor"/>
    </font>
  </fonts>
  <fills count="10">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
      <patternFill patternType="solid">
        <fgColor theme="0" tint="-0.34998626667073579"/>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21">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2" fillId="0" borderId="0" xfId="13" applyFont="1"/>
    <xf numFmtId="0" fontId="42" fillId="0" borderId="0" xfId="13" applyFont="1" applyAlignment="1">
      <alignment horizontal="left"/>
    </xf>
    <xf numFmtId="0" fontId="43" fillId="0" borderId="0" xfId="13" applyFont="1" applyAlignment="1">
      <alignment horizontal="center"/>
    </xf>
    <xf numFmtId="0" fontId="43" fillId="0" borderId="0" xfId="13" applyFont="1" applyBorder="1" applyAlignment="1"/>
    <xf numFmtId="0" fontId="42" fillId="0" borderId="0" xfId="13" applyFont="1" applyBorder="1" applyAlignment="1">
      <alignment horizontal="center"/>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42" fillId="0" borderId="0" xfId="13" applyFont="1" applyAlignment="1"/>
    <xf numFmtId="0" fontId="45" fillId="0" borderId="0" xfId="13" applyFont="1"/>
    <xf numFmtId="0" fontId="45" fillId="0" borderId="0" xfId="13" applyFont="1" applyAlignment="1">
      <alignment horizontal="left"/>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1" fillId="0" borderId="0" xfId="13" applyFont="1" applyAlignment="1">
      <alignment horizontal="justify" vertical="center"/>
    </xf>
    <xf numFmtId="0" fontId="47"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48" fillId="0" borderId="0" xfId="13" applyFont="1" applyAlignment="1">
      <alignment horizontal="justify" vertical="center"/>
    </xf>
    <xf numFmtId="0" fontId="49" fillId="0" borderId="0" xfId="13" applyFont="1" applyAlignment="1">
      <alignment vertical="center"/>
    </xf>
    <xf numFmtId="0" fontId="50" fillId="0" borderId="0" xfId="13" applyFont="1" applyAlignment="1">
      <alignmen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1" fillId="0" borderId="0" xfId="13" applyFont="1" applyBorder="1" applyAlignment="1">
      <alignment horizontal="justify" vertical="center"/>
    </xf>
    <xf numFmtId="0" fontId="18" fillId="0" borderId="0" xfId="13" applyFont="1" applyAlignment="1">
      <alignment horizontal="centerContinuous" vertical="center"/>
    </xf>
    <xf numFmtId="0" fontId="50"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42" fillId="0" borderId="0" xfId="4" applyFont="1" applyAlignment="1">
      <alignment vertical="center"/>
    </xf>
    <xf numFmtId="0" fontId="52" fillId="0" borderId="0" xfId="4" applyFont="1" applyAlignment="1">
      <alignment horizontal="right" vertical="center"/>
    </xf>
    <xf numFmtId="0" fontId="42"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7"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7"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4"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0" fillId="5" borderId="44" xfId="4" applyNumberFormat="1" applyFont="1" applyFill="1" applyBorder="1" applyAlignment="1">
      <alignment vertical="center"/>
    </xf>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0"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0" fillId="5" borderId="41" xfId="4" applyFont="1" applyFill="1" applyBorder="1" applyAlignment="1">
      <alignment horizontal="center" vertical="center" wrapText="1"/>
    </xf>
    <xf numFmtId="0" fontId="50" fillId="0" borderId="19" xfId="4" applyFont="1" applyBorder="1" applyAlignment="1">
      <alignment horizontal="center" vertical="center" wrapText="1"/>
    </xf>
    <xf numFmtId="0" fontId="50"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5" fillId="0" borderId="0" xfId="3" applyFont="1"/>
    <xf numFmtId="0" fontId="41"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1" fillId="0" borderId="0" xfId="3" applyFont="1" applyAlignment="1"/>
    <xf numFmtId="0" fontId="42" fillId="0" borderId="0" xfId="3" applyFont="1" applyAlignment="1">
      <alignment horizontal="center"/>
    </xf>
    <xf numFmtId="0" fontId="50" fillId="0" borderId="0" xfId="3" applyFont="1" applyAlignment="1">
      <alignment horizontal="right"/>
    </xf>
    <xf numFmtId="0" fontId="51" fillId="0" borderId="0" xfId="3" applyFont="1" applyAlignment="1">
      <alignment horizontal="right"/>
    </xf>
    <xf numFmtId="0" fontId="42" fillId="0" borderId="0" xfId="3" applyFont="1" applyAlignment="1"/>
    <xf numFmtId="0" fontId="57" fillId="0" borderId="0" xfId="6" applyFont="1" applyFill="1" applyAlignment="1">
      <alignment vertical="center"/>
    </xf>
    <xf numFmtId="0" fontId="57" fillId="0" borderId="0" xfId="6" applyFont="1"/>
    <xf numFmtId="0" fontId="47" fillId="0" borderId="0" xfId="6" applyFont="1" applyFill="1" applyAlignment="1">
      <alignment vertical="center"/>
    </xf>
    <xf numFmtId="0" fontId="47"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1" fillId="2" borderId="2" xfId="0" applyFont="1" applyFill="1" applyBorder="1" applyAlignment="1">
      <alignment vertical="center"/>
    </xf>
    <xf numFmtId="0" fontId="61" fillId="2" borderId="9" xfId="0" applyFont="1" applyFill="1" applyBorder="1" applyAlignment="1">
      <alignment vertical="center"/>
    </xf>
    <xf numFmtId="0" fontId="61" fillId="2" borderId="11" xfId="0" applyFont="1" applyFill="1" applyBorder="1" applyAlignment="1">
      <alignment vertical="center"/>
    </xf>
    <xf numFmtId="0" fontId="61" fillId="2" borderId="0" xfId="0" applyFont="1" applyFill="1" applyBorder="1" applyAlignment="1">
      <alignment vertical="center"/>
    </xf>
    <xf numFmtId="0" fontId="61" fillId="2" borderId="11" xfId="0" applyFont="1" applyFill="1" applyBorder="1" applyAlignment="1">
      <alignment horizontal="center" vertical="center"/>
    </xf>
    <xf numFmtId="0" fontId="63" fillId="2" borderId="0" xfId="0" applyFont="1" applyFill="1" applyBorder="1" applyAlignment="1">
      <alignment vertical="center"/>
    </xf>
    <xf numFmtId="0" fontId="61" fillId="2" borderId="12" xfId="0" applyFont="1" applyFill="1" applyBorder="1" applyAlignment="1">
      <alignment vertical="center"/>
    </xf>
    <xf numFmtId="0" fontId="61" fillId="2" borderId="0" xfId="0" applyFont="1" applyFill="1" applyBorder="1" applyAlignment="1">
      <alignment horizontal="center" vertical="center" wrapText="1"/>
    </xf>
    <xf numFmtId="0" fontId="61" fillId="2" borderId="1" xfId="0" applyFont="1" applyFill="1" applyBorder="1" applyAlignment="1">
      <alignment horizontal="center" vertical="center"/>
    </xf>
    <xf numFmtId="14" fontId="61" fillId="2" borderId="1" xfId="0" applyNumberFormat="1" applyFont="1" applyFill="1" applyBorder="1" applyAlignment="1">
      <alignment vertical="center" wrapText="1"/>
    </xf>
    <xf numFmtId="0" fontId="64" fillId="2" borderId="11" xfId="0" applyFont="1" applyFill="1" applyBorder="1" applyAlignment="1">
      <alignment horizontal="center" vertical="center"/>
    </xf>
    <xf numFmtId="0" fontId="61" fillId="2" borderId="1" xfId="0" applyFont="1" applyFill="1" applyBorder="1" applyAlignment="1">
      <alignment vertical="center" wrapText="1"/>
    </xf>
    <xf numFmtId="0" fontId="59" fillId="2" borderId="0" xfId="0" applyFont="1" applyFill="1" applyBorder="1" applyAlignment="1">
      <alignment horizontal="center" vertical="center" wrapText="1"/>
    </xf>
    <xf numFmtId="0" fontId="61" fillId="2" borderId="10" xfId="0" applyFont="1" applyFill="1" applyBorder="1" applyAlignment="1">
      <alignment vertical="center"/>
    </xf>
    <xf numFmtId="0" fontId="66" fillId="2" borderId="11" xfId="0" applyFont="1" applyFill="1" applyBorder="1" applyAlignment="1">
      <alignment vertical="center"/>
    </xf>
    <xf numFmtId="0" fontId="66" fillId="2" borderId="0" xfId="0" applyFont="1" applyFill="1" applyBorder="1" applyAlignment="1">
      <alignment vertical="center"/>
    </xf>
    <xf numFmtId="0" fontId="66" fillId="2" borderId="12" xfId="0" applyFont="1" applyFill="1" applyBorder="1" applyAlignment="1">
      <alignment vertical="center"/>
    </xf>
    <xf numFmtId="0" fontId="66" fillId="2" borderId="2" xfId="0" applyFont="1" applyFill="1" applyBorder="1" applyAlignment="1">
      <alignment vertical="center"/>
    </xf>
    <xf numFmtId="0" fontId="66" fillId="2" borderId="6" xfId="0" applyFont="1" applyFill="1" applyBorder="1" applyAlignment="1">
      <alignment vertical="center"/>
    </xf>
    <xf numFmtId="0" fontId="64" fillId="2" borderId="7" xfId="0" applyFont="1" applyFill="1" applyBorder="1" applyAlignment="1">
      <alignment horizontal="center" vertical="center" wrapText="1"/>
    </xf>
    <xf numFmtId="0" fontId="67" fillId="2" borderId="3" xfId="0" applyFont="1" applyFill="1" applyBorder="1" applyAlignment="1">
      <alignment vertical="center" wrapText="1"/>
    </xf>
    <xf numFmtId="164" fontId="65" fillId="0" borderId="1" xfId="1" applyNumberFormat="1" applyFont="1" applyBorder="1" applyAlignment="1">
      <alignment vertical="center" wrapText="1"/>
    </xf>
    <xf numFmtId="0" fontId="65" fillId="2" borderId="3" xfId="0" applyFont="1" applyFill="1" applyBorder="1" applyAlignment="1">
      <alignment vertical="center" wrapText="1"/>
    </xf>
    <xf numFmtId="0" fontId="66" fillId="2" borderId="1" xfId="0" applyFont="1" applyFill="1" applyBorder="1" applyAlignment="1">
      <alignment horizontal="left" vertical="center" wrapText="1" indent="1"/>
    </xf>
    <xf numFmtId="0" fontId="66" fillId="2" borderId="1" xfId="0" applyFont="1" applyFill="1" applyBorder="1" applyAlignment="1">
      <alignment vertical="center" wrapText="1"/>
    </xf>
    <xf numFmtId="0" fontId="66" fillId="2" borderId="1" xfId="0" applyFont="1" applyFill="1" applyBorder="1" applyAlignment="1">
      <alignment horizontal="center" vertical="center" wrapText="1"/>
    </xf>
    <xf numFmtId="0" fontId="66" fillId="0" borderId="1" xfId="0" applyFont="1" applyBorder="1" applyAlignment="1">
      <alignment vertical="center" wrapText="1"/>
    </xf>
    <xf numFmtId="49" fontId="66" fillId="0" borderId="1" xfId="0" applyNumberFormat="1" applyFont="1" applyBorder="1" applyAlignment="1">
      <alignment horizontal="left" vertical="center" wrapText="1"/>
    </xf>
    <xf numFmtId="0" fontId="66" fillId="2" borderId="1" xfId="0" applyFont="1" applyFill="1" applyBorder="1" applyAlignment="1">
      <alignment horizontal="left" vertical="center" indent="1"/>
    </xf>
    <xf numFmtId="49" fontId="66" fillId="0" borderId="3" xfId="0" applyNumberFormat="1" applyFont="1" applyBorder="1" applyAlignment="1">
      <alignment vertical="center" wrapText="1"/>
    </xf>
    <xf numFmtId="0" fontId="66" fillId="2" borderId="1" xfId="0" applyFont="1" applyFill="1" applyBorder="1" applyAlignment="1">
      <alignment horizontal="justify" vertical="center"/>
    </xf>
    <xf numFmtId="0" fontId="66" fillId="2" borderId="1" xfId="0" applyFont="1" applyFill="1" applyBorder="1" applyAlignment="1">
      <alignment horizontal="center" vertical="center"/>
    </xf>
    <xf numFmtId="0" fontId="66" fillId="2" borderId="0" xfId="0" applyFont="1" applyFill="1" applyBorder="1" applyAlignment="1">
      <alignment horizontal="left" vertical="center" wrapText="1"/>
    </xf>
    <xf numFmtId="0" fontId="66" fillId="2" borderId="12" xfId="0" applyFont="1" applyFill="1" applyBorder="1" applyAlignment="1">
      <alignment horizontal="left" vertical="center" wrapText="1"/>
    </xf>
    <xf numFmtId="0" fontId="66" fillId="0" borderId="1" xfId="0" applyFont="1" applyBorder="1" applyAlignment="1">
      <alignment horizontal="left" vertical="center" wrapText="1"/>
    </xf>
    <xf numFmtId="0" fontId="66" fillId="2" borderId="11" xfId="0" applyFont="1" applyFill="1" applyBorder="1" applyAlignment="1">
      <alignment horizontal="left" vertical="center" wrapTex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xf>
    <xf numFmtId="0" fontId="70" fillId="2" borderId="11" xfId="0" applyFont="1" applyFill="1" applyBorder="1" applyAlignment="1">
      <alignment horizontal="left" vertical="center" wrapText="1"/>
    </xf>
    <xf numFmtId="0" fontId="68" fillId="0" borderId="1" xfId="0" applyFont="1" applyBorder="1" applyAlignment="1">
      <alignment horizontal="left" vertical="center" wrapText="1" indent="1"/>
    </xf>
    <xf numFmtId="0" fontId="68" fillId="2" borderId="1" xfId="0" applyFont="1" applyFill="1" applyBorder="1" applyAlignment="1">
      <alignment vertical="center"/>
    </xf>
    <xf numFmtId="0" fontId="67" fillId="4" borderId="1" xfId="0" applyFont="1" applyFill="1" applyBorder="1" applyAlignment="1">
      <alignment horizontal="center" vertical="center"/>
    </xf>
    <xf numFmtId="164" fontId="66" fillId="0" borderId="1" xfId="0" applyNumberFormat="1" applyFont="1" applyFill="1" applyBorder="1" applyAlignment="1">
      <alignment horizontal="right" vertical="center" wrapText="1"/>
    </xf>
    <xf numFmtId="0" fontId="67" fillId="3" borderId="14" xfId="0" applyFont="1" applyFill="1" applyBorder="1" applyAlignment="1">
      <alignment horizontal="center" vertical="center"/>
    </xf>
    <xf numFmtId="0" fontId="66" fillId="0" borderId="14" xfId="0" applyFont="1" applyBorder="1" applyAlignment="1">
      <alignment horizontal="center" vertical="center"/>
    </xf>
    <xf numFmtId="0" fontId="66" fillId="2" borderId="14" xfId="0" applyFont="1" applyFill="1" applyBorder="1" applyAlignment="1">
      <alignment horizontal="left" vertical="center" wrapText="1" indent="1"/>
    </xf>
    <xf numFmtId="164" fontId="66" fillId="0" borderId="1" xfId="0" applyNumberFormat="1" applyFont="1" applyFill="1" applyBorder="1" applyAlignment="1">
      <alignment horizontal="right" vertical="center"/>
    </xf>
    <xf numFmtId="0" fontId="67" fillId="3" borderId="1" xfId="0" applyFont="1" applyFill="1" applyBorder="1" applyAlignment="1">
      <alignment horizontal="center" vertical="center"/>
    </xf>
    <xf numFmtId="164" fontId="66" fillId="0" borderId="15" xfId="0" applyNumberFormat="1" applyFont="1" applyFill="1" applyBorder="1" applyAlignment="1">
      <alignment horizontal="right" vertical="center"/>
    </xf>
    <xf numFmtId="164" fontId="65" fillId="0" borderId="14" xfId="0" applyNumberFormat="1" applyFont="1" applyFill="1" applyBorder="1" applyAlignment="1">
      <alignment horizontal="right" vertical="center"/>
    </xf>
    <xf numFmtId="164" fontId="67" fillId="2" borderId="1" xfId="0" applyNumberFormat="1" applyFont="1" applyFill="1" applyBorder="1" applyAlignment="1">
      <alignment horizontal="right" vertical="center"/>
    </xf>
    <xf numFmtId="49" fontId="66" fillId="0" borderId="7" xfId="0" applyNumberFormat="1" applyFont="1" applyBorder="1" applyAlignment="1">
      <alignment vertical="center" wrapText="1"/>
    </xf>
    <xf numFmtId="49" fontId="66" fillId="0" borderId="1" xfId="0" applyNumberFormat="1" applyFont="1" applyBorder="1" applyAlignment="1">
      <alignment vertical="center" wrapText="1"/>
    </xf>
    <xf numFmtId="49" fontId="66" fillId="0" borderId="19" xfId="0" applyNumberFormat="1" applyFont="1" applyBorder="1" applyAlignment="1">
      <alignment vertical="center" wrapText="1"/>
    </xf>
    <xf numFmtId="0" fontId="67" fillId="4" borderId="1" xfId="0" applyFont="1" applyFill="1" applyBorder="1" applyAlignment="1">
      <alignment horizontal="center" vertical="center" wrapText="1"/>
    </xf>
    <xf numFmtId="0" fontId="57" fillId="0" borderId="0" xfId="6" applyFont="1" applyFill="1" applyBorder="1" applyAlignment="1">
      <alignment vertical="center"/>
    </xf>
    <xf numFmtId="0" fontId="75" fillId="3" borderId="0" xfId="6" applyFont="1" applyFill="1" applyBorder="1" applyAlignment="1">
      <alignment vertical="center"/>
    </xf>
    <xf numFmtId="0" fontId="75" fillId="3" borderId="0" xfId="6" applyFont="1" applyFill="1" applyBorder="1" applyAlignment="1">
      <alignment horizontal="center" vertical="center"/>
    </xf>
    <xf numFmtId="0" fontId="59" fillId="0" borderId="0" xfId="6" applyFont="1" applyFill="1" applyAlignment="1">
      <alignment horizontal="right" vertical="center"/>
    </xf>
    <xf numFmtId="0" fontId="75" fillId="3" borderId="0" xfId="6" applyFont="1" applyFill="1" applyBorder="1" applyAlignment="1">
      <alignment horizontal="left" vertical="center"/>
    </xf>
    <xf numFmtId="0" fontId="75" fillId="0" borderId="0" xfId="6" applyFont="1" applyFill="1" applyAlignment="1">
      <alignment vertical="center"/>
    </xf>
    <xf numFmtId="0" fontId="75" fillId="3" borderId="29" xfId="6" applyFont="1" applyFill="1" applyBorder="1" applyAlignment="1">
      <alignment horizontal="center" vertical="center"/>
    </xf>
    <xf numFmtId="0" fontId="75" fillId="3" borderId="82" xfId="6" applyFont="1" applyFill="1" applyBorder="1" applyAlignment="1">
      <alignment horizontal="center" vertical="center"/>
    </xf>
    <xf numFmtId="0" fontId="76"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66" fillId="2" borderId="6" xfId="0" applyFont="1" applyFill="1" applyBorder="1" applyAlignment="1">
      <alignment horizontal="left" vertical="center" wrapText="1"/>
    </xf>
    <xf numFmtId="0" fontId="66" fillId="2" borderId="13" xfId="0" applyFont="1" applyFill="1" applyBorder="1" applyAlignment="1">
      <alignment horizontal="left" vertical="center" wrapText="1"/>
    </xf>
    <xf numFmtId="0" fontId="66" fillId="2" borderId="8" xfId="0" applyFont="1" applyFill="1" applyBorder="1" applyAlignment="1">
      <alignment horizontal="left" vertical="center" wrapText="1"/>
    </xf>
    <xf numFmtId="0" fontId="66" fillId="2" borderId="7" xfId="0" applyFont="1" applyFill="1" applyBorder="1" applyAlignment="1">
      <alignment horizontal="left" vertical="center" wrapText="1" indent="1"/>
    </xf>
    <xf numFmtId="0" fontId="66" fillId="2" borderId="7" xfId="0" applyFont="1" applyFill="1" applyBorder="1" applyAlignment="1">
      <alignment horizontal="center" vertical="center" wrapText="1"/>
    </xf>
    <xf numFmtId="0" fontId="66" fillId="2" borderId="46" xfId="0" applyFont="1" applyFill="1" applyBorder="1" applyAlignment="1">
      <alignment horizontal="center" vertical="center" wrapText="1"/>
    </xf>
    <xf numFmtId="0" fontId="66" fillId="2" borderId="73" xfId="0" applyFont="1" applyFill="1" applyBorder="1" applyAlignment="1">
      <alignment horizontal="center" vertical="center" wrapText="1"/>
    </xf>
    <xf numFmtId="0" fontId="66" fillId="2" borderId="62" xfId="0" applyFont="1" applyFill="1" applyBorder="1" applyAlignment="1">
      <alignment horizontal="center" vertical="center" wrapText="1"/>
    </xf>
    <xf numFmtId="0" fontId="66" fillId="2" borderId="23" xfId="0" applyFont="1" applyFill="1" applyBorder="1" applyAlignment="1">
      <alignment horizontal="center" vertical="center" wrapText="1"/>
    </xf>
    <xf numFmtId="0" fontId="0" fillId="0" borderId="4" xfId="0" applyBorder="1"/>
    <xf numFmtId="0" fontId="37" fillId="0" borderId="0" xfId="4" applyFont="1" applyAlignment="1">
      <alignment vertical="center"/>
    </xf>
    <xf numFmtId="0" fontId="8" fillId="0" borderId="0" xfId="4" applyFont="1" applyAlignment="1">
      <alignment horizontal="center" vertical="center"/>
    </xf>
    <xf numFmtId="0" fontId="80" fillId="0" borderId="0" xfId="0" applyFont="1" applyAlignment="1">
      <alignment vertical="center" wrapText="1"/>
    </xf>
    <xf numFmtId="0" fontId="75" fillId="5" borderId="0" xfId="6" applyFont="1" applyFill="1" applyAlignment="1">
      <alignment vertical="center"/>
    </xf>
    <xf numFmtId="0" fontId="44" fillId="0" borderId="0" xfId="13" applyFont="1" applyAlignment="1">
      <alignment horizontal="left"/>
    </xf>
    <xf numFmtId="0" fontId="82" fillId="0" borderId="0" xfId="13" applyFont="1"/>
    <xf numFmtId="0" fontId="52" fillId="0" borderId="0" xfId="13" applyFont="1" applyBorder="1" applyAlignment="1">
      <alignment horizontal="left"/>
    </xf>
    <xf numFmtId="0" fontId="9" fillId="0" borderId="0" xfId="13" applyFont="1" applyBorder="1" applyAlignment="1">
      <alignment horizontal="center" vertical="top"/>
    </xf>
    <xf numFmtId="0" fontId="8" fillId="0" borderId="0" xfId="4" applyFont="1" applyAlignment="1">
      <alignment horizontal="center" vertical="center"/>
    </xf>
    <xf numFmtId="0" fontId="75" fillId="3" borderId="0" xfId="6" applyFont="1" applyFill="1" applyBorder="1" applyAlignment="1">
      <alignment horizontal="center" vertical="center"/>
    </xf>
    <xf numFmtId="0" fontId="75" fillId="3" borderId="29" xfId="6" applyFont="1" applyFill="1" applyBorder="1" applyAlignment="1">
      <alignment horizontal="left" vertical="center"/>
    </xf>
    <xf numFmtId="0" fontId="76" fillId="0" borderId="0" xfId="6" applyFont="1" applyFill="1" applyAlignment="1">
      <alignment vertical="center" wrapText="1"/>
    </xf>
    <xf numFmtId="0" fontId="84" fillId="9" borderId="0" xfId="8" applyFont="1" applyFill="1" applyAlignment="1">
      <alignment vertical="center"/>
    </xf>
    <xf numFmtId="0" fontId="74" fillId="9" borderId="0" xfId="8" applyFont="1" applyFill="1" applyAlignment="1">
      <alignment vertical="center"/>
    </xf>
    <xf numFmtId="0" fontId="74" fillId="0" borderId="0" xfId="8" applyFont="1" applyAlignment="1">
      <alignment vertical="center"/>
    </xf>
    <xf numFmtId="0" fontId="60" fillId="0" borderId="0" xfId="8" applyFont="1" applyBorder="1" applyAlignment="1">
      <alignment vertical="center"/>
    </xf>
    <xf numFmtId="0" fontId="83" fillId="0" borderId="0" xfId="8" applyFont="1" applyBorder="1" applyAlignment="1">
      <alignment vertical="center"/>
    </xf>
    <xf numFmtId="0" fontId="10" fillId="0" borderId="0" xfId="8" applyBorder="1" applyAlignment="1">
      <alignment vertical="center"/>
    </xf>
    <xf numFmtId="0" fontId="55" fillId="0" borderId="0" xfId="4" applyFont="1"/>
    <xf numFmtId="4" fontId="8" fillId="0" borderId="0" xfId="3" applyNumberFormat="1" applyFont="1"/>
    <xf numFmtId="0" fontId="55" fillId="0" borderId="0" xfId="0" applyFont="1"/>
    <xf numFmtId="0" fontId="86" fillId="0" borderId="0" xfId="4" applyFont="1"/>
    <xf numFmtId="0" fontId="87" fillId="0" borderId="0" xfId="4" applyFont="1"/>
    <xf numFmtId="0" fontId="26" fillId="0" borderId="0" xfId="3" applyFont="1" applyBorder="1" applyAlignment="1">
      <alignment vertical="center"/>
    </xf>
    <xf numFmtId="4" fontId="23" fillId="3" borderId="68" xfId="3" applyNumberFormat="1" applyFont="1" applyFill="1" applyBorder="1" applyAlignment="1">
      <alignment vertical="center"/>
    </xf>
    <xf numFmtId="0" fontId="23" fillId="3" borderId="68" xfId="3" applyNumberFormat="1" applyFont="1" applyFill="1" applyBorder="1" applyAlignment="1">
      <alignment horizontal="center" vertical="center"/>
    </xf>
    <xf numFmtId="0" fontId="23" fillId="3" borderId="66" xfId="3" applyNumberFormat="1" applyFont="1" applyFill="1" applyBorder="1" applyAlignment="1">
      <alignment horizontal="center" vertical="center"/>
    </xf>
    <xf numFmtId="0" fontId="9" fillId="0" borderId="57" xfId="5" applyFont="1" applyBorder="1" applyAlignment="1">
      <alignment horizontal="center" vertical="center" wrapText="1"/>
    </xf>
    <xf numFmtId="0" fontId="8" fillId="0" borderId="15" xfId="3" applyBorder="1" applyAlignment="1">
      <alignment horizontal="left" vertical="center" wrapText="1"/>
    </xf>
    <xf numFmtId="1" fontId="68" fillId="0" borderId="1" xfId="0" applyNumberFormat="1" applyFont="1" applyBorder="1" applyAlignment="1">
      <alignment horizontal="center" vertical="center" wrapText="1"/>
    </xf>
    <xf numFmtId="0" fontId="42" fillId="0" borderId="15" xfId="13" applyFont="1" applyBorder="1" applyAlignment="1">
      <alignment horizontal="center" vertical="center"/>
    </xf>
    <xf numFmtId="0" fontId="51" fillId="0" borderId="0" xfId="13" applyFont="1" applyAlignment="1">
      <alignment horizontal="left" vertical="center"/>
    </xf>
    <xf numFmtId="0" fontId="9" fillId="0" borderId="0" xfId="13" applyFont="1" applyBorder="1" applyAlignment="1">
      <alignment horizontal="center" vertical="center"/>
    </xf>
    <xf numFmtId="0" fontId="9" fillId="0" borderId="0" xfId="13" applyFont="1" applyBorder="1" applyAlignment="1">
      <alignment horizontal="justify" vertical="center"/>
    </xf>
    <xf numFmtId="0" fontId="23" fillId="0" borderId="30" xfId="3" applyFont="1" applyBorder="1" applyAlignment="1">
      <alignment horizontal="center" vertical="center" wrapText="1"/>
    </xf>
    <xf numFmtId="1" fontId="68" fillId="0" borderId="14" xfId="0" applyNumberFormat="1" applyFont="1" applyBorder="1" applyAlignment="1">
      <alignment horizontal="center" vertical="center" wrapText="1"/>
    </xf>
    <xf numFmtId="1" fontId="68" fillId="0" borderId="7" xfId="0" applyNumberFormat="1" applyFont="1" applyBorder="1" applyAlignment="1">
      <alignment horizontal="center" vertical="center" wrapText="1"/>
    </xf>
    <xf numFmtId="0" fontId="85" fillId="2" borderId="2" xfId="8" applyFont="1" applyFill="1" applyBorder="1" applyAlignment="1">
      <alignment horizontal="left" vertical="center" wrapText="1"/>
    </xf>
    <xf numFmtId="0" fontId="85" fillId="2" borderId="9" xfId="8" applyFont="1" applyFill="1" applyBorder="1" applyAlignment="1">
      <alignment horizontal="left" vertical="center" wrapText="1"/>
    </xf>
    <xf numFmtId="0" fontId="85" fillId="2" borderId="10" xfId="8" applyFont="1" applyFill="1" applyBorder="1" applyAlignment="1">
      <alignment horizontal="left" vertical="center" wrapText="1"/>
    </xf>
    <xf numFmtId="0" fontId="85" fillId="2" borderId="6" xfId="8" applyFont="1" applyFill="1" applyBorder="1" applyAlignment="1">
      <alignment horizontal="left" vertical="center" wrapText="1"/>
    </xf>
    <xf numFmtId="0" fontId="85" fillId="2" borderId="13" xfId="8" applyFont="1" applyFill="1" applyBorder="1" applyAlignment="1">
      <alignment horizontal="left" vertical="center" wrapText="1"/>
    </xf>
    <xf numFmtId="0" fontId="85" fillId="2" borderId="8" xfId="8" applyFont="1" applyFill="1" applyBorder="1" applyAlignment="1">
      <alignment horizontal="left" vertical="center" wrapText="1"/>
    </xf>
    <xf numFmtId="0" fontId="85" fillId="2" borderId="11" xfId="8" applyFont="1" applyFill="1" applyBorder="1" applyAlignment="1">
      <alignment horizontal="left" vertical="center" wrapText="1"/>
    </xf>
    <xf numFmtId="0" fontId="85" fillId="2" borderId="0" xfId="8" applyFont="1" applyFill="1" applyBorder="1" applyAlignment="1">
      <alignment horizontal="left" vertical="center" wrapText="1"/>
    </xf>
    <xf numFmtId="0" fontId="85" fillId="2" borderId="12" xfId="8" applyFont="1" applyFill="1" applyBorder="1" applyAlignment="1">
      <alignment horizontal="left" vertical="center" wrapText="1"/>
    </xf>
    <xf numFmtId="10" fontId="58" fillId="0" borderId="3" xfId="0" applyNumberFormat="1" applyFont="1" applyBorder="1" applyAlignment="1">
      <alignment horizontal="center" vertical="center"/>
    </xf>
    <xf numFmtId="10" fontId="58" fillId="0" borderId="5" xfId="0" applyNumberFormat="1" applyFont="1" applyBorder="1" applyAlignment="1">
      <alignment horizontal="center" vertical="center"/>
    </xf>
    <xf numFmtId="0" fontId="65" fillId="2" borderId="6" xfId="0" applyFont="1" applyFill="1" applyBorder="1" applyAlignment="1">
      <alignment vertical="center" wrapText="1"/>
    </xf>
    <xf numFmtId="0" fontId="65" fillId="2" borderId="13" xfId="0" applyFont="1" applyFill="1" applyBorder="1" applyAlignment="1">
      <alignment vertical="center" wrapText="1"/>
    </xf>
    <xf numFmtId="0" fontId="65" fillId="2" borderId="8" xfId="0" applyFont="1" applyFill="1" applyBorder="1" applyAlignment="1">
      <alignment vertical="center" wrapText="1"/>
    </xf>
    <xf numFmtId="0" fontId="67" fillId="2" borderId="3" xfId="2" applyFont="1" applyFill="1" applyBorder="1" applyAlignment="1">
      <alignment horizontal="center" vertical="center" wrapText="1"/>
    </xf>
    <xf numFmtId="0" fontId="67" fillId="2" borderId="4" xfId="2" applyFont="1" applyFill="1" applyBorder="1" applyAlignment="1">
      <alignment horizontal="center" vertical="center" wrapText="1"/>
    </xf>
    <xf numFmtId="0" fontId="67" fillId="2" borderId="5" xfId="2" applyFont="1" applyFill="1" applyBorder="1" applyAlignment="1">
      <alignment horizontal="center" vertical="center" wrapText="1"/>
    </xf>
    <xf numFmtId="0" fontId="67" fillId="4" borderId="3" xfId="2" applyFont="1" applyFill="1" applyBorder="1" applyAlignment="1">
      <alignment horizontal="left" vertical="center" wrapText="1"/>
    </xf>
    <xf numFmtId="0" fontId="67" fillId="4" borderId="4" xfId="2" applyFont="1" applyFill="1" applyBorder="1" applyAlignment="1">
      <alignment horizontal="left" vertical="center" wrapText="1"/>
    </xf>
    <xf numFmtId="0" fontId="67" fillId="4" borderId="5" xfId="2" applyFont="1" applyFill="1" applyBorder="1" applyAlignment="1">
      <alignment horizontal="left" vertical="center" wrapText="1"/>
    </xf>
    <xf numFmtId="0" fontId="67" fillId="2" borderId="6" xfId="0" applyFont="1" applyFill="1" applyBorder="1" applyAlignment="1">
      <alignment vertical="center" wrapText="1"/>
    </xf>
    <xf numFmtId="0" fontId="67" fillId="2" borderId="13" xfId="0" applyFont="1" applyFill="1" applyBorder="1" applyAlignment="1">
      <alignment vertical="center" wrapText="1"/>
    </xf>
    <xf numFmtId="0" fontId="67" fillId="2" borderId="8" xfId="0" applyFont="1" applyFill="1" applyBorder="1" applyAlignment="1">
      <alignment vertical="center" wrapText="1"/>
    </xf>
    <xf numFmtId="0" fontId="65" fillId="2" borderId="3"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5" xfId="0" applyFont="1" applyFill="1" applyBorder="1" applyAlignment="1">
      <alignment horizontal="center" vertical="center" wrapText="1"/>
    </xf>
    <xf numFmtId="164" fontId="66" fillId="0" borderId="3" xfId="1" applyNumberFormat="1" applyFont="1" applyBorder="1" applyAlignment="1">
      <alignment horizontal="right" vertical="center" wrapText="1"/>
    </xf>
    <xf numFmtId="164" fontId="66" fillId="0" borderId="5" xfId="1" applyNumberFormat="1" applyFont="1" applyBorder="1" applyAlignment="1">
      <alignment horizontal="right" vertical="center" wrapText="1"/>
    </xf>
    <xf numFmtId="164" fontId="65" fillId="0" borderId="3" xfId="1" applyNumberFormat="1" applyFont="1" applyBorder="1" applyAlignment="1">
      <alignment horizontal="right" vertical="center" wrapText="1"/>
    </xf>
    <xf numFmtId="164" fontId="65" fillId="0" borderId="5" xfId="1" applyNumberFormat="1" applyFont="1" applyBorder="1" applyAlignment="1">
      <alignment horizontal="right" vertical="center" wrapText="1"/>
    </xf>
    <xf numFmtId="0" fontId="65" fillId="2" borderId="3" xfId="0" applyFont="1" applyFill="1" applyBorder="1" applyAlignment="1">
      <alignment vertical="center" wrapText="1"/>
    </xf>
    <xf numFmtId="0" fontId="65" fillId="2" borderId="4" xfId="0" applyFont="1" applyFill="1" applyBorder="1" applyAlignment="1">
      <alignment vertical="center" wrapText="1"/>
    </xf>
    <xf numFmtId="0" fontId="65" fillId="2" borderId="5" xfId="0" applyFont="1" applyFill="1" applyBorder="1" applyAlignment="1">
      <alignment vertical="center" wrapText="1"/>
    </xf>
    <xf numFmtId="0" fontId="61" fillId="2" borderId="6" xfId="0" applyFont="1" applyFill="1" applyBorder="1" applyAlignment="1">
      <alignment horizontal="left" vertical="center" wrapText="1" indent="1"/>
    </xf>
    <xf numFmtId="0" fontId="61" fillId="2" borderId="13" xfId="0" applyFont="1" applyFill="1" applyBorder="1" applyAlignment="1">
      <alignment horizontal="left" vertical="center" wrapText="1" indent="1"/>
    </xf>
    <xf numFmtId="0" fontId="61" fillId="2" borderId="8" xfId="0" applyFont="1" applyFill="1" applyBorder="1" applyAlignment="1">
      <alignment horizontal="left" vertical="center" wrapText="1" indent="1"/>
    </xf>
    <xf numFmtId="0" fontId="62" fillId="2" borderId="9"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0" xfId="0" applyFont="1" applyFill="1" applyBorder="1" applyAlignment="1">
      <alignment horizontal="center" vertical="center" wrapText="1"/>
    </xf>
    <xf numFmtId="0" fontId="62" fillId="2" borderId="12" xfId="0" applyFont="1" applyFill="1" applyBorder="1" applyAlignment="1">
      <alignment horizontal="center" vertical="center" wrapText="1"/>
    </xf>
    <xf numFmtId="0" fontId="65" fillId="2" borderId="11"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7" fillId="2" borderId="11" xfId="0" applyFont="1" applyFill="1" applyBorder="1" applyAlignment="1">
      <alignment horizontal="center" vertical="center" wrapText="1"/>
    </xf>
    <xf numFmtId="0" fontId="67" fillId="2" borderId="0" xfId="0" applyFont="1" applyFill="1" applyBorder="1" applyAlignment="1">
      <alignment horizontal="center" vertical="center" wrapText="1"/>
    </xf>
    <xf numFmtId="0" fontId="67" fillId="2" borderId="12" xfId="0" applyFont="1" applyFill="1" applyBorder="1" applyAlignment="1">
      <alignment horizontal="center" vertical="center" wrapText="1"/>
    </xf>
    <xf numFmtId="0" fontId="65" fillId="2" borderId="11" xfId="0" applyFont="1" applyFill="1" applyBorder="1" applyAlignment="1">
      <alignment vertical="center" wrapText="1"/>
    </xf>
    <xf numFmtId="0" fontId="65" fillId="2" borderId="0" xfId="0" applyFont="1" applyFill="1" applyBorder="1" applyAlignment="1">
      <alignment vertical="center" wrapText="1"/>
    </xf>
    <xf numFmtId="0" fontId="65" fillId="2" borderId="12" xfId="0" applyFont="1" applyFill="1" applyBorder="1" applyAlignment="1">
      <alignment vertical="center" wrapText="1"/>
    </xf>
    <xf numFmtId="0" fontId="68" fillId="2" borderId="11" xfId="0" applyFont="1" applyFill="1" applyBorder="1" applyAlignment="1">
      <alignment horizontal="left" vertical="center" wrapText="1" indent="1"/>
    </xf>
    <xf numFmtId="0" fontId="68" fillId="2" borderId="0" xfId="0" applyFont="1" applyFill="1" applyBorder="1" applyAlignment="1">
      <alignment horizontal="left" vertical="center" wrapText="1" indent="1"/>
    </xf>
    <xf numFmtId="0" fontId="68" fillId="2" borderId="12" xfId="0" applyFont="1" applyFill="1" applyBorder="1" applyAlignment="1">
      <alignment horizontal="left" vertical="center" wrapText="1" indent="1"/>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2" borderId="3" xfId="0" applyFont="1" applyFill="1" applyBorder="1" applyAlignment="1">
      <alignment horizontal="center" vertical="center" wrapText="1"/>
    </xf>
    <xf numFmtId="0" fontId="66" fillId="2" borderId="5" xfId="0" applyFont="1" applyFill="1" applyBorder="1" applyAlignment="1">
      <alignment horizontal="center" vertical="center" wrapText="1"/>
    </xf>
    <xf numFmtId="49" fontId="66" fillId="0" borderId="3" xfId="0" applyNumberFormat="1" applyFont="1" applyBorder="1" applyAlignment="1">
      <alignment horizontal="center" vertical="center" wrapText="1"/>
    </xf>
    <xf numFmtId="49" fontId="66" fillId="0" borderId="5" xfId="0" applyNumberFormat="1" applyFont="1" applyBorder="1" applyAlignment="1">
      <alignment horizontal="center" vertical="center" wrapText="1"/>
    </xf>
    <xf numFmtId="0" fontId="66" fillId="0" borderId="2" xfId="0" applyFont="1" applyBorder="1" applyAlignment="1">
      <alignment horizontal="center" vertical="center"/>
    </xf>
    <xf numFmtId="0" fontId="66" fillId="0" borderId="9" xfId="0" applyFont="1" applyBorder="1" applyAlignment="1">
      <alignment horizontal="center" vertical="center"/>
    </xf>
    <xf numFmtId="0" fontId="66" fillId="0" borderId="10" xfId="0" applyFont="1" applyBorder="1" applyAlignment="1">
      <alignment horizontal="center" vertical="center"/>
    </xf>
    <xf numFmtId="0" fontId="65" fillId="2" borderId="3" xfId="0" applyFont="1" applyFill="1" applyBorder="1" applyAlignment="1">
      <alignment horizontal="left" vertical="center" wrapText="1" indent="1"/>
    </xf>
    <xf numFmtId="0" fontId="65" fillId="2" borderId="4" xfId="0" applyFont="1" applyFill="1" applyBorder="1" applyAlignment="1">
      <alignment horizontal="left" vertical="center" wrapText="1" indent="1"/>
    </xf>
    <xf numFmtId="0" fontId="65" fillId="2" borderId="5" xfId="0" applyFont="1" applyFill="1" applyBorder="1" applyAlignment="1">
      <alignment horizontal="left" vertical="center" wrapText="1" indent="1"/>
    </xf>
    <xf numFmtId="165" fontId="66" fillId="0" borderId="3" xfId="0" applyNumberFormat="1" applyFont="1" applyBorder="1" applyAlignment="1">
      <alignment horizontal="center" vertical="center" wrapText="1"/>
    </xf>
    <xf numFmtId="165" fontId="66" fillId="0" borderId="5" xfId="0" applyNumberFormat="1" applyFont="1" applyBorder="1" applyAlignment="1">
      <alignment horizontal="center" vertical="center" wrapText="1"/>
    </xf>
    <xf numFmtId="0" fontId="65" fillId="2" borderId="2"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5" fillId="2" borderId="2"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10" xfId="0" applyFont="1" applyFill="1" applyBorder="1" applyAlignment="1">
      <alignment horizontal="left" vertical="center" wrapText="1"/>
    </xf>
    <xf numFmtId="0" fontId="65" fillId="2" borderId="3" xfId="0" applyFont="1" applyFill="1" applyBorder="1" applyAlignment="1">
      <alignment horizontal="left" vertical="center" wrapText="1"/>
    </xf>
    <xf numFmtId="0" fontId="65" fillId="2" borderId="4" xfId="0" applyFont="1" applyFill="1" applyBorder="1" applyAlignment="1">
      <alignment horizontal="left" vertical="center" wrapText="1"/>
    </xf>
    <xf numFmtId="0" fontId="65" fillId="2" borderId="5" xfId="0" applyFont="1" applyFill="1" applyBorder="1" applyAlignment="1">
      <alignment horizontal="left" vertical="center" wrapText="1"/>
    </xf>
    <xf numFmtId="166" fontId="66" fillId="0" borderId="3" xfId="0" applyNumberFormat="1" applyFont="1" applyBorder="1" applyAlignment="1">
      <alignment horizontal="center" vertical="center" wrapText="1"/>
    </xf>
    <xf numFmtId="166" fontId="66" fillId="0" borderId="5" xfId="0" applyNumberFormat="1" applyFont="1" applyBorder="1" applyAlignment="1">
      <alignment horizontal="center" vertical="center" wrapText="1"/>
    </xf>
    <xf numFmtId="0" fontId="66" fillId="2" borderId="3" xfId="0" applyFont="1" applyFill="1" applyBorder="1" applyAlignment="1">
      <alignment horizontal="center" vertical="center"/>
    </xf>
    <xf numFmtId="0" fontId="66" fillId="2" borderId="4" xfId="0" applyFont="1" applyFill="1" applyBorder="1" applyAlignment="1">
      <alignment horizontal="center" vertical="center"/>
    </xf>
    <xf numFmtId="0" fontId="66"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6" fillId="2" borderId="4" xfId="0" applyFont="1" applyFill="1" applyBorder="1" applyAlignment="1">
      <alignment horizontal="center" vertical="center" wrapText="1"/>
    </xf>
    <xf numFmtId="0" fontId="66" fillId="0" borderId="3" xfId="0" applyFont="1" applyFill="1" applyBorder="1" applyAlignment="1">
      <alignment horizontal="center" vertical="center" wrapText="1"/>
    </xf>
    <xf numFmtId="0" fontId="66" fillId="0" borderId="4"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5" fillId="2" borderId="2" xfId="0" applyFont="1" applyFill="1" applyBorder="1" applyAlignment="1">
      <alignment vertical="center" wrapText="1"/>
    </xf>
    <xf numFmtId="0" fontId="65" fillId="2" borderId="9" xfId="0" applyFont="1" applyFill="1" applyBorder="1" applyAlignment="1">
      <alignment vertical="center" wrapText="1"/>
    </xf>
    <xf numFmtId="0" fontId="65" fillId="2" borderId="10" xfId="0" applyFont="1" applyFill="1" applyBorder="1" applyAlignment="1">
      <alignment vertical="center" wrapText="1"/>
    </xf>
    <xf numFmtId="0" fontId="60" fillId="2" borderId="11" xfId="0" applyFont="1" applyFill="1" applyBorder="1" applyAlignment="1">
      <alignment horizontal="left" vertical="top" wrapText="1"/>
    </xf>
    <xf numFmtId="0" fontId="60" fillId="2" borderId="0" xfId="0" applyFont="1" applyFill="1" applyBorder="1" applyAlignment="1">
      <alignment horizontal="left" vertical="top" wrapText="1"/>
    </xf>
    <xf numFmtId="0" fontId="67" fillId="2" borderId="3" xfId="0" applyFont="1" applyFill="1" applyBorder="1" applyAlignment="1">
      <alignment vertical="center" wrapText="1"/>
    </xf>
    <xf numFmtId="0" fontId="67" fillId="2" borderId="4" xfId="0" applyFont="1" applyFill="1" applyBorder="1" applyAlignment="1">
      <alignment vertical="center" wrapText="1"/>
    </xf>
    <xf numFmtId="0" fontId="67" fillId="2" borderId="5" xfId="0" applyFont="1" applyFill="1" applyBorder="1" applyAlignment="1">
      <alignment vertical="center" wrapText="1"/>
    </xf>
    <xf numFmtId="1" fontId="68" fillId="0" borderId="3" xfId="0" applyNumberFormat="1" applyFont="1" applyBorder="1" applyAlignment="1">
      <alignment horizontal="right" vertical="center" wrapText="1" indent="1"/>
    </xf>
    <xf numFmtId="1" fontId="68" fillId="0" borderId="5" xfId="0" applyNumberFormat="1" applyFont="1" applyBorder="1" applyAlignment="1">
      <alignment horizontal="right" vertical="center" wrapText="1" indent="1"/>
    </xf>
    <xf numFmtId="0" fontId="59" fillId="0" borderId="3" xfId="0" applyFont="1" applyBorder="1" applyAlignment="1">
      <alignment horizontal="left" vertical="center" wrapText="1" indent="1"/>
    </xf>
    <xf numFmtId="0" fontId="59" fillId="0" borderId="5" xfId="0" applyFont="1" applyBorder="1" applyAlignment="1">
      <alignment horizontal="left" vertical="center" wrapText="1" indent="1"/>
    </xf>
    <xf numFmtId="0" fontId="68" fillId="0" borderId="6"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8" xfId="0" applyFont="1" applyBorder="1" applyAlignment="1">
      <alignment horizontal="center" vertical="center" wrapText="1"/>
    </xf>
    <xf numFmtId="0" fontId="68" fillId="4" borderId="3" xfId="0" applyFont="1" applyFill="1" applyBorder="1" applyAlignment="1">
      <alignment horizontal="left" vertical="center" wrapText="1"/>
    </xf>
    <xf numFmtId="0" fontId="68" fillId="4" borderId="4" xfId="0" applyFont="1" applyFill="1" applyBorder="1" applyAlignment="1">
      <alignment horizontal="left" vertical="center" wrapText="1"/>
    </xf>
    <xf numFmtId="0" fontId="68" fillId="4" borderId="5" xfId="0" applyFont="1" applyFill="1" applyBorder="1" applyAlignment="1">
      <alignment horizontal="left" vertical="center" wrapText="1"/>
    </xf>
    <xf numFmtId="1" fontId="68" fillId="0" borderId="3" xfId="0" applyNumberFormat="1" applyFont="1" applyBorder="1" applyAlignment="1">
      <alignment horizontal="center" vertical="center" wrapText="1"/>
    </xf>
    <xf numFmtId="1" fontId="68" fillId="0" borderId="5" xfId="0" applyNumberFormat="1" applyFont="1" applyBorder="1" applyAlignment="1">
      <alignment horizontal="center" vertical="center" wrapText="1"/>
    </xf>
    <xf numFmtId="0" fontId="68" fillId="2" borderId="2" xfId="0" applyFont="1" applyFill="1" applyBorder="1" applyAlignment="1">
      <alignment horizontal="left" vertical="center" wrapText="1"/>
    </xf>
    <xf numFmtId="0" fontId="68" fillId="2" borderId="9" xfId="0" applyFont="1" applyFill="1" applyBorder="1" applyAlignment="1">
      <alignment horizontal="left" vertical="center" wrapText="1"/>
    </xf>
    <xf numFmtId="0" fontId="68" fillId="2" borderId="10" xfId="0" applyFont="1" applyFill="1" applyBorder="1" applyAlignment="1">
      <alignment horizontal="left" vertical="center" wrapText="1"/>
    </xf>
    <xf numFmtId="1" fontId="68" fillId="2" borderId="2" xfId="0" applyNumberFormat="1" applyFont="1" applyFill="1" applyBorder="1" applyAlignment="1">
      <alignment horizontal="right" vertical="center" wrapText="1" indent="1"/>
    </xf>
    <xf numFmtId="1" fontId="68" fillId="2" borderId="10" xfId="0" applyNumberFormat="1" applyFont="1" applyFill="1" applyBorder="1" applyAlignment="1">
      <alignment horizontal="right" vertical="center" wrapText="1" indent="1"/>
    </xf>
    <xf numFmtId="0" fontId="66" fillId="2" borderId="2" xfId="0" applyFont="1" applyFill="1" applyBorder="1" applyAlignment="1">
      <alignment horizontal="left" vertical="center" wrapText="1"/>
    </xf>
    <xf numFmtId="0" fontId="66" fillId="2" borderId="9" xfId="0" applyFont="1" applyFill="1" applyBorder="1" applyAlignment="1">
      <alignment horizontal="left" vertical="center" wrapText="1"/>
    </xf>
    <xf numFmtId="0" fontId="66" fillId="2" borderId="10" xfId="0" applyFont="1" applyFill="1" applyBorder="1" applyAlignment="1">
      <alignment horizontal="left" vertical="center" wrapText="1"/>
    </xf>
    <xf numFmtId="0" fontId="66" fillId="0" borderId="2"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0" xfId="0" applyFont="1" applyBorder="1" applyAlignment="1">
      <alignment horizontal="center" vertical="center" wrapText="1"/>
    </xf>
    <xf numFmtId="0" fontId="68" fillId="2" borderId="14" xfId="0" applyFont="1" applyFill="1" applyBorder="1" applyAlignment="1">
      <alignment horizontal="left" vertical="center" wrapText="1"/>
    </xf>
    <xf numFmtId="0" fontId="68" fillId="2" borderId="7" xfId="0" applyFont="1" applyFill="1" applyBorder="1" applyAlignment="1">
      <alignment horizontal="left" vertical="center" wrapText="1"/>
    </xf>
    <xf numFmtId="0" fontId="66" fillId="2" borderId="3" xfId="0" applyFont="1" applyFill="1" applyBorder="1" applyAlignment="1">
      <alignment horizontal="left" vertical="center" wrapText="1"/>
    </xf>
    <xf numFmtId="0" fontId="66" fillId="2" borderId="4" xfId="0" applyFont="1" applyFill="1" applyBorder="1" applyAlignment="1">
      <alignment horizontal="left" vertical="center" wrapText="1"/>
    </xf>
    <xf numFmtId="0" fontId="66" fillId="2" borderId="5" xfId="0" applyFont="1" applyFill="1" applyBorder="1" applyAlignment="1">
      <alignment horizontal="left" vertical="center" wrapText="1"/>
    </xf>
    <xf numFmtId="9" fontId="67" fillId="2" borderId="3" xfId="0" applyNumberFormat="1" applyFont="1" applyFill="1" applyBorder="1" applyAlignment="1">
      <alignment horizontal="center" vertical="center"/>
    </xf>
    <xf numFmtId="9" fontId="67" fillId="2" borderId="5" xfId="0" applyNumberFormat="1" applyFont="1" applyFill="1" applyBorder="1" applyAlignment="1">
      <alignment horizontal="center" vertical="center"/>
    </xf>
    <xf numFmtId="0" fontId="65" fillId="3" borderId="11" xfId="0" applyFont="1" applyFill="1" applyBorder="1" applyAlignment="1">
      <alignment horizontal="left" vertical="center" wrapText="1"/>
    </xf>
    <xf numFmtId="0" fontId="65" fillId="3" borderId="0" xfId="0" applyFont="1" applyFill="1" applyBorder="1" applyAlignment="1">
      <alignment horizontal="left" vertical="center" wrapText="1"/>
    </xf>
    <xf numFmtId="0" fontId="65"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5" fillId="0" borderId="11" xfId="0" applyFont="1" applyBorder="1" applyAlignment="1">
      <alignment horizontal="left" vertical="center" wrapText="1"/>
    </xf>
    <xf numFmtId="0" fontId="65" fillId="0" borderId="0" xfId="0" applyFont="1" applyBorder="1" applyAlignment="1">
      <alignment horizontal="left" vertical="center" wrapText="1"/>
    </xf>
    <xf numFmtId="0" fontId="65" fillId="0" borderId="12" xfId="0" applyFont="1" applyBorder="1" applyAlignment="1">
      <alignment horizontal="left" vertical="center" wrapText="1"/>
    </xf>
    <xf numFmtId="0" fontId="66" fillId="4" borderId="3" xfId="0" applyFont="1" applyFill="1" applyBorder="1" applyAlignment="1">
      <alignment horizontal="left" vertical="center" wrapText="1"/>
    </xf>
    <xf numFmtId="0" fontId="66" fillId="4" borderId="4" xfId="0" applyFont="1" applyFill="1" applyBorder="1" applyAlignment="1">
      <alignment horizontal="left" vertical="center" wrapText="1"/>
    </xf>
    <xf numFmtId="0" fontId="66" fillId="4" borderId="5" xfId="0" applyFont="1" applyFill="1" applyBorder="1" applyAlignment="1">
      <alignment horizontal="left" vertical="center" wrapText="1"/>
    </xf>
    <xf numFmtId="0" fontId="66" fillId="0" borderId="51"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26" xfId="0" applyFont="1" applyBorder="1" applyAlignment="1">
      <alignment horizontal="center" vertical="center" wrapText="1"/>
    </xf>
    <xf numFmtId="0" fontId="71" fillId="2" borderId="27" xfId="0" applyFont="1" applyFill="1" applyBorder="1" applyAlignment="1">
      <alignment horizontal="left" vertical="center" wrapText="1" indent="1"/>
    </xf>
    <xf numFmtId="0" fontId="71" fillId="2" borderId="21" xfId="0" applyFont="1" applyFill="1" applyBorder="1" applyAlignment="1">
      <alignment horizontal="left" vertical="center" wrapText="1" indent="1"/>
    </xf>
    <xf numFmtId="0" fontId="71" fillId="2" borderId="28" xfId="0" applyFont="1" applyFill="1" applyBorder="1" applyAlignment="1">
      <alignment horizontal="left" vertical="center" wrapText="1" indent="1"/>
    </xf>
    <xf numFmtId="0" fontId="71" fillId="2" borderId="6" xfId="0" applyFont="1" applyFill="1" applyBorder="1" applyAlignment="1">
      <alignment horizontal="left" vertical="center" wrapText="1" indent="1"/>
    </xf>
    <xf numFmtId="0" fontId="71" fillId="2" borderId="13" xfId="0" applyFont="1" applyFill="1" applyBorder="1" applyAlignment="1">
      <alignment horizontal="left" vertical="center" wrapText="1" indent="1"/>
    </xf>
    <xf numFmtId="0" fontId="71" fillId="2" borderId="8" xfId="0" applyFont="1" applyFill="1" applyBorder="1" applyAlignment="1">
      <alignment horizontal="left" vertical="center" wrapText="1" indent="1"/>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8" fillId="0" borderId="15" xfId="3" applyFont="1" applyBorder="1" applyAlignment="1">
      <alignment horizontal="left" vertical="center"/>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8" fillId="0" borderId="11" xfId="3" applyBorder="1" applyAlignment="1">
      <alignment horizontal="left" vertical="center" wrapText="1"/>
    </xf>
    <xf numFmtId="0" fontId="8" fillId="0" borderId="12" xfId="3" applyBorder="1" applyAlignment="1">
      <alignment horizontal="left" vertical="center" wrapText="1"/>
    </xf>
    <xf numFmtId="0" fontId="8" fillId="0" borderId="11" xfId="3" applyBorder="1" applyAlignment="1">
      <alignment horizontal="left" vertical="center"/>
    </xf>
    <xf numFmtId="0" fontId="8" fillId="0" borderId="12" xfId="3" applyBorder="1" applyAlignment="1">
      <alignment horizontal="left" vertical="center"/>
    </xf>
    <xf numFmtId="0" fontId="23" fillId="0" borderId="53" xfId="3" applyFont="1" applyBorder="1" applyAlignment="1">
      <alignment horizontal="center" vertical="center"/>
    </xf>
    <xf numFmtId="0" fontId="23" fillId="0" borderId="32" xfId="3" applyFont="1" applyBorder="1" applyAlignment="1">
      <alignment horizontal="center" vertical="center"/>
    </xf>
    <xf numFmtId="0" fontId="23" fillId="0" borderId="54" xfId="3" applyFont="1" applyBorder="1" applyAlignment="1">
      <alignment horizontal="center" vertical="center"/>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9" fillId="0" borderId="0" xfId="13" applyFont="1" applyBorder="1" applyAlignment="1">
      <alignment horizontal="center" vertical="top"/>
    </xf>
    <xf numFmtId="0" fontId="42" fillId="0" borderId="0" xfId="13" applyFont="1" applyAlignment="1">
      <alignment horizontal="center"/>
    </xf>
    <xf numFmtId="0" fontId="9" fillId="0" borderId="0" xfId="13" applyFont="1" applyAlignment="1">
      <alignment horizontal="center" vertical="top"/>
    </xf>
    <xf numFmtId="0" fontId="46" fillId="0" borderId="0" xfId="13" applyFont="1" applyBorder="1" applyAlignment="1">
      <alignment horizontal="center"/>
    </xf>
    <xf numFmtId="0" fontId="46" fillId="0" borderId="0" xfId="13" applyFont="1" applyBorder="1" applyAlignment="1">
      <alignment horizontal="center" wrapText="1"/>
    </xf>
    <xf numFmtId="0" fontId="37" fillId="0" borderId="0" xfId="13" applyFont="1" applyBorder="1" applyAlignment="1">
      <alignment horizontal="center" vertical="center"/>
    </xf>
    <xf numFmtId="0" fontId="42" fillId="0" borderId="28" xfId="13" applyFont="1" applyBorder="1" applyAlignment="1">
      <alignment horizontal="center" vertical="center"/>
    </xf>
    <xf numFmtId="0" fontId="42" fillId="0" borderId="12" xfId="13" applyFont="1" applyBorder="1" applyAlignment="1">
      <alignment horizontal="center" vertical="center"/>
    </xf>
    <xf numFmtId="0" fontId="42" fillId="0" borderId="49" xfId="13" applyFont="1" applyBorder="1" applyAlignment="1">
      <alignment horizontal="center" vertical="center"/>
    </xf>
    <xf numFmtId="0" fontId="42" fillId="0" borderId="15" xfId="13" applyFont="1" applyBorder="1" applyAlignment="1">
      <alignment horizontal="center" vertical="center"/>
    </xf>
    <xf numFmtId="0" fontId="42" fillId="0" borderId="49" xfId="13" applyFont="1" applyBorder="1" applyAlignment="1">
      <alignment horizontal="center" vertical="center" wrapText="1"/>
    </xf>
    <xf numFmtId="0" fontId="42" fillId="0" borderId="15" xfId="13" applyFont="1" applyBorder="1" applyAlignment="1">
      <alignment horizontal="center" vertical="center" wrapText="1"/>
    </xf>
    <xf numFmtId="0" fontId="42" fillId="0" borderId="49" xfId="13" applyFont="1" applyBorder="1" applyAlignment="1">
      <alignment horizontal="center" vertical="center" textRotation="90" wrapText="1"/>
    </xf>
    <xf numFmtId="0" fontId="42" fillId="0" borderId="15" xfId="13" applyFont="1" applyBorder="1" applyAlignment="1">
      <alignment horizontal="center" vertical="center" textRotation="90" wrapText="1"/>
    </xf>
    <xf numFmtId="0" fontId="42" fillId="0" borderId="49" xfId="13" applyFont="1" applyFill="1" applyBorder="1" applyAlignment="1">
      <alignment horizontal="center" vertical="center" wrapText="1"/>
    </xf>
    <xf numFmtId="0" fontId="42" fillId="0" borderId="15" xfId="13" applyFont="1" applyFill="1" applyBorder="1" applyAlignment="1">
      <alignment horizontal="center" vertical="center" wrapText="1"/>
    </xf>
    <xf numFmtId="0" fontId="42" fillId="0" borderId="51" xfId="13" applyFont="1" applyBorder="1" applyAlignment="1">
      <alignment horizontal="center" vertical="center"/>
    </xf>
    <xf numFmtId="0" fontId="42" fillId="0" borderId="50" xfId="13" applyFont="1" applyBorder="1" applyAlignment="1">
      <alignment horizontal="center" vertical="center"/>
    </xf>
    <xf numFmtId="0" fontId="50" fillId="0" borderId="0" xfId="5" applyFont="1" applyAlignment="1">
      <alignment horizontal="left" vertical="center"/>
    </xf>
    <xf numFmtId="0" fontId="39" fillId="5" borderId="0" xfId="13" applyFont="1" applyFill="1" applyAlignment="1">
      <alignment horizontal="center" vertical="center"/>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37" fillId="0" borderId="0" xfId="4" applyFont="1" applyAlignment="1">
      <alignment horizontal="left" vertical="center"/>
    </xf>
    <xf numFmtId="0" fontId="50"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2"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23" fillId="3" borderId="67" xfId="3" applyFont="1" applyFill="1" applyBorder="1" applyAlignment="1">
      <alignment horizontal="right" vertical="center"/>
    </xf>
    <xf numFmtId="0" fontId="23" fillId="3" borderId="66"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53" fillId="0" borderId="49" xfId="4" applyFont="1" applyBorder="1" applyAlignment="1">
      <alignment horizontal="center" vertical="center" wrapText="1"/>
    </xf>
    <xf numFmtId="0" fontId="53" fillId="0" borderId="47" xfId="4" applyFont="1" applyBorder="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8" fillId="0" borderId="32" xfId="3" applyFont="1" applyBorder="1" applyAlignment="1">
      <alignment horizontal="center" vertical="top"/>
    </xf>
    <xf numFmtId="0" fontId="23" fillId="0" borderId="0" xfId="4" applyFont="1" applyAlignment="1">
      <alignment horizontal="center" wrapText="1"/>
    </xf>
    <xf numFmtId="0" fontId="8" fillId="0" borderId="53" xfId="3" applyFont="1" applyBorder="1" applyAlignment="1">
      <alignment horizontal="center" vertical="center"/>
    </xf>
    <xf numFmtId="0" fontId="8" fillId="0" borderId="32" xfId="3" applyFont="1" applyBorder="1" applyAlignment="1">
      <alignment horizontal="center" vertical="center"/>
    </xf>
    <xf numFmtId="0" fontId="8" fillId="0" borderId="54" xfId="3" applyFont="1" applyBorder="1" applyAlignment="1">
      <alignment horizontal="center" vertic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8" fillId="0" borderId="1" xfId="3" applyBorder="1" applyAlignment="1">
      <alignment horizontal="center"/>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0" fillId="0" borderId="52" xfId="4" applyFont="1" applyBorder="1" applyAlignment="1">
      <alignment horizontal="center" vertical="center"/>
    </xf>
    <xf numFmtId="0" fontId="50" fillId="0" borderId="42" xfId="4" applyFont="1" applyBorder="1" applyAlignment="1">
      <alignment horizontal="center" vertical="center"/>
    </xf>
    <xf numFmtId="0" fontId="50" fillId="0" borderId="58" xfId="4" applyFont="1" applyBorder="1" applyAlignment="1">
      <alignment horizontal="center" vertical="center"/>
    </xf>
    <xf numFmtId="0" fontId="50" fillId="0" borderId="19" xfId="4" applyFont="1" applyBorder="1" applyAlignment="1">
      <alignment horizontal="center" vertical="center"/>
    </xf>
    <xf numFmtId="0" fontId="50" fillId="0" borderId="58" xfId="4" applyFont="1" applyBorder="1" applyAlignment="1">
      <alignment horizontal="center" vertical="center" wrapText="1"/>
    </xf>
    <xf numFmtId="0" fontId="50"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34" fillId="0" borderId="0" xfId="3" applyFont="1" applyAlignment="1">
      <alignment horizontal="left"/>
    </xf>
    <xf numFmtId="0" fontId="51" fillId="0" borderId="21" xfId="3" applyFont="1" applyBorder="1" applyAlignment="1">
      <alignment horizontal="center" vertical="center"/>
    </xf>
    <xf numFmtId="0" fontId="51" fillId="0" borderId="66" xfId="3" applyFont="1" applyBorder="1" applyAlignment="1">
      <alignment horizontal="center" vertical="center"/>
    </xf>
    <xf numFmtId="0" fontId="51" fillId="0" borderId="0" xfId="3" applyFont="1" applyBorder="1" applyAlignment="1">
      <alignment horizontal="center" vertical="center"/>
    </xf>
    <xf numFmtId="0" fontId="51" fillId="0" borderId="34" xfId="3" applyFont="1" applyBorder="1" applyAlignment="1">
      <alignment horizontal="center" vertical="center"/>
    </xf>
    <xf numFmtId="0" fontId="51" fillId="0" borderId="16" xfId="3" applyFont="1" applyBorder="1" applyAlignment="1">
      <alignment horizontal="center" vertical="center"/>
    </xf>
    <xf numFmtId="0" fontId="51" fillId="0" borderId="73" xfId="3" applyFont="1" applyBorder="1" applyAlignment="1">
      <alignment horizontal="center" vertical="center"/>
    </xf>
    <xf numFmtId="0" fontId="42" fillId="0" borderId="0" xfId="3" applyFont="1" applyAlignment="1"/>
    <xf numFmtId="0" fontId="42" fillId="0" borderId="0" xfId="3" applyFont="1" applyAlignment="1">
      <alignment horizontal="center"/>
    </xf>
    <xf numFmtId="0" fontId="56" fillId="0" borderId="0" xfId="3" applyFont="1" applyAlignment="1">
      <alignment horizontal="center"/>
    </xf>
    <xf numFmtId="0" fontId="42" fillId="0" borderId="0" xfId="3" applyFont="1" applyAlignment="1">
      <alignment horizontal="center" vertical="center"/>
    </xf>
    <xf numFmtId="0" fontId="51" fillId="0" borderId="0" xfId="3" applyFont="1" applyFill="1" applyBorder="1" applyAlignment="1">
      <alignment horizontal="center"/>
    </xf>
    <xf numFmtId="0" fontId="51" fillId="0" borderId="67" xfId="3" applyFont="1" applyBorder="1" applyAlignment="1">
      <alignment vertical="center"/>
    </xf>
    <xf numFmtId="0" fontId="51" fillId="0" borderId="60" xfId="3" applyFont="1" applyBorder="1" applyAlignment="1">
      <alignment vertical="center"/>
    </xf>
    <xf numFmtId="0" fontId="51" fillId="0" borderId="62" xfId="3" applyFont="1" applyBorder="1" applyAlignment="1">
      <alignment vertical="center"/>
    </xf>
    <xf numFmtId="0" fontId="51" fillId="0" borderId="27" xfId="3" applyFont="1" applyBorder="1" applyAlignment="1">
      <alignment vertical="center" wrapText="1"/>
    </xf>
    <xf numFmtId="0" fontId="51" fillId="0" borderId="28" xfId="3" applyFont="1" applyBorder="1" applyAlignment="1">
      <alignment vertical="center" wrapText="1"/>
    </xf>
    <xf numFmtId="0" fontId="51" fillId="0" borderId="11" xfId="3" applyFont="1" applyBorder="1" applyAlignment="1">
      <alignment vertical="center" wrapText="1"/>
    </xf>
    <xf numFmtId="0" fontId="51" fillId="0" borderId="12" xfId="3" applyFont="1" applyBorder="1" applyAlignment="1">
      <alignment vertical="center" wrapText="1"/>
    </xf>
    <xf numFmtId="0" fontId="51" fillId="0" borderId="22" xfId="3" applyFont="1" applyBorder="1" applyAlignment="1">
      <alignment vertical="center" wrapText="1"/>
    </xf>
    <xf numFmtId="0" fontId="51" fillId="0" borderId="23" xfId="3" applyFont="1" applyBorder="1" applyAlignment="1">
      <alignment vertical="center" wrapText="1"/>
    </xf>
    <xf numFmtId="0" fontId="51"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1" fillId="0" borderId="51" xfId="3" applyFont="1" applyBorder="1" applyAlignment="1">
      <alignment horizontal="left" vertical="center" wrapText="1"/>
    </xf>
    <xf numFmtId="0" fontId="51" fillId="0" borderId="3" xfId="3" applyFont="1" applyBorder="1" applyAlignment="1">
      <alignment horizontal="left" vertical="center" wrapText="1"/>
    </xf>
    <xf numFmtId="0" fontId="51" fillId="0" borderId="20" xfId="3" applyFont="1" applyBorder="1" applyAlignment="1">
      <alignment horizontal="left" vertical="center" wrapText="1"/>
    </xf>
    <xf numFmtId="0" fontId="51" fillId="0" borderId="68" xfId="3" applyFont="1" applyBorder="1" applyAlignment="1">
      <alignment horizontal="center" vertical="center" wrapText="1"/>
    </xf>
    <xf numFmtId="0" fontId="51" fillId="0" borderId="72" xfId="3" applyFont="1" applyBorder="1" applyAlignment="1">
      <alignment horizontal="center" vertical="center" wrapText="1"/>
    </xf>
    <xf numFmtId="0" fontId="51" fillId="0" borderId="64" xfId="3" applyFont="1" applyBorder="1" applyAlignment="1">
      <alignment horizontal="center" vertical="center" wrapText="1"/>
    </xf>
    <xf numFmtId="0" fontId="51" fillId="0" borderId="21"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Border="1" applyAlignment="1">
      <alignment horizontal="center" vertical="center" wrapText="1"/>
    </xf>
    <xf numFmtId="0" fontId="51" fillId="0" borderId="12" xfId="3" applyFont="1" applyBorder="1" applyAlignment="1">
      <alignment horizontal="center" vertical="center" wrapText="1"/>
    </xf>
    <xf numFmtId="0" fontId="51" fillId="0" borderId="16" xfId="3" applyFont="1" applyBorder="1" applyAlignment="1">
      <alignment horizontal="center" vertical="center" wrapText="1"/>
    </xf>
    <xf numFmtId="0" fontId="51" fillId="0" borderId="23" xfId="3" applyFont="1" applyBorder="1" applyAlignment="1">
      <alignment horizontal="center" vertical="center" wrapText="1"/>
    </xf>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51" fillId="3" borderId="68"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64" xfId="3" applyFont="1" applyFill="1" applyBorder="1" applyAlignment="1">
      <alignment horizontal="center" vertical="center" wrapText="1"/>
    </xf>
    <xf numFmtId="0" fontId="8" fillId="0" borderId="34" xfId="3" applyFont="1" applyBorder="1" applyAlignment="1">
      <alignment wrapText="1"/>
    </xf>
    <xf numFmtId="0" fontId="8" fillId="0" borderId="3" xfId="3" applyFont="1" applyBorder="1" applyAlignment="1"/>
    <xf numFmtId="0" fontId="8" fillId="0" borderId="4"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8" fillId="0" borderId="5" xfId="3" applyFont="1" applyBorder="1" applyAlignment="1"/>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73" fillId="0" borderId="0" xfId="6" applyFont="1" applyFill="1" applyAlignment="1">
      <alignment horizontal="left" vertical="center"/>
    </xf>
    <xf numFmtId="0" fontId="72" fillId="5" borderId="0" xfId="6" applyFont="1" applyFill="1" applyAlignment="1">
      <alignment horizontal="center" vertical="center"/>
    </xf>
    <xf numFmtId="0" fontId="77" fillId="0" borderId="59" xfId="6" applyFont="1" applyFill="1" applyBorder="1" applyAlignment="1">
      <alignment horizontal="left" vertical="center"/>
    </xf>
    <xf numFmtId="0" fontId="76" fillId="0" borderId="0" xfId="6" applyFont="1" applyFill="1" applyAlignment="1">
      <alignment horizontal="center" vertical="center"/>
    </xf>
    <xf numFmtId="0" fontId="75" fillId="5" borderId="29" xfId="6" applyFont="1" applyFill="1" applyBorder="1" applyAlignment="1">
      <alignment horizontal="center" vertical="center"/>
    </xf>
    <xf numFmtId="0" fontId="75" fillId="5" borderId="29" xfId="6" applyFont="1" applyFill="1" applyBorder="1" applyAlignment="1">
      <alignment horizontal="left" vertical="center"/>
    </xf>
    <xf numFmtId="0" fontId="72" fillId="5" borderId="3" xfId="6" applyFont="1" applyFill="1" applyBorder="1" applyAlignment="1">
      <alignment horizontal="left" vertical="center" wrapText="1"/>
    </xf>
    <xf numFmtId="0" fontId="72" fillId="5" borderId="4" xfId="6" applyFont="1" applyFill="1" applyBorder="1" applyAlignment="1">
      <alignment horizontal="left" vertical="center" wrapText="1"/>
    </xf>
    <xf numFmtId="0" fontId="72" fillId="5" borderId="5" xfId="6" applyFont="1" applyFill="1" applyBorder="1" applyAlignment="1">
      <alignment horizontal="left" vertical="center" wrapText="1"/>
    </xf>
    <xf numFmtId="0" fontId="77" fillId="0" borderId="0" xfId="6" applyFont="1" applyFill="1" applyBorder="1" applyAlignment="1">
      <alignment horizontal="left" vertical="center"/>
    </xf>
    <xf numFmtId="0" fontId="89" fillId="0" borderId="59" xfId="6" applyFont="1" applyFill="1" applyBorder="1" applyAlignment="1">
      <alignment vertical="top" wrapText="1"/>
    </xf>
    <xf numFmtId="0" fontId="77" fillId="0" borderId="59" xfId="6" applyFont="1" applyFill="1" applyBorder="1" applyAlignment="1">
      <alignment vertical="top" wrapText="1"/>
    </xf>
    <xf numFmtId="0" fontId="72" fillId="0" borderId="0" xfId="6" applyFont="1" applyFill="1" applyAlignment="1">
      <alignment horizontal="left" vertical="center" wrapText="1"/>
    </xf>
    <xf numFmtId="0" fontId="72" fillId="0" borderId="0" xfId="6" applyFont="1" applyFill="1" applyAlignment="1">
      <alignment horizontal="left" vertical="center"/>
    </xf>
    <xf numFmtId="0" fontId="72" fillId="8" borderId="0" xfId="6" applyFont="1" applyFill="1" applyAlignment="1">
      <alignment horizontal="center" vertical="center"/>
    </xf>
    <xf numFmtId="0" fontId="73" fillId="0" borderId="0" xfId="6" applyFont="1" applyFill="1" applyAlignment="1">
      <alignment horizontal="left" vertical="center" wrapText="1"/>
    </xf>
    <xf numFmtId="0" fontId="74" fillId="0" borderId="0" xfId="6" applyFont="1" applyFill="1" applyAlignment="1">
      <alignment horizontal="left" vertical="center"/>
    </xf>
    <xf numFmtId="0" fontId="78" fillId="0" borderId="0" xfId="6" applyFont="1" applyFill="1" applyAlignment="1">
      <alignment horizontal="left" vertical="center" wrapText="1"/>
    </xf>
    <xf numFmtId="0" fontId="75" fillId="5" borderId="29" xfId="6" applyFont="1" applyFill="1" applyBorder="1" applyAlignment="1">
      <alignment vertical="center"/>
    </xf>
    <xf numFmtId="0" fontId="78" fillId="0" borderId="0" xfId="6" applyFont="1" applyFill="1" applyAlignment="1">
      <alignment horizontal="left" vertical="center"/>
    </xf>
    <xf numFmtId="0" fontId="72" fillId="5" borderId="3" xfId="6" applyFont="1" applyFill="1" applyBorder="1" applyAlignment="1">
      <alignment horizontal="center" vertical="center"/>
    </xf>
    <xf numFmtId="0" fontId="72" fillId="5" borderId="4" xfId="6" applyFont="1" applyFill="1" applyBorder="1" applyAlignment="1">
      <alignment horizontal="center" vertical="center"/>
    </xf>
    <xf numFmtId="0" fontId="72" fillId="5" borderId="5" xfId="6" applyFont="1" applyFill="1" applyBorder="1" applyAlignment="1">
      <alignment horizontal="center" vertical="center"/>
    </xf>
    <xf numFmtId="0" fontId="77" fillId="0" borderId="0" xfId="6" applyFont="1" applyFill="1" applyBorder="1" applyAlignment="1">
      <alignment horizontal="center" vertical="center"/>
    </xf>
    <xf numFmtId="0" fontId="75" fillId="3" borderId="0" xfId="6" applyFont="1" applyFill="1" applyBorder="1" applyAlignment="1">
      <alignment horizontal="left" vertical="center"/>
    </xf>
    <xf numFmtId="0" fontId="76" fillId="0" borderId="0" xfId="6" applyFont="1" applyFill="1" applyAlignment="1">
      <alignment horizontal="left" vertical="center" wrapText="1"/>
    </xf>
    <xf numFmtId="0" fontId="76" fillId="5" borderId="29" xfId="6" applyFont="1" applyFill="1" applyBorder="1" applyAlignment="1">
      <alignment horizontal="left" vertical="center"/>
    </xf>
    <xf numFmtId="0" fontId="75" fillId="3" borderId="29" xfId="6" applyFont="1" applyFill="1" applyBorder="1" applyAlignment="1">
      <alignment vertical="center"/>
    </xf>
    <xf numFmtId="0" fontId="80" fillId="0" borderId="0" xfId="0" applyFont="1" applyAlignment="1">
      <alignment horizontal="left" vertical="center" wrapText="1"/>
    </xf>
    <xf numFmtId="0" fontId="76" fillId="3" borderId="0" xfId="6" applyFont="1" applyFill="1" applyBorder="1" applyAlignment="1">
      <alignment horizontal="center"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5"/>
  <sheetViews>
    <sheetView view="pageBreakPreview" topLeftCell="A87" zoomScale="93" zoomScaleNormal="80" zoomScaleSheetLayoutView="93" workbookViewId="0">
      <selection activeCell="B82" sqref="B82"/>
    </sheetView>
  </sheetViews>
  <sheetFormatPr defaultRowHeight="15"/>
  <cols>
    <col min="1" max="1" width="38" customWidth="1"/>
    <col min="2" max="2" width="36.5703125" customWidth="1"/>
    <col min="3" max="3" width="39.5703125" customWidth="1"/>
    <col min="4" max="4" width="19" customWidth="1"/>
    <col min="5" max="5" width="16" customWidth="1"/>
    <col min="6" max="6" width="0" hidden="1" customWidth="1"/>
    <col min="7" max="7" width="16.42578125" hidden="1" customWidth="1"/>
  </cols>
  <sheetData>
    <row r="1" spans="1:5" ht="15.75">
      <c r="A1" s="560"/>
      <c r="B1" s="561"/>
      <c r="C1" s="561"/>
      <c r="D1" s="711"/>
      <c r="E1" s="712"/>
    </row>
    <row r="2" spans="1:5" ht="15.75">
      <c r="A2" s="562"/>
      <c r="B2" s="563"/>
      <c r="C2" s="563"/>
      <c r="D2" s="713"/>
      <c r="E2" s="714"/>
    </row>
    <row r="3" spans="1:5" ht="15.75">
      <c r="A3" s="564" t="s">
        <v>0</v>
      </c>
      <c r="B3" s="563"/>
      <c r="C3" s="563"/>
      <c r="D3" s="565"/>
      <c r="E3" s="566"/>
    </row>
    <row r="4" spans="1:5" ht="15.75">
      <c r="A4" s="562"/>
      <c r="B4" s="563"/>
      <c r="C4" s="567"/>
      <c r="D4" s="563"/>
      <c r="E4" s="566"/>
    </row>
    <row r="5" spans="1:5" ht="15.75">
      <c r="A5" s="562"/>
      <c r="B5" s="563"/>
      <c r="C5" s="563"/>
      <c r="D5" s="568" t="s">
        <v>1</v>
      </c>
      <c r="E5" s="569"/>
    </row>
    <row r="6" spans="1:5" ht="15.75">
      <c r="A6" s="570"/>
      <c r="B6" s="563"/>
      <c r="C6" s="563"/>
      <c r="D6" s="568" t="s">
        <v>2</v>
      </c>
      <c r="E6" s="571"/>
    </row>
    <row r="7" spans="1:5" ht="15.75">
      <c r="A7" s="570"/>
      <c r="B7" s="563"/>
      <c r="C7" s="563"/>
      <c r="D7" s="572"/>
      <c r="E7" s="573"/>
    </row>
    <row r="8" spans="1:5" ht="18.75">
      <c r="A8" s="715" t="s">
        <v>3</v>
      </c>
      <c r="B8" s="716"/>
      <c r="C8" s="716"/>
      <c r="D8" s="716"/>
      <c r="E8" s="717"/>
    </row>
    <row r="9" spans="1:5" ht="18.75">
      <c r="A9" s="715" t="s">
        <v>4</v>
      </c>
      <c r="B9" s="716"/>
      <c r="C9" s="716"/>
      <c r="D9" s="716"/>
      <c r="E9" s="717"/>
    </row>
    <row r="10" spans="1:5" ht="18.75">
      <c r="A10" s="718" t="s">
        <v>5</v>
      </c>
      <c r="B10" s="719"/>
      <c r="C10" s="719"/>
      <c r="D10" s="719"/>
      <c r="E10" s="720"/>
    </row>
    <row r="11" spans="1:5" ht="18.75">
      <c r="A11" s="574"/>
      <c r="B11" s="575"/>
      <c r="C11" s="575"/>
      <c r="D11" s="575"/>
      <c r="E11" s="576"/>
    </row>
    <row r="12" spans="1:5" ht="18.75">
      <c r="A12" s="721" t="s">
        <v>324</v>
      </c>
      <c r="B12" s="722"/>
      <c r="C12" s="722"/>
      <c r="D12" s="722"/>
      <c r="E12" s="723"/>
    </row>
    <row r="13" spans="1:5">
      <c r="A13" s="724" t="s">
        <v>395</v>
      </c>
      <c r="B13" s="725"/>
      <c r="C13" s="725"/>
      <c r="D13" s="725"/>
      <c r="E13" s="726"/>
    </row>
    <row r="14" spans="1:5" ht="35.25" customHeight="1">
      <c r="A14" s="724"/>
      <c r="B14" s="725"/>
      <c r="C14" s="725"/>
      <c r="D14" s="725"/>
      <c r="E14" s="726"/>
    </row>
    <row r="15" spans="1:5" ht="18.75">
      <c r="A15" s="721" t="s">
        <v>325</v>
      </c>
      <c r="B15" s="722"/>
      <c r="C15" s="722"/>
      <c r="D15" s="722"/>
      <c r="E15" s="723"/>
    </row>
    <row r="16" spans="1:5" ht="15.75">
      <c r="A16" s="708"/>
      <c r="B16" s="709"/>
      <c r="C16" s="709"/>
      <c r="D16" s="709"/>
      <c r="E16" s="710"/>
    </row>
    <row r="17" spans="1:6" ht="18.75">
      <c r="A17" s="687" t="s">
        <v>6</v>
      </c>
      <c r="B17" s="688"/>
      <c r="C17" s="688"/>
      <c r="D17" s="688"/>
      <c r="E17" s="689"/>
    </row>
    <row r="18" spans="1:6" ht="46.5" customHeight="1">
      <c r="A18" s="690" t="s">
        <v>419</v>
      </c>
      <c r="B18" s="691"/>
      <c r="C18" s="691"/>
      <c r="D18" s="691"/>
      <c r="E18" s="692"/>
    </row>
    <row r="19" spans="1:6" ht="39.75" customHeight="1">
      <c r="A19" s="693" t="s">
        <v>346</v>
      </c>
      <c r="B19" s="694"/>
      <c r="C19" s="694"/>
      <c r="D19" s="694"/>
      <c r="E19" s="695"/>
    </row>
    <row r="20" spans="1:6" ht="24.75" customHeight="1">
      <c r="A20" s="577"/>
      <c r="B20" s="696" t="s">
        <v>7</v>
      </c>
      <c r="C20" s="697"/>
      <c r="D20" s="697"/>
      <c r="E20" s="698"/>
    </row>
    <row r="21" spans="1:6" ht="31.5">
      <c r="A21" s="578"/>
      <c r="B21" s="579" t="s">
        <v>8</v>
      </c>
      <c r="C21" s="579" t="s">
        <v>9</v>
      </c>
      <c r="D21" s="699" t="s">
        <v>10</v>
      </c>
      <c r="E21" s="700"/>
    </row>
    <row r="22" spans="1:6" ht="24" customHeight="1">
      <c r="A22" s="580" t="s">
        <v>360</v>
      </c>
      <c r="B22" s="586"/>
      <c r="C22" s="586"/>
      <c r="D22" s="701">
        <f>B22+kwota_BP_2012_sw</f>
        <v>0</v>
      </c>
      <c r="E22" s="702"/>
    </row>
    <row r="23" spans="1:6" ht="22.5" customHeight="1">
      <c r="A23" s="580" t="s">
        <v>399</v>
      </c>
      <c r="B23" s="586"/>
      <c r="C23" s="586"/>
      <c r="D23" s="701">
        <f>B23+kwota_BP_2011_sw</f>
        <v>0</v>
      </c>
      <c r="E23" s="702"/>
    </row>
    <row r="24" spans="1:6" ht="24.75" customHeight="1">
      <c r="A24" s="582" t="s">
        <v>11</v>
      </c>
      <c r="B24" s="581">
        <f>SUM(B22:B23)</f>
        <v>0</v>
      </c>
      <c r="C24" s="581">
        <f>SUM(C22:C23)</f>
        <v>0</v>
      </c>
      <c r="D24" s="703">
        <f>SUM(D22:E23)</f>
        <v>0</v>
      </c>
      <c r="E24" s="704"/>
    </row>
    <row r="25" spans="1:6" ht="30.75" customHeight="1">
      <c r="A25" s="705" t="s">
        <v>326</v>
      </c>
      <c r="B25" s="706"/>
      <c r="C25" s="706"/>
      <c r="D25" s="706"/>
      <c r="E25" s="707"/>
    </row>
    <row r="26" spans="1:6" ht="30" customHeight="1">
      <c r="A26" s="684" t="s">
        <v>12</v>
      </c>
      <c r="B26" s="685"/>
      <c r="C26" s="685"/>
      <c r="D26" s="685"/>
      <c r="E26" s="686"/>
    </row>
    <row r="27" spans="1:6" ht="41.25" customHeight="1">
      <c r="A27" s="733"/>
      <c r="B27" s="734"/>
      <c r="C27" s="734"/>
      <c r="D27" s="734"/>
      <c r="E27" s="735"/>
    </row>
    <row r="28" spans="1:6" ht="32.25" customHeight="1">
      <c r="A28" s="741" t="s">
        <v>328</v>
      </c>
      <c r="B28" s="742"/>
      <c r="C28" s="742"/>
      <c r="D28" s="742"/>
      <c r="E28" s="743"/>
    </row>
    <row r="29" spans="1:6" ht="24" customHeight="1">
      <c r="A29" s="583"/>
      <c r="B29" s="584" t="s">
        <v>13</v>
      </c>
      <c r="C29" s="584" t="s">
        <v>14</v>
      </c>
      <c r="D29" s="729" t="s">
        <v>15</v>
      </c>
      <c r="E29" s="730"/>
    </row>
    <row r="30" spans="1:6" ht="18.75">
      <c r="A30" s="585">
        <v>1</v>
      </c>
      <c r="B30" s="586"/>
      <c r="C30" s="586"/>
      <c r="D30" s="727"/>
      <c r="E30" s="728"/>
    </row>
    <row r="31" spans="1:6" ht="18.75">
      <c r="A31" s="585">
        <v>2</v>
      </c>
      <c r="B31" s="586"/>
      <c r="C31" s="586"/>
      <c r="D31" s="727"/>
      <c r="E31" s="728"/>
    </row>
    <row r="32" spans="1:6" ht="18.75">
      <c r="A32" s="585">
        <v>3</v>
      </c>
      <c r="B32" s="586"/>
      <c r="C32" s="586"/>
      <c r="D32" s="727"/>
      <c r="E32" s="728"/>
      <c r="F32" s="648" t="s">
        <v>366</v>
      </c>
    </row>
    <row r="33" spans="1:6" ht="29.25" customHeight="1">
      <c r="A33" s="736" t="s">
        <v>309</v>
      </c>
      <c r="B33" s="737"/>
      <c r="C33" s="737"/>
      <c r="D33" s="737"/>
      <c r="E33" s="738"/>
      <c r="F33" s="649" t="s">
        <v>367</v>
      </c>
    </row>
    <row r="34" spans="1:6" ht="18.75">
      <c r="A34" s="583" t="s">
        <v>16</v>
      </c>
      <c r="B34" s="587"/>
      <c r="C34" s="583" t="s">
        <v>17</v>
      </c>
      <c r="D34" s="739"/>
      <c r="E34" s="740"/>
      <c r="F34" s="649" t="s">
        <v>368</v>
      </c>
    </row>
    <row r="35" spans="1:6" ht="18.75">
      <c r="A35" s="583" t="s">
        <v>18</v>
      </c>
      <c r="B35" s="587"/>
      <c r="C35" s="583" t="s">
        <v>19</v>
      </c>
      <c r="D35" s="731"/>
      <c r="E35" s="732"/>
      <c r="F35" s="649" t="s">
        <v>369</v>
      </c>
    </row>
    <row r="36" spans="1:6" ht="18.75">
      <c r="A36" s="583" t="s">
        <v>20</v>
      </c>
      <c r="B36" t="s">
        <v>366</v>
      </c>
      <c r="C36" s="583" t="s">
        <v>21</v>
      </c>
      <c r="D36" s="731"/>
      <c r="E36" s="732"/>
      <c r="F36" s="649" t="s">
        <v>370</v>
      </c>
    </row>
    <row r="37" spans="1:6" ht="18.75">
      <c r="A37" s="583" t="s">
        <v>22</v>
      </c>
      <c r="B37" s="587"/>
      <c r="C37" s="588" t="s">
        <v>23</v>
      </c>
      <c r="D37" s="731"/>
      <c r="E37" s="732"/>
      <c r="F37" s="649" t="s">
        <v>371</v>
      </c>
    </row>
    <row r="38" spans="1:6" ht="18.75">
      <c r="A38" s="583" t="s">
        <v>24</v>
      </c>
      <c r="B38" s="587"/>
      <c r="C38" s="583" t="s">
        <v>25</v>
      </c>
      <c r="D38" s="727"/>
      <c r="E38" s="728"/>
      <c r="F38" s="649" t="s">
        <v>372</v>
      </c>
    </row>
    <row r="39" spans="1:6" ht="18.75">
      <c r="A39" s="583" t="s">
        <v>27</v>
      </c>
      <c r="B39" s="589"/>
      <c r="C39" s="583" t="s">
        <v>26</v>
      </c>
      <c r="D39" s="750"/>
      <c r="E39" s="751"/>
      <c r="F39" s="649" t="s">
        <v>373</v>
      </c>
    </row>
    <row r="40" spans="1:6" ht="18.75">
      <c r="A40" s="583" t="s">
        <v>29</v>
      </c>
      <c r="B40" s="587"/>
      <c r="C40" s="583" t="s">
        <v>28</v>
      </c>
      <c r="D40" s="727"/>
      <c r="E40" s="728"/>
      <c r="F40" s="649" t="s">
        <v>374</v>
      </c>
    </row>
    <row r="41" spans="1:6" ht="33" customHeight="1">
      <c r="A41" s="747" t="s">
        <v>30</v>
      </c>
      <c r="B41" s="748"/>
      <c r="C41" s="748"/>
      <c r="D41" s="748"/>
      <c r="E41" s="749"/>
      <c r="F41" s="649" t="s">
        <v>375</v>
      </c>
    </row>
    <row r="42" spans="1:6" ht="27.75" customHeight="1">
      <c r="A42" s="590"/>
      <c r="B42" s="591" t="s">
        <v>31</v>
      </c>
      <c r="C42" s="752" t="s">
        <v>32</v>
      </c>
      <c r="D42" s="753"/>
      <c r="E42" s="754"/>
      <c r="F42" s="649" t="s">
        <v>376</v>
      </c>
    </row>
    <row r="43" spans="1:6" ht="30.75" customHeight="1">
      <c r="A43" s="571" t="s">
        <v>33</v>
      </c>
      <c r="B43" s="612"/>
      <c r="C43" s="755"/>
      <c r="D43" s="756"/>
      <c r="E43" s="757"/>
      <c r="F43" s="649" t="s">
        <v>377</v>
      </c>
    </row>
    <row r="44" spans="1:6" ht="28.5" customHeight="1">
      <c r="A44" s="747" t="s">
        <v>327</v>
      </c>
      <c r="B44" s="748"/>
      <c r="C44" s="748"/>
      <c r="D44" s="748"/>
      <c r="E44" s="749"/>
      <c r="F44" s="649" t="s">
        <v>378</v>
      </c>
    </row>
    <row r="45" spans="1:6" ht="28.5" customHeight="1">
      <c r="A45" s="583"/>
      <c r="B45" s="584" t="s">
        <v>13</v>
      </c>
      <c r="C45" s="584" t="s">
        <v>14</v>
      </c>
      <c r="D45" s="729" t="s">
        <v>15</v>
      </c>
      <c r="E45" s="730"/>
      <c r="F45" s="649" t="s">
        <v>379</v>
      </c>
    </row>
    <row r="46" spans="1:6" ht="26.25" customHeight="1">
      <c r="A46" s="585">
        <v>1</v>
      </c>
      <c r="B46" s="586"/>
      <c r="C46" s="586"/>
      <c r="D46" s="727"/>
      <c r="E46" s="728"/>
      <c r="F46" s="649" t="s">
        <v>380</v>
      </c>
    </row>
    <row r="47" spans="1:6" ht="26.25" customHeight="1">
      <c r="A47" s="585">
        <v>2</v>
      </c>
      <c r="B47" s="586"/>
      <c r="C47" s="586"/>
      <c r="D47" s="727"/>
      <c r="E47" s="728"/>
      <c r="F47" s="649" t="s">
        <v>381</v>
      </c>
    </row>
    <row r="48" spans="1:6" ht="26.25" customHeight="1">
      <c r="A48" s="585">
        <v>3</v>
      </c>
      <c r="B48" s="586"/>
      <c r="C48" s="586"/>
      <c r="D48" s="727"/>
      <c r="E48" s="728"/>
      <c r="F48" s="649" t="s">
        <v>382</v>
      </c>
    </row>
    <row r="49" spans="1:5" ht="31.5" customHeight="1">
      <c r="A49" s="744" t="s">
        <v>329</v>
      </c>
      <c r="B49" s="745"/>
      <c r="C49" s="745"/>
      <c r="D49" s="745"/>
      <c r="E49" s="746"/>
    </row>
    <row r="50" spans="1:5" ht="22.5" customHeight="1">
      <c r="A50" s="585"/>
      <c r="B50" s="585" t="s">
        <v>24</v>
      </c>
      <c r="C50" s="729" t="s">
        <v>25</v>
      </c>
      <c r="D50" s="758"/>
      <c r="E50" s="730"/>
    </row>
    <row r="51" spans="1:5" ht="33" customHeight="1">
      <c r="A51" s="585">
        <v>1</v>
      </c>
      <c r="B51" s="587"/>
      <c r="C51" s="759"/>
      <c r="D51" s="760"/>
      <c r="E51" s="761"/>
    </row>
    <row r="52" spans="1:5" ht="33" customHeight="1">
      <c r="A52" s="585">
        <v>2</v>
      </c>
      <c r="B52" s="587"/>
      <c r="C52" s="759"/>
      <c r="D52" s="760"/>
      <c r="E52" s="761"/>
    </row>
    <row r="53" spans="1:5" ht="33" customHeight="1">
      <c r="A53" s="585">
        <v>3</v>
      </c>
      <c r="B53" s="587"/>
      <c r="C53" s="759"/>
      <c r="D53" s="760"/>
      <c r="E53" s="761"/>
    </row>
    <row r="54" spans="1:5" ht="33.75" customHeight="1">
      <c r="A54" s="762" t="s">
        <v>340</v>
      </c>
      <c r="B54" s="763"/>
      <c r="C54" s="763"/>
      <c r="D54" s="763"/>
      <c r="E54" s="764"/>
    </row>
    <row r="55" spans="1:5" ht="26.25" customHeight="1">
      <c r="A55" s="705" t="s">
        <v>62</v>
      </c>
      <c r="B55" s="706"/>
      <c r="C55" s="706"/>
      <c r="D55" s="706"/>
      <c r="E55" s="707"/>
    </row>
    <row r="56" spans="1:5" ht="44.25" customHeight="1">
      <c r="A56" s="777" t="s">
        <v>398</v>
      </c>
      <c r="B56" s="778"/>
      <c r="C56" s="778"/>
      <c r="D56" s="778"/>
      <c r="E56" s="779"/>
    </row>
    <row r="57" spans="1:5" ht="69.75" customHeight="1">
      <c r="A57" s="774"/>
      <c r="B57" s="775"/>
      <c r="C57" s="775"/>
      <c r="D57" s="775"/>
      <c r="E57" s="776"/>
    </row>
    <row r="58" spans="1:5" ht="37.5">
      <c r="A58" s="629" t="s">
        <v>34</v>
      </c>
      <c r="B58" s="630" t="s">
        <v>397</v>
      </c>
      <c r="C58" s="765" t="s">
        <v>307</v>
      </c>
      <c r="D58" s="766"/>
      <c r="E58" s="593"/>
    </row>
    <row r="59" spans="1:5" ht="18.75">
      <c r="A59" s="583" t="s">
        <v>35</v>
      </c>
      <c r="B59" s="594"/>
      <c r="C59" s="595"/>
      <c r="D59" s="592"/>
      <c r="E59" s="593"/>
    </row>
    <row r="60" spans="1:5" ht="18.75">
      <c r="A60" s="583" t="s">
        <v>36</v>
      </c>
      <c r="B60" s="594"/>
      <c r="C60" s="595"/>
      <c r="D60" s="592"/>
      <c r="E60" s="593"/>
    </row>
    <row r="61" spans="1:5" ht="18.75">
      <c r="A61" s="596" t="s">
        <v>37</v>
      </c>
      <c r="B61" s="597"/>
      <c r="C61" s="598"/>
      <c r="D61" s="592"/>
      <c r="E61" s="593"/>
    </row>
    <row r="62" spans="1:5" ht="18.75">
      <c r="A62" s="583" t="s">
        <v>38</v>
      </c>
      <c r="B62" s="594"/>
      <c r="C62" s="595"/>
      <c r="D62" s="592"/>
      <c r="E62" s="593"/>
    </row>
    <row r="63" spans="1:5" ht="18.75">
      <c r="A63" s="583" t="s">
        <v>39</v>
      </c>
      <c r="B63" s="594"/>
      <c r="C63" s="626"/>
      <c r="D63" s="627"/>
      <c r="E63" s="628"/>
    </row>
    <row r="64" spans="1:5" ht="30" customHeight="1">
      <c r="A64" s="767" t="s">
        <v>322</v>
      </c>
      <c r="B64" s="768"/>
      <c r="C64" s="768"/>
      <c r="D64" s="768"/>
      <c r="E64" s="769"/>
    </row>
    <row r="65" spans="1:10" ht="24.75" customHeight="1">
      <c r="A65" s="596" t="s">
        <v>330</v>
      </c>
      <c r="B65" s="599"/>
      <c r="C65" s="596" t="s">
        <v>331</v>
      </c>
      <c r="D65" s="770"/>
      <c r="E65" s="771"/>
    </row>
    <row r="66" spans="1:10" ht="31.5" customHeight="1">
      <c r="A66" s="596" t="s">
        <v>179</v>
      </c>
      <c r="B66" s="599"/>
      <c r="C66" s="596" t="s">
        <v>40</v>
      </c>
      <c r="D66" s="772"/>
      <c r="E66" s="773"/>
      <c r="G66" s="650" t="s">
        <v>383</v>
      </c>
    </row>
    <row r="67" spans="1:10" ht="30" customHeight="1">
      <c r="A67" s="596" t="s">
        <v>385</v>
      </c>
      <c r="B67" s="665"/>
      <c r="C67" s="596" t="s">
        <v>390</v>
      </c>
      <c r="D67" s="780"/>
      <c r="E67" s="781"/>
      <c r="G67" s="650" t="s">
        <v>384</v>
      </c>
    </row>
    <row r="68" spans="1:10" ht="18.75" customHeight="1">
      <c r="A68" s="793" t="s">
        <v>386</v>
      </c>
      <c r="B68" s="671"/>
      <c r="C68" s="596" t="s">
        <v>389</v>
      </c>
      <c r="D68" s="780"/>
      <c r="E68" s="781"/>
      <c r="G68" s="650"/>
    </row>
    <row r="69" spans="1:10" ht="18.75">
      <c r="A69" s="794"/>
      <c r="B69" s="672"/>
      <c r="C69" s="596" t="s">
        <v>41</v>
      </c>
      <c r="D69" s="780"/>
      <c r="E69" s="781"/>
    </row>
    <row r="70" spans="1:10" ht="30" customHeight="1">
      <c r="A70" s="782" t="s">
        <v>42</v>
      </c>
      <c r="B70" s="783"/>
      <c r="C70" s="784"/>
      <c r="D70" s="785"/>
      <c r="E70" s="786"/>
    </row>
    <row r="71" spans="1:10" s="653" customFormat="1">
      <c r="A71" s="673" t="s">
        <v>387</v>
      </c>
      <c r="B71" s="674"/>
      <c r="C71" s="674"/>
      <c r="D71" s="674"/>
      <c r="E71" s="675"/>
      <c r="F71" s="651"/>
      <c r="G71" s="651"/>
      <c r="H71" s="651"/>
      <c r="I71" s="651"/>
      <c r="J71" s="652"/>
    </row>
    <row r="72" spans="1:10" s="653" customFormat="1">
      <c r="A72" s="679" t="s">
        <v>396</v>
      </c>
      <c r="B72" s="680"/>
      <c r="C72" s="680"/>
      <c r="D72" s="680"/>
      <c r="E72" s="681"/>
      <c r="F72" s="651"/>
      <c r="G72" s="651"/>
      <c r="H72" s="651"/>
      <c r="I72" s="651"/>
      <c r="J72" s="652"/>
    </row>
    <row r="73" spans="1:10" s="653" customFormat="1" ht="16.5" customHeight="1">
      <c r="A73" s="676" t="s">
        <v>388</v>
      </c>
      <c r="B73" s="677"/>
      <c r="C73" s="677"/>
      <c r="D73" s="677"/>
      <c r="E73" s="678"/>
      <c r="F73" s="651"/>
      <c r="G73" s="651"/>
      <c r="H73" s="651"/>
      <c r="I73" s="651"/>
      <c r="J73" s="652"/>
    </row>
    <row r="74" spans="1:10" ht="32.25" customHeight="1">
      <c r="A74" s="684" t="s">
        <v>43</v>
      </c>
      <c r="B74" s="685"/>
      <c r="C74" s="685"/>
      <c r="D74" s="685"/>
      <c r="E74" s="686"/>
    </row>
    <row r="75" spans="1:10" ht="30" customHeight="1">
      <c r="A75" s="600" t="s">
        <v>44</v>
      </c>
      <c r="B75" s="585" t="s">
        <v>45</v>
      </c>
      <c r="C75" s="585" t="s">
        <v>46</v>
      </c>
      <c r="D75" s="729" t="s">
        <v>47</v>
      </c>
      <c r="E75" s="730"/>
    </row>
    <row r="76" spans="1:10" ht="31.5" customHeight="1">
      <c r="A76" s="583" t="s">
        <v>48</v>
      </c>
      <c r="B76" s="601" t="s">
        <v>49</v>
      </c>
      <c r="C76" s="602"/>
      <c r="D76" s="682" t="e">
        <f>C76/C84*100%</f>
        <v>#DIV/0!</v>
      </c>
      <c r="E76" s="683"/>
    </row>
    <row r="77" spans="1:10" ht="37.5">
      <c r="A77" s="583" t="s">
        <v>50</v>
      </c>
      <c r="B77" s="603"/>
      <c r="C77" s="602"/>
      <c r="D77" s="682" t="e">
        <f>C77/C84*100%</f>
        <v>#DIV/0!</v>
      </c>
      <c r="E77" s="683"/>
    </row>
    <row r="78" spans="1:10" ht="75">
      <c r="A78" s="583" t="s">
        <v>51</v>
      </c>
      <c r="B78" s="603"/>
      <c r="C78" s="602"/>
      <c r="D78" s="682" t="e">
        <f>C78/C84*100%</f>
        <v>#DIV/0!</v>
      </c>
      <c r="E78" s="683"/>
    </row>
    <row r="79" spans="1:10" ht="75">
      <c r="A79" s="583" t="s">
        <v>52</v>
      </c>
      <c r="B79" s="603"/>
      <c r="C79" s="602"/>
      <c r="D79" s="682" t="e">
        <f>C79/C84*100%</f>
        <v>#DIV/0!</v>
      </c>
      <c r="E79" s="683"/>
    </row>
    <row r="80" spans="1:10" ht="93.75">
      <c r="A80" s="583" t="s">
        <v>53</v>
      </c>
      <c r="B80" s="604"/>
      <c r="C80" s="602"/>
      <c r="D80" s="682" t="e">
        <f>C80/C84*100%</f>
        <v>#DIV/0!</v>
      </c>
      <c r="E80" s="683"/>
    </row>
    <row r="81" spans="1:5" ht="93.75">
      <c r="A81" s="605" t="s">
        <v>54</v>
      </c>
      <c r="B81" s="603"/>
      <c r="C81" s="606"/>
      <c r="D81" s="682" t="e">
        <f>C81/C84*100%</f>
        <v>#DIV/0!</v>
      </c>
      <c r="E81" s="683"/>
    </row>
    <row r="82" spans="1:5" ht="56.25">
      <c r="A82" s="583" t="s">
        <v>55</v>
      </c>
      <c r="B82" s="607"/>
      <c r="C82" s="608"/>
      <c r="D82" s="682" t="e">
        <f>C82/C84*100%</f>
        <v>#DIV/0!</v>
      </c>
      <c r="E82" s="683"/>
    </row>
    <row r="83" spans="1:5" ht="37.5">
      <c r="A83" s="583" t="s">
        <v>323</v>
      </c>
      <c r="B83" s="614" t="s">
        <v>347</v>
      </c>
      <c r="C83" s="609"/>
      <c r="D83" s="682" t="e">
        <f>C83/C84*100%</f>
        <v>#DIV/0!</v>
      </c>
      <c r="E83" s="683"/>
    </row>
    <row r="84" spans="1:5" ht="30.75" customHeight="1">
      <c r="A84" s="736" t="s">
        <v>56</v>
      </c>
      <c r="B84" s="738"/>
      <c r="C84" s="610">
        <f>SUM(C76:C83)</f>
        <v>0</v>
      </c>
      <c r="D84" s="798">
        <v>1</v>
      </c>
      <c r="E84" s="799"/>
    </row>
    <row r="85" spans="1:5" ht="58.5" customHeight="1">
      <c r="A85" s="795" t="s">
        <v>61</v>
      </c>
      <c r="B85" s="796"/>
      <c r="C85" s="796"/>
      <c r="D85" s="796"/>
      <c r="E85" s="797"/>
    </row>
    <row r="86" spans="1:5" ht="54" customHeight="1">
      <c r="A86" s="790"/>
      <c r="B86" s="791"/>
      <c r="C86" s="791"/>
      <c r="D86" s="791"/>
      <c r="E86" s="792"/>
    </row>
    <row r="87" spans="1:5" ht="23.25" customHeight="1">
      <c r="A87" s="787" t="s">
        <v>308</v>
      </c>
      <c r="B87" s="788"/>
      <c r="C87" s="788"/>
      <c r="D87" s="788"/>
      <c r="E87" s="789"/>
    </row>
    <row r="88" spans="1:5" ht="73.5" customHeight="1">
      <c r="A88" s="790"/>
      <c r="B88" s="791"/>
      <c r="C88" s="791"/>
      <c r="D88" s="791"/>
      <c r="E88" s="792"/>
    </row>
    <row r="89" spans="1:5" ht="24.75" customHeight="1">
      <c r="A89" s="705" t="s">
        <v>57</v>
      </c>
      <c r="B89" s="706"/>
      <c r="C89" s="706"/>
      <c r="D89" s="706"/>
      <c r="E89" s="707"/>
    </row>
    <row r="90" spans="1:5" ht="51.75" customHeight="1">
      <c r="A90" s="790"/>
      <c r="B90" s="791"/>
      <c r="C90" s="791"/>
      <c r="D90" s="791"/>
      <c r="E90" s="792"/>
    </row>
    <row r="91" spans="1:5" ht="25.5" customHeight="1">
      <c r="A91" s="736" t="s">
        <v>58</v>
      </c>
      <c r="B91" s="737"/>
      <c r="C91" s="737"/>
      <c r="D91" s="737"/>
      <c r="E91" s="738"/>
    </row>
    <row r="92" spans="1:5" ht="18.75">
      <c r="A92" s="804" t="s">
        <v>63</v>
      </c>
      <c r="B92" s="805"/>
      <c r="C92" s="805"/>
      <c r="D92" s="805"/>
      <c r="E92" s="806"/>
    </row>
    <row r="93" spans="1:5" ht="62.25" customHeight="1">
      <c r="A93" s="804" t="s">
        <v>344</v>
      </c>
      <c r="B93" s="805"/>
      <c r="C93" s="805"/>
      <c r="D93" s="805"/>
      <c r="E93" s="806"/>
    </row>
    <row r="94" spans="1:5" ht="56.25" customHeight="1">
      <c r="A94" s="800" t="s">
        <v>420</v>
      </c>
      <c r="B94" s="801"/>
      <c r="C94" s="801"/>
      <c r="D94" s="801"/>
      <c r="E94" s="802"/>
    </row>
    <row r="95" spans="1:5" ht="24" customHeight="1">
      <c r="A95" s="800" t="s">
        <v>365</v>
      </c>
      <c r="B95" s="801"/>
      <c r="C95" s="801"/>
      <c r="D95" s="801"/>
      <c r="E95" s="802"/>
    </row>
    <row r="96" spans="1:5" s="635" customFormat="1" ht="39.75" customHeight="1">
      <c r="A96" s="807" t="s">
        <v>339</v>
      </c>
      <c r="B96" s="808"/>
      <c r="C96" s="808"/>
      <c r="D96" s="808"/>
      <c r="E96" s="809"/>
    </row>
    <row r="97" spans="1:5" ht="30.75" customHeight="1" thickBot="1">
      <c r="A97" s="631" t="s">
        <v>59</v>
      </c>
      <c r="B97" s="632" t="s">
        <v>14</v>
      </c>
      <c r="C97" s="632" t="s">
        <v>60</v>
      </c>
      <c r="D97" s="633" t="s">
        <v>316</v>
      </c>
      <c r="E97" s="634"/>
    </row>
    <row r="98" spans="1:5" ht="42" customHeight="1">
      <c r="A98" s="611" t="str">
        <f t="shared" ref="A98:C100" si="0">B29</f>
        <v xml:space="preserve">Imię </v>
      </c>
      <c r="B98" s="611" t="str">
        <f t="shared" si="0"/>
        <v>Nazwisko</v>
      </c>
      <c r="C98" s="611" t="str">
        <f t="shared" si="0"/>
        <v>Funkcja</v>
      </c>
      <c r="D98" s="810"/>
      <c r="E98" s="811"/>
    </row>
    <row r="99" spans="1:5" ht="30" customHeight="1">
      <c r="A99" s="612">
        <f t="shared" si="0"/>
        <v>0</v>
      </c>
      <c r="B99" s="612">
        <f t="shared" si="0"/>
        <v>0</v>
      </c>
      <c r="C99" s="612">
        <f t="shared" si="0"/>
        <v>0</v>
      </c>
      <c r="D99" s="727"/>
      <c r="E99" s="728"/>
    </row>
    <row r="100" spans="1:5" ht="30" customHeight="1" thickBot="1">
      <c r="A100" s="613">
        <f t="shared" si="0"/>
        <v>0</v>
      </c>
      <c r="B100" s="613">
        <f t="shared" si="0"/>
        <v>0</v>
      </c>
      <c r="C100" s="613">
        <f t="shared" si="0"/>
        <v>0</v>
      </c>
      <c r="D100" s="812"/>
      <c r="E100" s="813"/>
    </row>
    <row r="101" spans="1:5" ht="30" customHeight="1">
      <c r="A101" s="814" t="s">
        <v>345</v>
      </c>
      <c r="B101" s="815"/>
      <c r="C101" s="815"/>
      <c r="D101" s="815"/>
      <c r="E101" s="816"/>
    </row>
    <row r="102" spans="1:5" ht="15" customHeight="1">
      <c r="A102" s="817"/>
      <c r="B102" s="818"/>
      <c r="C102" s="818"/>
      <c r="D102" s="818"/>
      <c r="E102" s="819"/>
    </row>
    <row r="103" spans="1:5" ht="15.75">
      <c r="A103" s="803"/>
      <c r="B103" s="803"/>
      <c r="C103" s="803"/>
      <c r="D103" s="803"/>
      <c r="E103" s="2"/>
    </row>
    <row r="104" spans="1:5" ht="15.75">
      <c r="A104" s="3"/>
      <c r="B104" s="4"/>
      <c r="C104" s="4"/>
      <c r="D104" s="4"/>
      <c r="E104" s="2"/>
    </row>
    <row r="105" spans="1:5" ht="18.75">
      <c r="A105" s="5"/>
      <c r="B105" s="6"/>
      <c r="C105" s="1"/>
      <c r="D105" s="1"/>
      <c r="E105" s="1"/>
    </row>
  </sheetData>
  <dataConsolidate/>
  <mergeCells count="92">
    <mergeCell ref="A90:E90"/>
    <mergeCell ref="A94:E94"/>
    <mergeCell ref="A95:E95"/>
    <mergeCell ref="A103:D103"/>
    <mergeCell ref="A91:E91"/>
    <mergeCell ref="A92:E92"/>
    <mergeCell ref="A93:E93"/>
    <mergeCell ref="A96:E96"/>
    <mergeCell ref="D98:E98"/>
    <mergeCell ref="D99:E99"/>
    <mergeCell ref="D100:E100"/>
    <mergeCell ref="A101:E102"/>
    <mergeCell ref="D67:E67"/>
    <mergeCell ref="D68:E68"/>
    <mergeCell ref="A70:C70"/>
    <mergeCell ref="D70:E70"/>
    <mergeCell ref="A89:E89"/>
    <mergeCell ref="A87:E87"/>
    <mergeCell ref="A88:E88"/>
    <mergeCell ref="D75:E75"/>
    <mergeCell ref="A74:E74"/>
    <mergeCell ref="D69:E69"/>
    <mergeCell ref="A68:A69"/>
    <mergeCell ref="A85:E85"/>
    <mergeCell ref="A86:E86"/>
    <mergeCell ref="A84:B84"/>
    <mergeCell ref="D76:E76"/>
    <mergeCell ref="D84:E84"/>
    <mergeCell ref="A55:E55"/>
    <mergeCell ref="C58:D58"/>
    <mergeCell ref="A64:E64"/>
    <mergeCell ref="D65:E65"/>
    <mergeCell ref="D66:E66"/>
    <mergeCell ref="A57:E57"/>
    <mergeCell ref="A56:E56"/>
    <mergeCell ref="C50:E50"/>
    <mergeCell ref="C51:E51"/>
    <mergeCell ref="C52:E52"/>
    <mergeCell ref="C53:E53"/>
    <mergeCell ref="A54:E54"/>
    <mergeCell ref="D39:E39"/>
    <mergeCell ref="D40:E40"/>
    <mergeCell ref="A41:E41"/>
    <mergeCell ref="C42:E42"/>
    <mergeCell ref="D45:E45"/>
    <mergeCell ref="C43:E43"/>
    <mergeCell ref="D46:E46"/>
    <mergeCell ref="D47:E47"/>
    <mergeCell ref="D48:E48"/>
    <mergeCell ref="A49:E49"/>
    <mergeCell ref="A44:E44"/>
    <mergeCell ref="A27:E27"/>
    <mergeCell ref="A33:E33"/>
    <mergeCell ref="D34:E34"/>
    <mergeCell ref="D35:E35"/>
    <mergeCell ref="D36:E36"/>
    <mergeCell ref="A28:E28"/>
    <mergeCell ref="D38:E38"/>
    <mergeCell ref="D29:E29"/>
    <mergeCell ref="D30:E30"/>
    <mergeCell ref="D31:E31"/>
    <mergeCell ref="D32:E32"/>
    <mergeCell ref="D37:E37"/>
    <mergeCell ref="A16:E16"/>
    <mergeCell ref="D1:E2"/>
    <mergeCell ref="A8:E8"/>
    <mergeCell ref="A9:E9"/>
    <mergeCell ref="A10:E10"/>
    <mergeCell ref="A12:E12"/>
    <mergeCell ref="A13:E14"/>
    <mergeCell ref="A15:E15"/>
    <mergeCell ref="A26:E26"/>
    <mergeCell ref="A17:E17"/>
    <mergeCell ref="A18:E18"/>
    <mergeCell ref="A19:E19"/>
    <mergeCell ref="B20:E20"/>
    <mergeCell ref="D21:E21"/>
    <mergeCell ref="D22:E22"/>
    <mergeCell ref="D23:E23"/>
    <mergeCell ref="D24:E24"/>
    <mergeCell ref="A25:E25"/>
    <mergeCell ref="D83:E83"/>
    <mergeCell ref="D77:E77"/>
    <mergeCell ref="D78:E78"/>
    <mergeCell ref="D79:E79"/>
    <mergeCell ref="D80:E80"/>
    <mergeCell ref="D81:E81"/>
    <mergeCell ref="B68:B69"/>
    <mergeCell ref="A71:E71"/>
    <mergeCell ref="A73:E73"/>
    <mergeCell ref="A72:E72"/>
    <mergeCell ref="D82:E82"/>
  </mergeCells>
  <conditionalFormatting sqref="A98:C100">
    <cfRule type="cellIs" dxfId="0" priority="1" stopIfTrue="1" operator="lessThanOrEqual">
      <formula>0</formula>
    </cfRule>
  </conditionalFormatting>
  <dataValidations count="16">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D22:D23" xr:uid="{00000000-0002-0000-0000-000001000000}">
      <formula1>0</formula1>
    </dataValidation>
    <dataValidation allowBlank="1" showInputMessage="1" showErrorMessage="1" errorTitle="błąd" error="wpisz poprawnie nr KRS" promptTitle="Wpisz poprawnie nr KRS" prompt="10 cyfr bez spacji" sqref="D39:E39"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39" xr:uid="{00000000-0002-0000-0000-000004000000}">
      <formula1>9</formula1>
    </dataValidation>
    <dataValidation type="whole" operator="greaterThanOrEqual" allowBlank="1" showInputMessage="1" showErrorMessage="1" sqref="B59:B63" xr:uid="{00000000-0002-0000-0000-000005000000}">
      <formula1>0</formula1>
    </dataValidation>
    <dataValidation type="list" allowBlank="1" showInputMessage="1" showErrorMessage="1" sqref="D66:E66" xr:uid="{00000000-0002-0000-0000-000009000000}">
      <formula1>$G$66:$G$67</formula1>
    </dataValidation>
    <dataValidation operator="greaterThan" allowBlank="1" showErrorMessage="1" sqref="D70:E70 IZ71:JA73 SV71:SW73 ACR71:ACS73 AMN71:AMO73 AWJ71:AWK73 BGF71:BGG73 BQB71:BQC73 BZX71:BZY73 CJT71:CJU73 CTP71:CTQ73 DDL71:DDM73 DNH71:DNI73 DXD71:DXE73 EGZ71:EHA73 EQV71:EQW73 FAR71:FAS73 FKN71:FKO73 FUJ71:FUK73 GEF71:GEG73 GOB71:GOC73 GXX71:GXY73 HHT71:HHU73 HRP71:HRQ73 IBL71:IBM73 ILH71:ILI73 IVD71:IVE73 JEZ71:JFA73 JOV71:JOW73 JYR71:JYS73 KIN71:KIO73 KSJ71:KSK73 LCF71:LCG73 LMB71:LMC73 LVX71:LVY73 MFT71:MFU73 MPP71:MPQ73 MZL71:MZM73 NJH71:NJI73 NTD71:NTE73 OCZ71:ODA73 OMV71:OMW73 OWR71:OWS73 PGN71:PGO73 PQJ71:PQK73 QAF71:QAG73 QKB71:QKC73 QTX71:QTY73 RDT71:RDU73 RNP71:RNQ73 RXL71:RXM73 SHH71:SHI73 SRD71:SRE73 TAZ71:TBA73 TKV71:TKW73 TUR71:TUS73 UEN71:UEO73 UOJ71:UOK73 UYF71:UYG73 VIB71:VIC73 VRX71:VRY73 WBT71:WBU73 WLP71:WLQ73 WVL71:WVM73" xr:uid="{00000000-0002-0000-0000-00000A000000}"/>
    <dataValidation type="whole" operator="greaterThan" allowBlank="1" showInputMessage="1" showErrorMessage="1" sqref="E67:E68 D67:D69 B67:B68 D65:E65"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6:C83"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90" xr:uid="{00000000-0002-0000-0000-00000D000000}"/>
    <dataValidation allowBlank="1" showInputMessage="1" showErrorMessage="1" promptTitle="pole wypełnimy po wydrukowaniu" prompt="Proszę o uzupełnienie podpisu i pieczęci na wniosku składanym w formie papierowej do Ministerstwa Sportu i Turystyki" sqref="D98:E100" xr:uid="{00000000-0002-0000-0000-000010000000}"/>
    <dataValidation allowBlank="1" showInputMessage="1" showErrorMessage="1" promptTitle="dane importowane " prompt="z punktu IV.2 wniosku. W razie konieczności można je zmienić lub wykasować" sqref="A97:C100" xr:uid="{00000000-0002-0000-0000-000011000000}"/>
    <dataValidation type="whole" operator="equal" allowBlank="1" showInputMessage="1" showErrorMessage="1" promptTitle="uwaga" prompt="obszar nie do edycji" sqref="A103:D104" xr:uid="{00000000-0002-0000-0000-00000E000000}">
      <formula1>123456789</formula1>
    </dataValidation>
    <dataValidation type="list" allowBlank="1" showInputMessage="1" showErrorMessage="1" sqref="E103:E104" xr:uid="{00000000-0002-0000-0000-00000F000000}">
      <formula1>$G$34:$G$37</formula1>
    </dataValidation>
    <dataValidation type="list" allowBlank="1" showInputMessage="1" showErrorMessage="1" sqref="B36" xr:uid="{423AFD1C-4F8B-40EC-BB06-52E3EA73F0E2}">
      <formula1>$F$32:$F$48</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7"/>
  <sheetViews>
    <sheetView showGridLines="0" view="pageBreakPreview" zoomScale="94" zoomScaleNormal="100" zoomScaleSheetLayoutView="94" workbookViewId="0">
      <selection activeCell="G13" sqref="G13"/>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04"/>
      <c r="G1" s="304"/>
      <c r="H1" s="143" t="s">
        <v>204</v>
      </c>
    </row>
    <row r="2" spans="1:15">
      <c r="B2" s="303" t="s">
        <v>106</v>
      </c>
    </row>
    <row r="3" spans="1:15">
      <c r="B3" s="302" t="s">
        <v>149</v>
      </c>
    </row>
    <row r="4" spans="1:15">
      <c r="A4" s="130"/>
    </row>
    <row r="5" spans="1:15" ht="27" customHeight="1">
      <c r="A5" s="930" t="s">
        <v>203</v>
      </c>
      <c r="B5" s="930"/>
      <c r="C5" s="930"/>
      <c r="D5" s="930"/>
      <c r="E5" s="930"/>
      <c r="F5" s="930"/>
      <c r="G5" s="930"/>
      <c r="H5" s="930"/>
    </row>
    <row r="6" spans="1:15" ht="51.75" customHeight="1">
      <c r="A6" s="926" t="s">
        <v>424</v>
      </c>
      <c r="B6" s="926"/>
      <c r="C6" s="926"/>
      <c r="D6" s="926"/>
      <c r="E6" s="926"/>
      <c r="F6" s="926"/>
      <c r="G6" s="926"/>
      <c r="H6" s="926"/>
      <c r="I6" s="73"/>
      <c r="J6" s="73"/>
      <c r="K6" s="73"/>
      <c r="L6" s="73"/>
      <c r="M6" s="73"/>
      <c r="N6" s="73"/>
      <c r="O6" s="73"/>
    </row>
    <row r="7" spans="1:15" ht="13.5" thickBot="1">
      <c r="A7" s="931" t="s">
        <v>297</v>
      </c>
      <c r="B7" s="889"/>
      <c r="C7" s="889"/>
      <c r="D7" s="889"/>
      <c r="E7" s="889"/>
      <c r="F7" s="889"/>
      <c r="G7" s="889"/>
      <c r="H7" s="889"/>
    </row>
    <row r="8" spans="1:15" s="130" customFormat="1" ht="54.75" customHeight="1" thickBot="1">
      <c r="A8" s="301" t="s">
        <v>135</v>
      </c>
      <c r="B8" s="300" t="s">
        <v>154</v>
      </c>
      <c r="C8" s="299" t="s">
        <v>202</v>
      </c>
      <c r="D8" s="299" t="s">
        <v>201</v>
      </c>
      <c r="E8" s="299" t="s">
        <v>436</v>
      </c>
      <c r="F8" s="299" t="s">
        <v>437</v>
      </c>
      <c r="G8" s="299" t="s">
        <v>438</v>
      </c>
      <c r="H8" s="298" t="s">
        <v>439</v>
      </c>
    </row>
    <row r="9" spans="1:15" s="130" customFormat="1" ht="11.25">
      <c r="A9" s="297" t="s">
        <v>98</v>
      </c>
      <c r="B9" s="296"/>
      <c r="C9" s="296"/>
      <c r="D9" s="296"/>
      <c r="E9" s="295">
        <v>0</v>
      </c>
      <c r="F9" s="295">
        <v>0</v>
      </c>
      <c r="G9" s="295">
        <f t="shared" ref="G9:G20" si="0">SUM(E9:F9)</f>
        <v>0</v>
      </c>
      <c r="H9" s="294">
        <f t="shared" ref="H9:H20" si="1">G9*D9</f>
        <v>0</v>
      </c>
    </row>
    <row r="10" spans="1:15" s="130" customFormat="1" ht="11.25">
      <c r="A10" s="293" t="s">
        <v>96</v>
      </c>
      <c r="B10" s="292"/>
      <c r="C10" s="292"/>
      <c r="D10" s="292"/>
      <c r="E10" s="291">
        <v>0</v>
      </c>
      <c r="F10" s="291">
        <v>0</v>
      </c>
      <c r="G10" s="291">
        <f t="shared" si="0"/>
        <v>0</v>
      </c>
      <c r="H10" s="290">
        <f t="shared" si="1"/>
        <v>0</v>
      </c>
    </row>
    <row r="11" spans="1:15" s="130" customFormat="1" ht="11.25">
      <c r="A11" s="293" t="s">
        <v>94</v>
      </c>
      <c r="B11" s="292"/>
      <c r="C11" s="292"/>
      <c r="D11" s="292"/>
      <c r="E11" s="291">
        <v>0</v>
      </c>
      <c r="F11" s="291">
        <v>0</v>
      </c>
      <c r="G11" s="291">
        <f t="shared" si="0"/>
        <v>0</v>
      </c>
      <c r="H11" s="290">
        <f t="shared" si="1"/>
        <v>0</v>
      </c>
    </row>
    <row r="12" spans="1:15" s="130" customFormat="1" ht="11.25">
      <c r="A12" s="293" t="s">
        <v>92</v>
      </c>
      <c r="B12" s="292"/>
      <c r="C12" s="292"/>
      <c r="D12" s="292"/>
      <c r="E12" s="291">
        <v>0</v>
      </c>
      <c r="F12" s="291">
        <v>0</v>
      </c>
      <c r="G12" s="291">
        <f t="shared" si="0"/>
        <v>0</v>
      </c>
      <c r="H12" s="290">
        <f t="shared" si="1"/>
        <v>0</v>
      </c>
    </row>
    <row r="13" spans="1:15" s="130" customFormat="1" ht="11.25">
      <c r="A13" s="293" t="s">
        <v>90</v>
      </c>
      <c r="B13" s="292"/>
      <c r="C13" s="292"/>
      <c r="D13" s="292"/>
      <c r="E13" s="291">
        <v>0</v>
      </c>
      <c r="F13" s="291">
        <v>0</v>
      </c>
      <c r="G13" s="291">
        <f t="shared" si="0"/>
        <v>0</v>
      </c>
      <c r="H13" s="290">
        <f t="shared" si="1"/>
        <v>0</v>
      </c>
    </row>
    <row r="14" spans="1:15" s="130" customFormat="1" ht="11.25">
      <c r="A14" s="293" t="s">
        <v>89</v>
      </c>
      <c r="B14" s="292"/>
      <c r="C14" s="292"/>
      <c r="D14" s="292"/>
      <c r="E14" s="291">
        <v>0</v>
      </c>
      <c r="F14" s="291">
        <v>0</v>
      </c>
      <c r="G14" s="291">
        <f t="shared" si="0"/>
        <v>0</v>
      </c>
      <c r="H14" s="290">
        <f t="shared" si="1"/>
        <v>0</v>
      </c>
    </row>
    <row r="15" spans="1:15" s="130" customFormat="1" ht="11.25">
      <c r="A15" s="293" t="s">
        <v>84</v>
      </c>
      <c r="B15" s="292"/>
      <c r="C15" s="292"/>
      <c r="D15" s="292"/>
      <c r="E15" s="291">
        <v>0</v>
      </c>
      <c r="F15" s="291">
        <v>0</v>
      </c>
      <c r="G15" s="291">
        <f t="shared" si="0"/>
        <v>0</v>
      </c>
      <c r="H15" s="290">
        <f t="shared" si="1"/>
        <v>0</v>
      </c>
    </row>
    <row r="16" spans="1:15" s="130" customFormat="1" ht="11.25">
      <c r="A16" s="293" t="s">
        <v>82</v>
      </c>
      <c r="B16" s="292"/>
      <c r="C16" s="292"/>
      <c r="D16" s="292"/>
      <c r="E16" s="291">
        <v>0</v>
      </c>
      <c r="F16" s="291">
        <v>0</v>
      </c>
      <c r="G16" s="291">
        <f t="shared" si="0"/>
        <v>0</v>
      </c>
      <c r="H16" s="290">
        <f t="shared" si="1"/>
        <v>0</v>
      </c>
    </row>
    <row r="17" spans="1:134" s="130" customFormat="1" ht="11.25">
      <c r="A17" s="293" t="s">
        <v>80</v>
      </c>
      <c r="B17" s="292"/>
      <c r="C17" s="292"/>
      <c r="D17" s="292"/>
      <c r="E17" s="291">
        <v>0</v>
      </c>
      <c r="F17" s="291">
        <v>0</v>
      </c>
      <c r="G17" s="291">
        <f t="shared" si="0"/>
        <v>0</v>
      </c>
      <c r="H17" s="290">
        <f t="shared" si="1"/>
        <v>0</v>
      </c>
    </row>
    <row r="18" spans="1:134" s="130" customFormat="1" ht="11.25">
      <c r="A18" s="293" t="s">
        <v>78</v>
      </c>
      <c r="B18" s="292"/>
      <c r="C18" s="292"/>
      <c r="D18" s="292"/>
      <c r="E18" s="291">
        <v>0</v>
      </c>
      <c r="F18" s="291">
        <v>0</v>
      </c>
      <c r="G18" s="291">
        <f t="shared" si="0"/>
        <v>0</v>
      </c>
      <c r="H18" s="290">
        <f t="shared" si="1"/>
        <v>0</v>
      </c>
    </row>
    <row r="19" spans="1:134" s="130" customFormat="1" ht="11.25">
      <c r="A19" s="293" t="s">
        <v>76</v>
      </c>
      <c r="B19" s="292"/>
      <c r="C19" s="292"/>
      <c r="D19" s="292"/>
      <c r="E19" s="291">
        <v>0</v>
      </c>
      <c r="F19" s="291">
        <v>0</v>
      </c>
      <c r="G19" s="291">
        <f t="shared" si="0"/>
        <v>0</v>
      </c>
      <c r="H19" s="290">
        <f t="shared" si="1"/>
        <v>0</v>
      </c>
    </row>
    <row r="20" spans="1:134" s="130" customFormat="1" ht="13.5" customHeight="1" thickBot="1">
      <c r="A20" s="927" t="s">
        <v>200</v>
      </c>
      <c r="B20" s="928"/>
      <c r="C20" s="289"/>
      <c r="D20" s="289"/>
      <c r="E20" s="288">
        <v>0</v>
      </c>
      <c r="F20" s="288">
        <v>0</v>
      </c>
      <c r="G20" s="288">
        <f t="shared" si="0"/>
        <v>0</v>
      </c>
      <c r="H20" s="287">
        <f t="shared" si="1"/>
        <v>0</v>
      </c>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2"/>
      <c r="DT20" s="132"/>
      <c r="DU20" s="132"/>
      <c r="DV20" s="132"/>
      <c r="DW20" s="132"/>
      <c r="DX20" s="132"/>
      <c r="DY20" s="132"/>
      <c r="DZ20" s="132"/>
      <c r="EA20" s="132"/>
      <c r="EB20" s="132"/>
      <c r="EC20" s="132"/>
      <c r="ED20" s="132"/>
    </row>
    <row r="21" spans="1:134" s="282" customFormat="1" ht="21" customHeight="1" thickBot="1">
      <c r="A21" s="283"/>
      <c r="B21" s="283"/>
      <c r="C21" s="283"/>
      <c r="D21" s="286" t="s">
        <v>108</v>
      </c>
      <c r="E21" s="285">
        <f>SUM(E9:E20)</f>
        <v>0</v>
      </c>
      <c r="F21" s="285">
        <f>SUM(F9:F20)</f>
        <v>0</v>
      </c>
      <c r="G21" s="285">
        <f>SUM(G9:G20)</f>
        <v>0</v>
      </c>
      <c r="H21" s="284">
        <f>SUM(H9:H20)</f>
        <v>0</v>
      </c>
      <c r="I21" s="656" t="str">
        <f>IF(H21&lt;&gt;'zał. 1 zest. zbiorcze kosztów'!C15, "Brak zgodności z załącznikiem nr 1", "")</f>
        <v/>
      </c>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c r="DK21" s="283"/>
      <c r="DL21" s="283"/>
      <c r="DM21" s="283"/>
      <c r="DN21" s="283"/>
      <c r="DO21" s="283"/>
      <c r="DP21" s="283"/>
      <c r="DQ21" s="283"/>
      <c r="DR21" s="283"/>
      <c r="DS21" s="283"/>
      <c r="DT21" s="283"/>
      <c r="DU21" s="283"/>
      <c r="DV21" s="283"/>
      <c r="DW21" s="283"/>
      <c r="DX21" s="283"/>
      <c r="DY21" s="283"/>
      <c r="DZ21" s="283"/>
      <c r="EA21" s="283"/>
      <c r="EB21" s="283"/>
      <c r="EC21" s="283"/>
      <c r="ED21" s="283"/>
    </row>
    <row r="22" spans="1:134">
      <c r="A22" s="929"/>
      <c r="B22" s="929"/>
    </row>
    <row r="23" spans="1:134">
      <c r="A23" s="281"/>
      <c r="B23" s="281"/>
    </row>
    <row r="24" spans="1:134" s="127" customFormat="1" ht="14.25">
      <c r="A24" s="181"/>
      <c r="B24" s="180"/>
      <c r="C24" s="180"/>
      <c r="D24" s="16"/>
      <c r="E24" s="16"/>
      <c r="F24" s="179"/>
      <c r="G24" s="16"/>
      <c r="H24" s="16"/>
      <c r="I24" s="179"/>
    </row>
    <row r="25" spans="1:134" s="127" customFormat="1" ht="14.25">
      <c r="A25" s="178"/>
      <c r="B25" s="178"/>
      <c r="C25" s="178"/>
      <c r="D25" s="15"/>
      <c r="E25" s="15"/>
      <c r="G25" s="15"/>
      <c r="H25" s="15"/>
      <c r="I25" s="176"/>
    </row>
    <row r="26" spans="1:134" s="127" customFormat="1">
      <c r="A26" s="178"/>
      <c r="B26" s="178"/>
      <c r="C26" s="178"/>
      <c r="D26" s="13" t="s">
        <v>64</v>
      </c>
      <c r="E26" s="177"/>
      <c r="G26" s="13" t="s">
        <v>64</v>
      </c>
      <c r="H26" s="177"/>
      <c r="I26" s="176"/>
    </row>
    <row r="27" spans="1:134" s="127" customFormat="1">
      <c r="A27" s="178"/>
      <c r="B27" s="178"/>
      <c r="C27" s="178"/>
      <c r="D27" s="10" t="s">
        <v>317</v>
      </c>
      <c r="E27" s="177"/>
      <c r="G27" s="10" t="s">
        <v>317</v>
      </c>
      <c r="H27" s="177"/>
      <c r="I27" s="176"/>
    </row>
  </sheetData>
  <mergeCells count="5">
    <mergeCell ref="A6:H6"/>
    <mergeCell ref="A20:B20"/>
    <mergeCell ref="A22:B22"/>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9"/>
  <sheetViews>
    <sheetView showGridLines="0" view="pageBreakPreview" zoomScale="85" zoomScaleNormal="90" zoomScaleSheetLayoutView="85" workbookViewId="0">
      <selection activeCell="I14" sqref="I14"/>
    </sheetView>
  </sheetViews>
  <sheetFormatPr defaultRowHeight="12.75"/>
  <cols>
    <col min="1" max="1" width="3.85546875" style="306"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05" customWidth="1"/>
    <col min="9" max="9" width="12.7109375" style="305" customWidth="1"/>
    <col min="10" max="10" width="7.42578125" style="127" customWidth="1"/>
    <col min="11" max="16384" width="9.140625" style="127"/>
  </cols>
  <sheetData>
    <row r="1" spans="1:10" s="130" customFormat="1" ht="11.25">
      <c r="A1" s="395"/>
      <c r="H1" s="394"/>
      <c r="I1" s="394"/>
      <c r="J1" s="392"/>
    </row>
    <row r="2" spans="1:10" s="130" customFormat="1" ht="11.25">
      <c r="F2" s="393"/>
      <c r="H2" s="304"/>
      <c r="J2" s="392" t="s">
        <v>214</v>
      </c>
    </row>
    <row r="3" spans="1:10">
      <c r="A3" s="932" t="s">
        <v>106</v>
      </c>
      <c r="B3" s="932"/>
    </row>
    <row r="4" spans="1:10" ht="12.75" customHeight="1">
      <c r="A4" s="933" t="s">
        <v>149</v>
      </c>
      <c r="B4" s="933"/>
    </row>
    <row r="5" spans="1:10" ht="12.75" customHeight="1">
      <c r="A5" s="302"/>
      <c r="B5" s="302"/>
    </row>
    <row r="6" spans="1:10" ht="12.75" customHeight="1">
      <c r="A6" s="888" t="s">
        <v>287</v>
      </c>
      <c r="B6" s="888"/>
      <c r="C6" s="888"/>
      <c r="D6" s="888"/>
      <c r="E6" s="888"/>
      <c r="F6" s="888"/>
      <c r="G6" s="888"/>
      <c r="H6" s="888"/>
      <c r="I6" s="888"/>
      <c r="J6" s="888"/>
    </row>
    <row r="7" spans="1:10">
      <c r="A7" s="946" t="s">
        <v>288</v>
      </c>
      <c r="B7" s="946"/>
      <c r="C7" s="946"/>
      <c r="D7" s="946"/>
      <c r="E7" s="946"/>
      <c r="F7" s="946"/>
      <c r="G7" s="946"/>
      <c r="H7" s="946"/>
      <c r="I7" s="946"/>
      <c r="J7" s="946"/>
    </row>
    <row r="8" spans="1:10">
      <c r="A8" s="946" t="s">
        <v>286</v>
      </c>
      <c r="B8" s="946"/>
      <c r="C8" s="946"/>
      <c r="D8" s="946"/>
      <c r="E8" s="946"/>
      <c r="F8" s="946"/>
      <c r="G8" s="946"/>
      <c r="H8" s="946"/>
      <c r="I8" s="946"/>
      <c r="J8" s="946"/>
    </row>
    <row r="9" spans="1:10" ht="36" customHeight="1" thickBot="1">
      <c r="A9" s="947" t="s">
        <v>425</v>
      </c>
      <c r="B9" s="947"/>
      <c r="C9" s="947"/>
      <c r="D9" s="947"/>
      <c r="E9" s="947"/>
      <c r="F9" s="947"/>
      <c r="G9" s="947"/>
      <c r="H9" s="947"/>
      <c r="I9" s="947"/>
      <c r="J9" s="947"/>
    </row>
    <row r="10" spans="1:10" ht="40.5" customHeight="1">
      <c r="A10" s="934" t="s">
        <v>104</v>
      </c>
      <c r="B10" s="934" t="s">
        <v>103</v>
      </c>
      <c r="C10" s="943" t="s">
        <v>213</v>
      </c>
      <c r="D10" s="944"/>
      <c r="E10" s="944"/>
      <c r="F10" s="945"/>
      <c r="G10" s="936" t="s">
        <v>212</v>
      </c>
      <c r="H10" s="937"/>
      <c r="I10" s="937"/>
      <c r="J10" s="938"/>
    </row>
    <row r="11" spans="1:10" ht="67.5" customHeight="1" thickBot="1">
      <c r="A11" s="935"/>
      <c r="B11" s="935"/>
      <c r="C11" s="390" t="s">
        <v>321</v>
      </c>
      <c r="D11" s="389" t="s">
        <v>211</v>
      </c>
      <c r="E11" s="389" t="s">
        <v>210</v>
      </c>
      <c r="F11" s="391" t="s">
        <v>100</v>
      </c>
      <c r="G11" s="390" t="s">
        <v>321</v>
      </c>
      <c r="H11" s="389" t="s">
        <v>211</v>
      </c>
      <c r="I11" s="388" t="s">
        <v>210</v>
      </c>
      <c r="J11" s="387" t="s">
        <v>100</v>
      </c>
    </row>
    <row r="12" spans="1:10" ht="21" customHeight="1" thickBot="1">
      <c r="A12" s="953" t="s">
        <v>99</v>
      </c>
      <c r="B12" s="954"/>
      <c r="C12" s="954"/>
      <c r="D12" s="954"/>
      <c r="E12" s="954"/>
      <c r="F12" s="954"/>
      <c r="G12" s="954"/>
      <c r="H12" s="954"/>
      <c r="I12" s="954"/>
      <c r="J12" s="955"/>
    </row>
    <row r="13" spans="1:10" ht="25.5" customHeight="1">
      <c r="A13" s="386" t="s">
        <v>98</v>
      </c>
      <c r="B13" s="385" t="s">
        <v>97</v>
      </c>
      <c r="C13" s="384">
        <v>0</v>
      </c>
      <c r="D13" s="384">
        <v>0</v>
      </c>
      <c r="E13" s="384">
        <f>SUM(C13:D13)</f>
        <v>0</v>
      </c>
      <c r="F13" s="383">
        <v>0</v>
      </c>
      <c r="G13" s="382">
        <v>0</v>
      </c>
      <c r="H13" s="381">
        <v>0</v>
      </c>
      <c r="I13" s="381">
        <f>SUM(G13:H13)</f>
        <v>0</v>
      </c>
      <c r="J13" s="380">
        <v>0</v>
      </c>
    </row>
    <row r="14" spans="1:10" ht="20.25" customHeight="1">
      <c r="A14" s="359" t="s">
        <v>96</v>
      </c>
      <c r="B14" s="379" t="s">
        <v>209</v>
      </c>
      <c r="C14" s="342"/>
      <c r="D14" s="342"/>
      <c r="E14" s="342"/>
      <c r="F14" s="350"/>
      <c r="G14" s="349"/>
      <c r="H14" s="339"/>
      <c r="I14" s="339"/>
      <c r="J14" s="378"/>
    </row>
    <row r="15" spans="1:10" ht="20.25" customHeight="1">
      <c r="A15" s="359" t="s">
        <v>94</v>
      </c>
      <c r="B15" s="379" t="s">
        <v>93</v>
      </c>
      <c r="C15" s="342"/>
      <c r="D15" s="342"/>
      <c r="E15" s="342"/>
      <c r="F15" s="350"/>
      <c r="G15" s="349"/>
      <c r="H15" s="339"/>
      <c r="I15" s="339"/>
      <c r="J15" s="378"/>
    </row>
    <row r="16" spans="1:10" ht="20.25" customHeight="1">
      <c r="A16" s="359" t="s">
        <v>92</v>
      </c>
      <c r="B16" s="379" t="s">
        <v>91</v>
      </c>
      <c r="C16" s="342"/>
      <c r="D16" s="342"/>
      <c r="E16" s="342"/>
      <c r="F16" s="350"/>
      <c r="G16" s="349"/>
      <c r="H16" s="339"/>
      <c r="I16" s="339"/>
      <c r="J16" s="378"/>
    </row>
    <row r="17" spans="1:13" ht="20.25" customHeight="1">
      <c r="A17" s="359" t="s">
        <v>90</v>
      </c>
      <c r="B17" s="379" t="s">
        <v>405</v>
      </c>
      <c r="C17" s="342"/>
      <c r="D17" s="342"/>
      <c r="E17" s="342"/>
      <c r="F17" s="350"/>
      <c r="G17" s="349"/>
      <c r="H17" s="339"/>
      <c r="I17" s="339"/>
      <c r="J17" s="378"/>
    </row>
    <row r="18" spans="1:13" ht="20.25" customHeight="1">
      <c r="A18" s="377" t="s">
        <v>89</v>
      </c>
      <c r="B18" s="376" t="s">
        <v>88</v>
      </c>
      <c r="C18" s="375">
        <v>0</v>
      </c>
      <c r="D18" s="375">
        <v>0</v>
      </c>
      <c r="E18" s="355">
        <f>SUM(C18:D18)</f>
        <v>0</v>
      </c>
      <c r="F18" s="374"/>
      <c r="G18" s="373">
        <v>0</v>
      </c>
      <c r="H18" s="372">
        <v>0</v>
      </c>
      <c r="I18" s="352">
        <f>SUM(G18:H18)</f>
        <v>0</v>
      </c>
      <c r="J18" s="371"/>
    </row>
    <row r="19" spans="1:13" s="311" customFormat="1" ht="20.25" customHeight="1" thickBot="1">
      <c r="A19" s="956" t="s">
        <v>87</v>
      </c>
      <c r="B19" s="957"/>
      <c r="C19" s="368">
        <f t="shared" ref="C19:I19" si="0">SUM(C13:C18)</f>
        <v>0</v>
      </c>
      <c r="D19" s="368">
        <f t="shared" si="0"/>
        <v>0</v>
      </c>
      <c r="E19" s="368">
        <f t="shared" si="0"/>
        <v>0</v>
      </c>
      <c r="F19" s="370">
        <f>F13</f>
        <v>0</v>
      </c>
      <c r="G19" s="369">
        <f t="shared" si="0"/>
        <v>0</v>
      </c>
      <c r="H19" s="368">
        <f t="shared" si="0"/>
        <v>0</v>
      </c>
      <c r="I19" s="368">
        <f t="shared" si="0"/>
        <v>0</v>
      </c>
      <c r="J19" s="367">
        <f>J13</f>
        <v>0</v>
      </c>
    </row>
    <row r="20" spans="1:13" ht="18" customHeight="1" thickBot="1">
      <c r="A20" s="953" t="s">
        <v>86</v>
      </c>
      <c r="B20" s="954"/>
      <c r="C20" s="954"/>
      <c r="D20" s="954"/>
      <c r="E20" s="954"/>
      <c r="F20" s="954"/>
      <c r="G20" s="954"/>
      <c r="H20" s="954"/>
      <c r="I20" s="954"/>
      <c r="J20" s="955"/>
    </row>
    <row r="21" spans="1:13" ht="21" customHeight="1">
      <c r="A21" s="366" t="s">
        <v>84</v>
      </c>
      <c r="B21" s="365" t="s">
        <v>83</v>
      </c>
      <c r="C21" s="364"/>
      <c r="D21" s="364"/>
      <c r="E21" s="364"/>
      <c r="F21" s="363"/>
      <c r="G21" s="362"/>
      <c r="H21" s="361"/>
      <c r="I21" s="361"/>
      <c r="J21" s="360"/>
    </row>
    <row r="22" spans="1:13" ht="21.75" customHeight="1">
      <c r="A22" s="359" t="s">
        <v>82</v>
      </c>
      <c r="B22" s="346" t="s">
        <v>81</v>
      </c>
      <c r="C22" s="342"/>
      <c r="D22" s="342"/>
      <c r="E22" s="342"/>
      <c r="F22" s="958"/>
      <c r="G22" s="349"/>
      <c r="H22" s="345"/>
      <c r="I22" s="339"/>
      <c r="J22" s="941"/>
    </row>
    <row r="23" spans="1:13" ht="38.25" customHeight="1">
      <c r="A23" s="358" t="s">
        <v>80</v>
      </c>
      <c r="B23" s="357" t="s">
        <v>79</v>
      </c>
      <c r="C23" s="356">
        <v>0</v>
      </c>
      <c r="D23" s="356">
        <v>0</v>
      </c>
      <c r="E23" s="355">
        <f>SUM(C23:D23)</f>
        <v>0</v>
      </c>
      <c r="F23" s="959"/>
      <c r="G23" s="354">
        <v>0</v>
      </c>
      <c r="H23" s="353">
        <v>0</v>
      </c>
      <c r="I23" s="352">
        <f>SUM(G23:H23)</f>
        <v>0</v>
      </c>
      <c r="J23" s="942"/>
    </row>
    <row r="24" spans="1:13" ht="24.75" customHeight="1">
      <c r="A24" s="344" t="s">
        <v>78</v>
      </c>
      <c r="B24" s="347" t="s">
        <v>208</v>
      </c>
      <c r="C24" s="351"/>
      <c r="D24" s="351"/>
      <c r="E24" s="342"/>
      <c r="F24" s="350"/>
      <c r="G24" s="349"/>
      <c r="H24" s="345"/>
      <c r="I24" s="339">
        <f>SUM(G24:H24)</f>
        <v>0</v>
      </c>
      <c r="J24" s="942"/>
      <c r="M24" s="348"/>
    </row>
    <row r="25" spans="1:13" ht="27" customHeight="1">
      <c r="A25" s="344" t="s">
        <v>76</v>
      </c>
      <c r="B25" s="347" t="s">
        <v>75</v>
      </c>
      <c r="C25" s="342"/>
      <c r="D25" s="342"/>
      <c r="E25" s="342"/>
      <c r="F25" s="939"/>
      <c r="G25" s="339"/>
      <c r="H25" s="345"/>
      <c r="I25" s="339"/>
      <c r="J25" s="942"/>
    </row>
    <row r="26" spans="1:13" ht="19.5" customHeight="1">
      <c r="A26" s="344" t="s">
        <v>74</v>
      </c>
      <c r="B26" s="346" t="s">
        <v>73</v>
      </c>
      <c r="C26" s="342"/>
      <c r="D26" s="342"/>
      <c r="E26" s="342"/>
      <c r="F26" s="940"/>
      <c r="G26" s="339"/>
      <c r="H26" s="345"/>
      <c r="I26" s="339"/>
      <c r="J26" s="942"/>
    </row>
    <row r="27" spans="1:13" ht="30.75" customHeight="1">
      <c r="A27" s="344" t="s">
        <v>72</v>
      </c>
      <c r="B27" s="346" t="s">
        <v>207</v>
      </c>
      <c r="C27" s="342"/>
      <c r="D27" s="342"/>
      <c r="E27" s="342"/>
      <c r="F27" s="940"/>
      <c r="G27" s="339"/>
      <c r="H27" s="345"/>
      <c r="I27" s="339"/>
      <c r="J27" s="942"/>
    </row>
    <row r="28" spans="1:13" ht="27.75" customHeight="1">
      <c r="A28" s="344" t="s">
        <v>70</v>
      </c>
      <c r="B28" s="343" t="s">
        <v>353</v>
      </c>
      <c r="C28" s="332"/>
      <c r="D28" s="342"/>
      <c r="E28" s="342"/>
      <c r="F28" s="940"/>
      <c r="G28" s="341"/>
      <c r="H28" s="340"/>
      <c r="I28" s="339"/>
      <c r="J28" s="942"/>
    </row>
    <row r="29" spans="1:13" ht="27.75" customHeight="1">
      <c r="A29" s="338" t="s">
        <v>69</v>
      </c>
      <c r="B29" s="337" t="s">
        <v>349</v>
      </c>
      <c r="C29" s="336">
        <v>0</v>
      </c>
      <c r="D29" s="336">
        <v>0</v>
      </c>
      <c r="E29" s="336">
        <f>SUM(C29:D29)</f>
        <v>0</v>
      </c>
      <c r="F29" s="940"/>
      <c r="G29" s="335">
        <v>0</v>
      </c>
      <c r="H29" s="334">
        <v>0</v>
      </c>
      <c r="I29" s="334">
        <f>SUM(G29:H29)</f>
        <v>0</v>
      </c>
      <c r="J29" s="942"/>
    </row>
    <row r="30" spans="1:13" ht="50.25" customHeight="1" thickBot="1">
      <c r="A30" s="333" t="s">
        <v>68</v>
      </c>
      <c r="B30" s="38" t="s">
        <v>356</v>
      </c>
      <c r="C30" s="332">
        <v>0</v>
      </c>
      <c r="D30" s="332">
        <v>0</v>
      </c>
      <c r="E30" s="332">
        <f>SUM(C30:D30)</f>
        <v>0</v>
      </c>
      <c r="F30" s="940"/>
      <c r="G30" s="331">
        <v>0</v>
      </c>
      <c r="H30" s="331">
        <v>0</v>
      </c>
      <c r="I30" s="331">
        <f>SUM(G30:H30)</f>
        <v>0</v>
      </c>
      <c r="J30" s="330"/>
    </row>
    <row r="31" spans="1:13" s="311" customFormat="1" ht="21.75" customHeight="1" thickBot="1">
      <c r="A31" s="960" t="s">
        <v>303</v>
      </c>
      <c r="B31" s="961"/>
      <c r="C31" s="329">
        <f>SUM(C23:C29)</f>
        <v>0</v>
      </c>
      <c r="D31" s="329">
        <f>SUM(D23:D29)</f>
        <v>0</v>
      </c>
      <c r="E31" s="329">
        <f>SUM(E23:E29)</f>
        <v>0</v>
      </c>
      <c r="F31" s="328"/>
      <c r="G31" s="329">
        <f>G23+G29</f>
        <v>0</v>
      </c>
      <c r="H31" s="329">
        <f t="shared" ref="H31:I31" si="1">H23+H29</f>
        <v>0</v>
      </c>
      <c r="I31" s="329">
        <f t="shared" si="1"/>
        <v>0</v>
      </c>
      <c r="J31" s="328">
        <f>SUM(J24,J21)</f>
        <v>0</v>
      </c>
    </row>
    <row r="32" spans="1:13" s="311" customFormat="1" ht="24.75" customHeight="1" thickBot="1">
      <c r="A32" s="948" t="s">
        <v>306</v>
      </c>
      <c r="B32" s="949"/>
      <c r="C32" s="660">
        <f>SUM(C19,C31)</f>
        <v>0</v>
      </c>
      <c r="D32" s="660">
        <f>SUM(D19,D31)</f>
        <v>0</v>
      </c>
      <c r="E32" s="660">
        <f>SUM(E19,E31)</f>
        <v>0</v>
      </c>
      <c r="F32" s="661">
        <f>F19</f>
        <v>0</v>
      </c>
      <c r="G32" s="660">
        <f>SUM(G19,G31)</f>
        <v>0</v>
      </c>
      <c r="H32" s="660">
        <f>SUM(H19,H31)</f>
        <v>0</v>
      </c>
      <c r="I32" s="660">
        <f>SUM(I31,I19)</f>
        <v>0</v>
      </c>
      <c r="J32" s="662">
        <f>SUM(J19,J31)</f>
        <v>0</v>
      </c>
    </row>
    <row r="33" spans="1:12" ht="21" customHeight="1" thickBot="1">
      <c r="A33" s="950" t="s">
        <v>67</v>
      </c>
      <c r="B33" s="951"/>
      <c r="C33" s="951"/>
      <c r="D33" s="951"/>
      <c r="E33" s="951"/>
      <c r="F33" s="951"/>
      <c r="G33" s="951"/>
      <c r="H33" s="951"/>
      <c r="I33" s="951"/>
      <c r="J33" s="952"/>
      <c r="K33" s="659"/>
      <c r="L33" s="659"/>
    </row>
    <row r="34" spans="1:12" ht="27.75" customHeight="1" thickBot="1">
      <c r="A34" s="327" t="s">
        <v>66</v>
      </c>
      <c r="B34" s="326" t="s">
        <v>206</v>
      </c>
      <c r="C34" s="325">
        <v>0</v>
      </c>
      <c r="D34" s="325">
        <v>0</v>
      </c>
      <c r="E34" s="325">
        <f>SUM(C34:D34)</f>
        <v>0</v>
      </c>
      <c r="F34" s="324"/>
      <c r="G34" s="323">
        <v>0</v>
      </c>
      <c r="H34" s="322">
        <v>0</v>
      </c>
      <c r="I34" s="322">
        <f>SUM(G34:H34)</f>
        <v>0</v>
      </c>
      <c r="J34" s="321"/>
    </row>
    <row r="35" spans="1:12" s="311" customFormat="1" ht="20.25" customHeight="1" thickBot="1">
      <c r="A35" s="320"/>
      <c r="B35" s="319" t="s">
        <v>305</v>
      </c>
      <c r="C35" s="318">
        <f>SUM(C19,C31,C34)</f>
        <v>0</v>
      </c>
      <c r="D35" s="317">
        <f>SUM(D19,D31,D34)</f>
        <v>0</v>
      </c>
      <c r="E35" s="317">
        <f>SUM(E19,E31,E34)</f>
        <v>0</v>
      </c>
      <c r="F35" s="316">
        <f>SUM(F19,F31)</f>
        <v>0</v>
      </c>
      <c r="G35" s="318">
        <f>SUM(G19,G31,G34)</f>
        <v>0</v>
      </c>
      <c r="H35" s="317">
        <f>SUM(H19,H31,H34)</f>
        <v>0</v>
      </c>
      <c r="I35" s="317">
        <f>SUM(I19,I31,I34)</f>
        <v>0</v>
      </c>
      <c r="J35" s="316">
        <f>SUM(J32)</f>
        <v>0</v>
      </c>
    </row>
    <row r="36" spans="1:12" s="311" customFormat="1" ht="20.25" customHeight="1">
      <c r="A36" s="315" t="s">
        <v>205</v>
      </c>
      <c r="B36" s="314"/>
      <c r="C36" s="313"/>
      <c r="D36" s="313"/>
      <c r="E36" s="313"/>
      <c r="F36" s="312"/>
      <c r="G36" s="313"/>
      <c r="H36" s="313"/>
      <c r="I36" s="313"/>
      <c r="J36" s="312"/>
    </row>
    <row r="37" spans="1:12" ht="21" customHeight="1"/>
    <row r="38" spans="1:12">
      <c r="B38" s="309" t="s">
        <v>64</v>
      </c>
      <c r="E38" s="309"/>
      <c r="F38" s="310"/>
      <c r="G38" s="309" t="s">
        <v>64</v>
      </c>
      <c r="H38" s="308"/>
      <c r="I38" s="308"/>
    </row>
    <row r="39" spans="1:12">
      <c r="B39" s="309"/>
      <c r="E39" s="309"/>
      <c r="F39" s="310"/>
      <c r="G39" s="309"/>
      <c r="H39" s="308"/>
      <c r="I39" s="308"/>
    </row>
    <row r="40" spans="1:12">
      <c r="B40" s="309" t="s">
        <v>317</v>
      </c>
      <c r="E40" s="309"/>
      <c r="F40" s="310"/>
      <c r="G40" s="309" t="s">
        <v>317</v>
      </c>
      <c r="H40" s="308"/>
      <c r="I40" s="308"/>
    </row>
    <row r="49" spans="3:7">
      <c r="C49" s="307"/>
      <c r="D49" s="307"/>
      <c r="E49" s="307"/>
      <c r="F49" s="307"/>
      <c r="G49" s="307"/>
    </row>
  </sheetData>
  <mergeCells count="19">
    <mergeCell ref="A32:B32"/>
    <mergeCell ref="A33:J33"/>
    <mergeCell ref="A12:J12"/>
    <mergeCell ref="A19:B19"/>
    <mergeCell ref="A20:J20"/>
    <mergeCell ref="F22:F23"/>
    <mergeCell ref="A31:B31"/>
    <mergeCell ref="A3:B3"/>
    <mergeCell ref="A4:B4"/>
    <mergeCell ref="A10:A11"/>
    <mergeCell ref="G10:J10"/>
    <mergeCell ref="F25:F30"/>
    <mergeCell ref="J22:J29"/>
    <mergeCell ref="B10:B11"/>
    <mergeCell ref="C10:F10"/>
    <mergeCell ref="A8:J8"/>
    <mergeCell ref="A6:J6"/>
    <mergeCell ref="A9:J9"/>
    <mergeCell ref="A7:J7"/>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zoomScale="80" zoomScaleNormal="100" zoomScaleSheetLayoutView="80" workbookViewId="0">
      <selection activeCell="A7" sqref="A7:O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396"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45"/>
      <c r="O1" s="446" t="s">
        <v>221</v>
      </c>
    </row>
    <row r="2" spans="1:15" ht="12.75" customHeight="1">
      <c r="B2" s="445" t="s">
        <v>106</v>
      </c>
      <c r="C2" s="445"/>
      <c r="D2" s="445"/>
      <c r="E2" s="444"/>
      <c r="F2" s="444"/>
    </row>
    <row r="3" spans="1:15" ht="12.75" customHeight="1">
      <c r="B3" s="962" t="s">
        <v>149</v>
      </c>
      <c r="C3" s="962"/>
      <c r="D3" s="962"/>
      <c r="E3" s="444"/>
      <c r="F3" s="444"/>
    </row>
    <row r="4" spans="1:15" ht="15.75" customHeight="1">
      <c r="B4" s="840" t="s">
        <v>289</v>
      </c>
      <c r="C4" s="840"/>
      <c r="D4" s="840"/>
      <c r="E4" s="840"/>
      <c r="F4" s="840"/>
      <c r="G4" s="840"/>
      <c r="H4" s="840"/>
      <c r="I4" s="840"/>
      <c r="J4" s="840"/>
      <c r="K4" s="840"/>
      <c r="L4" s="840"/>
      <c r="M4" s="840"/>
      <c r="N4" s="840"/>
      <c r="O4" s="840"/>
    </row>
    <row r="5" spans="1:15" ht="15.75" customHeight="1">
      <c r="B5" s="840" t="s">
        <v>290</v>
      </c>
      <c r="C5" s="840"/>
      <c r="D5" s="840"/>
      <c r="E5" s="840"/>
      <c r="F5" s="840"/>
      <c r="G5" s="840"/>
      <c r="H5" s="840"/>
      <c r="I5" s="840"/>
      <c r="J5" s="840"/>
      <c r="K5" s="840"/>
      <c r="L5" s="840"/>
      <c r="M5" s="840"/>
      <c r="N5" s="840"/>
      <c r="O5" s="840"/>
    </row>
    <row r="6" spans="1:15" ht="15.75" customHeight="1">
      <c r="B6" s="840" t="s">
        <v>291</v>
      </c>
      <c r="C6" s="840"/>
      <c r="D6" s="840"/>
      <c r="E6" s="840"/>
      <c r="F6" s="840"/>
      <c r="G6" s="840"/>
      <c r="H6" s="840"/>
      <c r="I6" s="840"/>
      <c r="J6" s="840"/>
      <c r="K6" s="840"/>
      <c r="L6" s="840"/>
      <c r="M6" s="840"/>
      <c r="N6" s="840"/>
      <c r="O6" s="840"/>
    </row>
    <row r="7" spans="1:15" ht="40.5" customHeight="1">
      <c r="A7" s="840" t="s">
        <v>424</v>
      </c>
      <c r="B7" s="840"/>
      <c r="C7" s="840"/>
      <c r="D7" s="840"/>
      <c r="E7" s="840"/>
      <c r="F7" s="840"/>
      <c r="G7" s="840"/>
      <c r="H7" s="840"/>
      <c r="I7" s="840"/>
      <c r="J7" s="840"/>
      <c r="K7" s="840"/>
      <c r="L7" s="840"/>
      <c r="M7" s="840"/>
      <c r="N7" s="840"/>
      <c r="O7" s="840"/>
    </row>
    <row r="8" spans="1:15" ht="15" customHeight="1">
      <c r="B8" s="841" t="s">
        <v>298</v>
      </c>
      <c r="C8" s="841"/>
      <c r="D8" s="841"/>
      <c r="E8" s="841"/>
      <c r="F8" s="841"/>
      <c r="G8" s="841"/>
      <c r="H8" s="841"/>
      <c r="I8" s="841"/>
      <c r="J8" s="841"/>
      <c r="K8" s="841"/>
      <c r="L8" s="841"/>
      <c r="M8" s="841"/>
      <c r="N8" s="841"/>
      <c r="O8" s="841"/>
    </row>
    <row r="9" spans="1:15" ht="15" customHeight="1" thickBot="1">
      <c r="B9" s="443"/>
      <c r="C9" s="443"/>
      <c r="D9" s="443"/>
      <c r="E9" s="443"/>
      <c r="F9" s="443"/>
      <c r="G9" s="443"/>
      <c r="H9" s="443"/>
      <c r="I9" s="443"/>
      <c r="J9" s="443"/>
      <c r="K9" s="443"/>
      <c r="L9" s="443"/>
    </row>
    <row r="10" spans="1:15" ht="22.5" customHeight="1" thickBot="1">
      <c r="A10" s="975" t="s">
        <v>116</v>
      </c>
      <c r="B10" s="966" t="s">
        <v>1</v>
      </c>
      <c r="C10" s="967"/>
      <c r="D10" s="963" t="s">
        <v>133</v>
      </c>
      <c r="E10" s="964"/>
      <c r="F10" s="964"/>
      <c r="G10" s="964"/>
      <c r="H10" s="965"/>
      <c r="I10" s="966" t="s">
        <v>1</v>
      </c>
      <c r="J10" s="967"/>
      <c r="K10" s="963" t="s">
        <v>212</v>
      </c>
      <c r="L10" s="964"/>
      <c r="M10" s="964"/>
      <c r="N10" s="964"/>
      <c r="O10" s="965"/>
    </row>
    <row r="11" spans="1:15" s="439" customFormat="1" ht="39.75" customHeight="1">
      <c r="A11" s="976"/>
      <c r="B11" s="442" t="s">
        <v>220</v>
      </c>
      <c r="C11" s="440" t="s">
        <v>219</v>
      </c>
      <c r="D11" s="972" t="s">
        <v>115</v>
      </c>
      <c r="E11" s="968" t="s">
        <v>114</v>
      </c>
      <c r="F11" s="969"/>
      <c r="G11" s="978" t="s">
        <v>218</v>
      </c>
      <c r="H11" s="970" t="s">
        <v>320</v>
      </c>
      <c r="I11" s="441" t="s">
        <v>220</v>
      </c>
      <c r="J11" s="440" t="s">
        <v>219</v>
      </c>
      <c r="K11" s="972" t="s">
        <v>115</v>
      </c>
      <c r="L11" s="968" t="s">
        <v>114</v>
      </c>
      <c r="M11" s="969"/>
      <c r="N11" s="978" t="s">
        <v>218</v>
      </c>
      <c r="O11" s="970" t="s">
        <v>320</v>
      </c>
    </row>
    <row r="12" spans="1:15" s="81" customFormat="1" ht="29.25" customHeight="1" thickBot="1">
      <c r="A12" s="977"/>
      <c r="B12" s="438" t="s">
        <v>217</v>
      </c>
      <c r="C12" s="436" t="s">
        <v>217</v>
      </c>
      <c r="D12" s="973"/>
      <c r="E12" s="123" t="s">
        <v>216</v>
      </c>
      <c r="F12" s="123" t="s">
        <v>215</v>
      </c>
      <c r="G12" s="979"/>
      <c r="H12" s="971"/>
      <c r="I12" s="437" t="s">
        <v>217</v>
      </c>
      <c r="J12" s="436" t="s">
        <v>217</v>
      </c>
      <c r="K12" s="973"/>
      <c r="L12" s="123" t="s">
        <v>216</v>
      </c>
      <c r="M12" s="123" t="s">
        <v>215</v>
      </c>
      <c r="N12" s="979"/>
      <c r="O12" s="971"/>
    </row>
    <row r="13" spans="1:15" s="81" customFormat="1" ht="12.75">
      <c r="A13" s="435"/>
      <c r="B13" s="434"/>
      <c r="C13" s="433"/>
      <c r="D13" s="117"/>
      <c r="E13" s="118"/>
      <c r="F13" s="118"/>
      <c r="G13" s="117"/>
      <c r="H13" s="415">
        <v>0</v>
      </c>
      <c r="I13" s="432"/>
      <c r="J13" s="432"/>
      <c r="K13" s="117"/>
      <c r="L13" s="118"/>
      <c r="M13" s="118"/>
      <c r="N13" s="117"/>
      <c r="O13" s="116">
        <v>0</v>
      </c>
    </row>
    <row r="14" spans="1:15" s="81" customFormat="1" ht="12.75">
      <c r="A14" s="417"/>
      <c r="B14" s="427"/>
      <c r="C14" s="426"/>
      <c r="D14" s="106"/>
      <c r="E14" s="118"/>
      <c r="F14" s="118"/>
      <c r="G14" s="117"/>
      <c r="H14" s="415">
        <v>0</v>
      </c>
      <c r="I14" s="425"/>
      <c r="J14" s="425"/>
      <c r="K14" s="106"/>
      <c r="L14" s="118"/>
      <c r="M14" s="118"/>
      <c r="N14" s="117"/>
      <c r="O14" s="116">
        <v>0</v>
      </c>
    </row>
    <row r="15" spans="1:15" s="110" customFormat="1" ht="12.75">
      <c r="A15" s="424"/>
      <c r="B15" s="430"/>
      <c r="C15" s="429"/>
      <c r="D15" s="420"/>
      <c r="E15" s="419"/>
      <c r="F15" s="419"/>
      <c r="G15" s="418"/>
      <c r="H15" s="415">
        <v>0</v>
      </c>
      <c r="I15" s="428"/>
      <c r="J15" s="428"/>
      <c r="K15" s="420"/>
      <c r="L15" s="419"/>
      <c r="M15" s="419"/>
      <c r="N15" s="418"/>
      <c r="O15" s="116">
        <v>0</v>
      </c>
    </row>
    <row r="16" spans="1:15" s="81" customFormat="1" ht="12.75">
      <c r="A16" s="417"/>
      <c r="B16" s="416"/>
      <c r="C16" s="108"/>
      <c r="D16" s="106"/>
      <c r="E16" s="107"/>
      <c r="F16" s="107"/>
      <c r="G16" s="106"/>
      <c r="H16" s="415">
        <v>0</v>
      </c>
      <c r="I16" s="414"/>
      <c r="J16" s="414"/>
      <c r="K16" s="106"/>
      <c r="L16" s="107"/>
      <c r="M16" s="107"/>
      <c r="N16" s="106"/>
      <c r="O16" s="116">
        <v>0</v>
      </c>
    </row>
    <row r="17" spans="1:15" s="81" customFormat="1" ht="12.75">
      <c r="A17" s="417"/>
      <c r="B17" s="427"/>
      <c r="C17" s="426"/>
      <c r="D17" s="106"/>
      <c r="E17" s="107"/>
      <c r="F17" s="107"/>
      <c r="G17" s="106"/>
      <c r="H17" s="415">
        <v>0</v>
      </c>
      <c r="I17" s="425"/>
      <c r="J17" s="425"/>
      <c r="K17" s="106"/>
      <c r="L17" s="107"/>
      <c r="M17" s="107"/>
      <c r="N17" s="106"/>
      <c r="O17" s="116">
        <v>0</v>
      </c>
    </row>
    <row r="18" spans="1:15" s="81" customFormat="1" ht="12.75">
      <c r="A18" s="417"/>
      <c r="B18" s="427"/>
      <c r="C18" s="426"/>
      <c r="D18" s="106"/>
      <c r="E18" s="107"/>
      <c r="F18" s="107"/>
      <c r="G18" s="106"/>
      <c r="H18" s="415">
        <v>0</v>
      </c>
      <c r="I18" s="425"/>
      <c r="J18" s="425"/>
      <c r="K18" s="106"/>
      <c r="L18" s="107"/>
      <c r="M18" s="107"/>
      <c r="N18" s="106"/>
      <c r="O18" s="116">
        <v>0</v>
      </c>
    </row>
    <row r="19" spans="1:15" s="110" customFormat="1" ht="12.75">
      <c r="A19" s="424"/>
      <c r="B19" s="430"/>
      <c r="C19" s="429"/>
      <c r="D19" s="420"/>
      <c r="E19" s="419"/>
      <c r="F19" s="419"/>
      <c r="G19" s="418"/>
      <c r="H19" s="415">
        <v>0</v>
      </c>
      <c r="I19" s="428"/>
      <c r="J19" s="428"/>
      <c r="K19" s="420"/>
      <c r="L19" s="419"/>
      <c r="M19" s="419"/>
      <c r="N19" s="418"/>
      <c r="O19" s="116">
        <v>0</v>
      </c>
    </row>
    <row r="20" spans="1:15" s="81" customFormat="1" ht="12.75">
      <c r="A20" s="417"/>
      <c r="B20" s="416"/>
      <c r="C20" s="108"/>
      <c r="D20" s="106"/>
      <c r="E20" s="107"/>
      <c r="F20" s="107"/>
      <c r="G20" s="106"/>
      <c r="H20" s="415">
        <v>0</v>
      </c>
      <c r="I20" s="414"/>
      <c r="J20" s="414"/>
      <c r="K20" s="106"/>
      <c r="L20" s="107"/>
      <c r="M20" s="107"/>
      <c r="N20" s="106"/>
      <c r="O20" s="116">
        <v>0</v>
      </c>
    </row>
    <row r="21" spans="1:15" s="81" customFormat="1" ht="12.75">
      <c r="A21" s="417"/>
      <c r="B21" s="427"/>
      <c r="C21" s="426"/>
      <c r="D21" s="106"/>
      <c r="E21" s="107"/>
      <c r="F21" s="107"/>
      <c r="G21" s="106"/>
      <c r="H21" s="415">
        <v>0</v>
      </c>
      <c r="I21" s="425"/>
      <c r="J21" s="425"/>
      <c r="K21" s="431"/>
      <c r="L21" s="107"/>
      <c r="M21" s="107"/>
      <c r="N21" s="106"/>
      <c r="O21" s="116">
        <v>0</v>
      </c>
    </row>
    <row r="22" spans="1:15" s="81" customFormat="1" ht="12.75">
      <c r="A22" s="417"/>
      <c r="B22" s="427"/>
      <c r="C22" s="426"/>
      <c r="D22" s="106"/>
      <c r="E22" s="107"/>
      <c r="F22" s="107"/>
      <c r="G22" s="106"/>
      <c r="H22" s="415">
        <v>0</v>
      </c>
      <c r="I22" s="425"/>
      <c r="J22" s="425"/>
      <c r="K22" s="106"/>
      <c r="L22" s="107"/>
      <c r="M22" s="107"/>
      <c r="N22" s="106"/>
      <c r="O22" s="116">
        <v>0</v>
      </c>
    </row>
    <row r="23" spans="1:15" s="110" customFormat="1" ht="12.75">
      <c r="A23" s="424"/>
      <c r="B23" s="430"/>
      <c r="C23" s="429"/>
      <c r="D23" s="420"/>
      <c r="E23" s="419"/>
      <c r="F23" s="419"/>
      <c r="G23" s="418"/>
      <c r="H23" s="415">
        <v>0</v>
      </c>
      <c r="I23" s="428"/>
      <c r="J23" s="428"/>
      <c r="K23" s="420"/>
      <c r="L23" s="419"/>
      <c r="M23" s="419"/>
      <c r="N23" s="418"/>
      <c r="O23" s="116">
        <v>0</v>
      </c>
    </row>
    <row r="24" spans="1:15" s="81" customFormat="1" ht="12.75">
      <c r="A24" s="417"/>
      <c r="B24" s="416"/>
      <c r="C24" s="108"/>
      <c r="D24" s="106"/>
      <c r="E24" s="107"/>
      <c r="F24" s="107"/>
      <c r="G24" s="106"/>
      <c r="H24" s="415">
        <v>0</v>
      </c>
      <c r="I24" s="414"/>
      <c r="J24" s="414"/>
      <c r="K24" s="106"/>
      <c r="L24" s="107"/>
      <c r="M24" s="107"/>
      <c r="N24" s="106"/>
      <c r="O24" s="116">
        <v>0</v>
      </c>
    </row>
    <row r="25" spans="1:15" s="81" customFormat="1" ht="12.75">
      <c r="A25" s="417"/>
      <c r="B25" s="427"/>
      <c r="C25" s="426"/>
      <c r="D25" s="106"/>
      <c r="E25" s="107"/>
      <c r="F25" s="107"/>
      <c r="G25" s="106"/>
      <c r="H25" s="415">
        <v>0</v>
      </c>
      <c r="I25" s="425"/>
      <c r="J25" s="425"/>
      <c r="K25" s="106"/>
      <c r="L25" s="107"/>
      <c r="M25" s="107"/>
      <c r="N25" s="106"/>
      <c r="O25" s="116">
        <v>0</v>
      </c>
    </row>
    <row r="26" spans="1:15" s="81" customFormat="1" ht="12.75">
      <c r="A26" s="417"/>
      <c r="B26" s="427"/>
      <c r="C26" s="426"/>
      <c r="D26" s="106"/>
      <c r="E26" s="107"/>
      <c r="F26" s="107"/>
      <c r="G26" s="106"/>
      <c r="H26" s="415">
        <v>0</v>
      </c>
      <c r="I26" s="425"/>
      <c r="J26" s="425"/>
      <c r="K26" s="106"/>
      <c r="L26" s="107"/>
      <c r="M26" s="107"/>
      <c r="N26" s="106"/>
      <c r="O26" s="116">
        <v>0</v>
      </c>
    </row>
    <row r="27" spans="1:15" s="110" customFormat="1" ht="12.75">
      <c r="A27" s="424"/>
      <c r="B27" s="423"/>
      <c r="C27" s="422"/>
      <c r="D27" s="420"/>
      <c r="E27" s="419"/>
      <c r="F27" s="419"/>
      <c r="G27" s="418"/>
      <c r="H27" s="415">
        <v>0</v>
      </c>
      <c r="I27" s="421"/>
      <c r="J27" s="421"/>
      <c r="K27" s="420"/>
      <c r="L27" s="419"/>
      <c r="M27" s="419"/>
      <c r="N27" s="418"/>
      <c r="O27" s="116">
        <v>0</v>
      </c>
    </row>
    <row r="28" spans="1:15" s="81" customFormat="1" ht="12.75">
      <c r="A28" s="417"/>
      <c r="B28" s="416"/>
      <c r="C28" s="108"/>
      <c r="D28" s="106"/>
      <c r="E28" s="107"/>
      <c r="F28" s="107"/>
      <c r="G28" s="106"/>
      <c r="H28" s="415">
        <v>0</v>
      </c>
      <c r="I28" s="414"/>
      <c r="J28" s="414"/>
      <c r="K28" s="106"/>
      <c r="L28" s="107"/>
      <c r="M28" s="107"/>
      <c r="N28" s="106"/>
      <c r="O28" s="116">
        <v>0</v>
      </c>
    </row>
    <row r="29" spans="1:15" s="81" customFormat="1" ht="12.75">
      <c r="A29" s="417"/>
      <c r="B29" s="427"/>
      <c r="C29" s="426"/>
      <c r="D29" s="106"/>
      <c r="E29" s="107"/>
      <c r="F29" s="107"/>
      <c r="G29" s="106"/>
      <c r="H29" s="415">
        <v>0</v>
      </c>
      <c r="I29" s="425"/>
      <c r="J29" s="425"/>
      <c r="K29" s="106"/>
      <c r="L29" s="107"/>
      <c r="M29" s="107"/>
      <c r="N29" s="106"/>
      <c r="O29" s="116">
        <v>0</v>
      </c>
    </row>
    <row r="30" spans="1:15" s="81" customFormat="1" ht="12.75">
      <c r="A30" s="417"/>
      <c r="B30" s="427"/>
      <c r="C30" s="426"/>
      <c r="D30" s="106"/>
      <c r="E30" s="107"/>
      <c r="F30" s="107"/>
      <c r="G30" s="106"/>
      <c r="H30" s="415">
        <v>0</v>
      </c>
      <c r="I30" s="425"/>
      <c r="J30" s="425"/>
      <c r="K30" s="106"/>
      <c r="L30" s="107"/>
      <c r="M30" s="107"/>
      <c r="N30" s="106"/>
      <c r="O30" s="116">
        <v>0</v>
      </c>
    </row>
    <row r="31" spans="1:15" s="110" customFormat="1" ht="12.75">
      <c r="A31" s="424"/>
      <c r="B31" s="423"/>
      <c r="C31" s="422"/>
      <c r="D31" s="420"/>
      <c r="E31" s="419"/>
      <c r="F31" s="419"/>
      <c r="G31" s="418"/>
      <c r="H31" s="415">
        <v>0</v>
      </c>
      <c r="I31" s="421"/>
      <c r="J31" s="421"/>
      <c r="K31" s="420"/>
      <c r="L31" s="419"/>
      <c r="M31" s="419"/>
      <c r="N31" s="418"/>
      <c r="O31" s="116">
        <v>0</v>
      </c>
    </row>
    <row r="32" spans="1:15" s="81" customFormat="1" ht="12.75">
      <c r="A32" s="417"/>
      <c r="B32" s="416"/>
      <c r="C32" s="108"/>
      <c r="D32" s="106"/>
      <c r="E32" s="107"/>
      <c r="F32" s="107"/>
      <c r="G32" s="106"/>
      <c r="H32" s="415">
        <v>0</v>
      </c>
      <c r="I32" s="414"/>
      <c r="J32" s="414"/>
      <c r="K32" s="106"/>
      <c r="L32" s="107"/>
      <c r="M32" s="107"/>
      <c r="N32" s="106"/>
      <c r="O32" s="116">
        <v>0</v>
      </c>
    </row>
    <row r="33" spans="1:216" s="81" customFormat="1" ht="12.75">
      <c r="A33" s="417"/>
      <c r="B33" s="427"/>
      <c r="C33" s="426"/>
      <c r="D33" s="106"/>
      <c r="E33" s="107"/>
      <c r="F33" s="107"/>
      <c r="G33" s="106"/>
      <c r="H33" s="415">
        <v>0</v>
      </c>
      <c r="I33" s="425"/>
      <c r="J33" s="425"/>
      <c r="K33" s="106"/>
      <c r="L33" s="107"/>
      <c r="M33" s="107"/>
      <c r="N33" s="106"/>
      <c r="O33" s="116">
        <v>0</v>
      </c>
    </row>
    <row r="34" spans="1:216" s="81" customFormat="1" ht="12.75">
      <c r="A34" s="417"/>
      <c r="B34" s="427"/>
      <c r="C34" s="426"/>
      <c r="D34" s="106"/>
      <c r="E34" s="107"/>
      <c r="F34" s="107"/>
      <c r="G34" s="106"/>
      <c r="H34" s="415">
        <v>0</v>
      </c>
      <c r="I34" s="425"/>
      <c r="J34" s="425"/>
      <c r="K34" s="106"/>
      <c r="L34" s="107"/>
      <c r="M34" s="107"/>
      <c r="N34" s="106"/>
      <c r="O34" s="116">
        <v>0</v>
      </c>
    </row>
    <row r="35" spans="1:216" s="110" customFormat="1" ht="12.75">
      <c r="A35" s="424"/>
      <c r="B35" s="423"/>
      <c r="C35" s="422"/>
      <c r="D35" s="420"/>
      <c r="E35" s="419"/>
      <c r="F35" s="419"/>
      <c r="G35" s="418"/>
      <c r="H35" s="415">
        <v>0</v>
      </c>
      <c r="I35" s="421"/>
      <c r="J35" s="421"/>
      <c r="K35" s="420"/>
      <c r="L35" s="419"/>
      <c r="M35" s="419"/>
      <c r="N35" s="418"/>
      <c r="O35" s="116">
        <v>0</v>
      </c>
    </row>
    <row r="36" spans="1:216" s="81" customFormat="1" ht="12.75">
      <c r="A36" s="417"/>
      <c r="B36" s="427"/>
      <c r="C36" s="426"/>
      <c r="D36" s="106"/>
      <c r="E36" s="107"/>
      <c r="F36" s="107"/>
      <c r="G36" s="106"/>
      <c r="H36" s="415">
        <v>0</v>
      </c>
      <c r="I36" s="425"/>
      <c r="J36" s="425"/>
      <c r="K36" s="106"/>
      <c r="L36" s="107"/>
      <c r="M36" s="107"/>
      <c r="N36" s="106"/>
      <c r="O36" s="116">
        <v>0</v>
      </c>
    </row>
    <row r="37" spans="1:216" s="81" customFormat="1" ht="12.75">
      <c r="A37" s="417"/>
      <c r="B37" s="416"/>
      <c r="C37" s="108"/>
      <c r="D37" s="106"/>
      <c r="E37" s="107"/>
      <c r="F37" s="107"/>
      <c r="G37" s="106"/>
      <c r="H37" s="415">
        <v>0</v>
      </c>
      <c r="I37" s="414"/>
      <c r="J37" s="414"/>
      <c r="K37" s="106"/>
      <c r="L37" s="107"/>
      <c r="M37" s="107"/>
      <c r="N37" s="106"/>
      <c r="O37" s="116">
        <v>0</v>
      </c>
    </row>
    <row r="38" spans="1:216" s="110" customFormat="1" ht="13.5" thickBot="1">
      <c r="A38" s="413"/>
      <c r="B38" s="412"/>
      <c r="C38" s="411"/>
      <c r="D38" s="408"/>
      <c r="E38" s="407"/>
      <c r="F38" s="407"/>
      <c r="G38" s="406"/>
      <c r="H38" s="410">
        <v>0</v>
      </c>
      <c r="I38" s="409"/>
      <c r="J38" s="409"/>
      <c r="K38" s="408"/>
      <c r="L38" s="407"/>
      <c r="M38" s="407"/>
      <c r="N38" s="406"/>
      <c r="O38" s="405">
        <v>0</v>
      </c>
    </row>
    <row r="39" spans="1:216" s="401" customFormat="1" ht="30.75" customHeight="1">
      <c r="A39" s="404"/>
      <c r="D39" s="98" t="s">
        <v>108</v>
      </c>
      <c r="E39" s="96">
        <f>SUM(E13:E38)</f>
        <v>0</v>
      </c>
      <c r="F39" s="96">
        <f>SUM(F13:F38)</f>
        <v>0</v>
      </c>
      <c r="G39" s="96"/>
      <c r="H39" s="95">
        <f>SUM(H13:H38)</f>
        <v>0</v>
      </c>
      <c r="K39" s="98" t="s">
        <v>108</v>
      </c>
      <c r="L39" s="96">
        <f>SUM(L13:L38)</f>
        <v>0</v>
      </c>
      <c r="M39" s="96">
        <f>SUM(M13:M38)</f>
        <v>0</v>
      </c>
      <c r="N39" s="96"/>
      <c r="O39" s="95">
        <f>SUM(O13:O38)</f>
        <v>0</v>
      </c>
      <c r="P39" s="658" t="str">
        <f>IF(O39&lt;&gt;'zał. 21 plan po zm. zest. zbior'!G13, "Brak zgodności z załącznikiem nr 21 (plan po zmianach/wykonanie)", "")</f>
        <v/>
      </c>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01" customFormat="1" ht="15.75">
      <c r="A40" s="404"/>
      <c r="C40" s="98"/>
      <c r="D40" s="96"/>
      <c r="E40" s="96"/>
      <c r="F40" s="402"/>
      <c r="G40" s="402"/>
      <c r="H40" s="402"/>
      <c r="I40" s="403"/>
      <c r="J40" s="402"/>
      <c r="K40" s="402"/>
      <c r="L40" s="402"/>
      <c r="M40" s="94"/>
      <c r="N40" s="94"/>
      <c r="O40" s="94"/>
      <c r="P40" s="658" t="str">
        <f>IF(H39&lt;&gt;'zał. 21 plan po zm. zest. zbior'!C13, "Brak zgodności z załącznikiem nr 21 (plan)", "")</f>
        <v/>
      </c>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74" t="s">
        <v>285</v>
      </c>
      <c r="B41" s="974"/>
      <c r="C41" s="974"/>
      <c r="D41" s="974"/>
      <c r="E41" s="974"/>
      <c r="F41" s="399"/>
      <c r="G41" s="399"/>
      <c r="H41" s="399"/>
      <c r="I41" s="400"/>
      <c r="J41" s="399"/>
      <c r="K41" s="399"/>
      <c r="L41" s="399"/>
    </row>
    <row r="42" spans="1:216" s="83" customFormat="1" ht="15" customHeight="1">
      <c r="B42" s="398"/>
      <c r="C42" s="398"/>
      <c r="D42" s="398"/>
      <c r="E42" s="398"/>
      <c r="I42" s="397"/>
    </row>
    <row r="43" spans="1:216">
      <c r="G43" s="80" t="s">
        <v>64</v>
      </c>
      <c r="H43" s="80"/>
      <c r="N43" s="80" t="s">
        <v>64</v>
      </c>
    </row>
    <row r="44" spans="1:216" ht="13.5" customHeight="1">
      <c r="G44" s="80"/>
      <c r="H44" s="80"/>
      <c r="N44" s="80"/>
    </row>
    <row r="45" spans="1:216">
      <c r="G45" s="80" t="s">
        <v>317</v>
      </c>
      <c r="H45" s="80"/>
      <c r="N45" s="80" t="s">
        <v>317</v>
      </c>
    </row>
  </sheetData>
  <mergeCells count="20">
    <mergeCell ref="A41:E41"/>
    <mergeCell ref="A10:A12"/>
    <mergeCell ref="B5:O5"/>
    <mergeCell ref="B4:O4"/>
    <mergeCell ref="B6:O6"/>
    <mergeCell ref="N11:N12"/>
    <mergeCell ref="D11:D12"/>
    <mergeCell ref="E11:F11"/>
    <mergeCell ref="G11:G12"/>
    <mergeCell ref="A7:O7"/>
    <mergeCell ref="B3:D3"/>
    <mergeCell ref="D10:H10"/>
    <mergeCell ref="B10:C10"/>
    <mergeCell ref="B8:O8"/>
    <mergeCell ref="L11:M11"/>
    <mergeCell ref="H11:H12"/>
    <mergeCell ref="O11:O12"/>
    <mergeCell ref="K10:O10"/>
    <mergeCell ref="I10:J10"/>
    <mergeCell ref="K11:K12"/>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zoomScale="140" zoomScaleNormal="100" zoomScaleSheetLayoutView="140" workbookViewId="0">
      <selection activeCell="B20" sqref="B20"/>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7" width="0" style="127" hidden="1" customWidth="1"/>
    <col min="8" max="16384" width="9.140625" style="127"/>
  </cols>
  <sheetData>
    <row r="1" spans="1:15">
      <c r="D1" s="143" t="s">
        <v>223</v>
      </c>
    </row>
    <row r="2" spans="1:15">
      <c r="D2" s="446"/>
    </row>
    <row r="3" spans="1:15">
      <c r="B3" s="877"/>
      <c r="C3" s="877"/>
      <c r="D3" s="877"/>
    </row>
    <row r="4" spans="1:15">
      <c r="A4" s="127" t="s">
        <v>106</v>
      </c>
    </row>
    <row r="5" spans="1:15">
      <c r="A5" s="130" t="s">
        <v>149</v>
      </c>
    </row>
    <row r="6" spans="1:15">
      <c r="A6" s="130"/>
    </row>
    <row r="7" spans="1:15" ht="15.75">
      <c r="A7" s="840" t="s">
        <v>222</v>
      </c>
      <c r="B7" s="840"/>
      <c r="C7" s="840"/>
      <c r="D7" s="840"/>
    </row>
    <row r="8" spans="1:15" ht="32.25" customHeight="1">
      <c r="A8" s="981" t="s">
        <v>421</v>
      </c>
      <c r="B8" s="926"/>
      <c r="C8" s="926"/>
      <c r="D8" s="926"/>
      <c r="E8" s="73"/>
      <c r="F8" s="73"/>
      <c r="G8" s="73"/>
      <c r="H8" s="73"/>
      <c r="I8" s="73"/>
      <c r="J8" s="73"/>
      <c r="K8" s="73"/>
      <c r="L8" s="73"/>
      <c r="M8" s="73"/>
      <c r="N8" s="73"/>
      <c r="O8" s="73"/>
    </row>
    <row r="9" spans="1:15" ht="22.5" customHeight="1" thickBot="1">
      <c r="A9" s="841" t="s">
        <v>299</v>
      </c>
      <c r="B9" s="842"/>
      <c r="C9" s="842"/>
      <c r="D9" s="842"/>
    </row>
    <row r="10" spans="1:15" ht="51.75" thickBot="1">
      <c r="A10" s="142" t="s">
        <v>135</v>
      </c>
      <c r="B10" s="466" t="s">
        <v>134</v>
      </c>
      <c r="C10" s="670" t="s">
        <v>427</v>
      </c>
      <c r="D10" s="465" t="s">
        <v>440</v>
      </c>
    </row>
    <row r="11" spans="1:15">
      <c r="A11" s="982" t="s">
        <v>98</v>
      </c>
      <c r="B11" s="456" t="s">
        <v>132</v>
      </c>
      <c r="C11" s="455">
        <f>SUM(C12:C14)</f>
        <v>0</v>
      </c>
      <c r="D11" s="453">
        <f>SUM(D12:D14)</f>
        <v>0</v>
      </c>
    </row>
    <row r="12" spans="1:15">
      <c r="A12" s="983"/>
      <c r="B12" s="462" t="s">
        <v>131</v>
      </c>
      <c r="C12" s="450">
        <v>0</v>
      </c>
      <c r="D12" s="460">
        <v>0</v>
      </c>
    </row>
    <row r="13" spans="1:15" ht="38.25">
      <c r="A13" s="983"/>
      <c r="B13" s="464" t="s">
        <v>394</v>
      </c>
      <c r="C13" s="450">
        <v>0</v>
      </c>
      <c r="D13" s="460">
        <v>0</v>
      </c>
    </row>
    <row r="14" spans="1:15" ht="26.25" thickBot="1">
      <c r="A14" s="983"/>
      <c r="B14" s="463" t="s">
        <v>130</v>
      </c>
      <c r="C14" s="450">
        <v>0</v>
      </c>
      <c r="D14" s="460">
        <v>0</v>
      </c>
    </row>
    <row r="15" spans="1:15">
      <c r="A15" s="982" t="s">
        <v>96</v>
      </c>
      <c r="B15" s="624" t="s">
        <v>129</v>
      </c>
      <c r="C15" s="455">
        <f>SUM(C16:C21)</f>
        <v>0</v>
      </c>
      <c r="D15" s="453">
        <f>SUM(D16:D21)</f>
        <v>0</v>
      </c>
    </row>
    <row r="16" spans="1:15" ht="15" customHeight="1">
      <c r="A16" s="983"/>
      <c r="B16" s="462" t="s">
        <v>128</v>
      </c>
      <c r="C16" s="450">
        <v>0</v>
      </c>
      <c r="D16" s="460">
        <v>0</v>
      </c>
    </row>
    <row r="17" spans="1:7" ht="15" customHeight="1">
      <c r="A17" s="983"/>
      <c r="B17" s="462" t="s">
        <v>127</v>
      </c>
      <c r="C17" s="450">
        <v>0</v>
      </c>
      <c r="D17" s="460">
        <v>0</v>
      </c>
    </row>
    <row r="18" spans="1:7" ht="15" customHeight="1">
      <c r="A18" s="983"/>
      <c r="B18" s="461" t="s">
        <v>126</v>
      </c>
      <c r="C18" s="450">
        <v>0</v>
      </c>
      <c r="D18" s="460">
        <v>0</v>
      </c>
    </row>
    <row r="19" spans="1:7" ht="51">
      <c r="A19" s="983"/>
      <c r="B19" s="664" t="s">
        <v>402</v>
      </c>
      <c r="C19" s="450">
        <v>0</v>
      </c>
      <c r="D19" s="450">
        <v>0</v>
      </c>
    </row>
    <row r="20" spans="1:7">
      <c r="A20" s="983"/>
      <c r="B20" s="664" t="s">
        <v>455</v>
      </c>
      <c r="C20" s="450">
        <v>0</v>
      </c>
      <c r="D20" s="450">
        <v>0</v>
      </c>
    </row>
    <row r="21" spans="1:7" ht="13.5" thickBot="1">
      <c r="A21" s="984"/>
      <c r="B21" s="459" t="s">
        <v>403</v>
      </c>
      <c r="C21" s="458">
        <v>0</v>
      </c>
      <c r="D21" s="457">
        <v>0</v>
      </c>
    </row>
    <row r="22" spans="1:7" ht="13.5" thickBot="1">
      <c r="A22" s="454" t="s">
        <v>94</v>
      </c>
      <c r="B22" s="456" t="s">
        <v>125</v>
      </c>
      <c r="C22" s="455">
        <v>0</v>
      </c>
      <c r="D22" s="453">
        <v>0</v>
      </c>
      <c r="F22" s="655">
        <f>SUM(C22:C25)</f>
        <v>0</v>
      </c>
      <c r="G22" s="655">
        <f>SUM(D22:D25)</f>
        <v>0</v>
      </c>
    </row>
    <row r="23" spans="1:7" ht="15.75" customHeight="1" thickBot="1">
      <c r="A23" s="454" t="s">
        <v>92</v>
      </c>
      <c r="B23" s="555" t="s">
        <v>124</v>
      </c>
      <c r="C23" s="558">
        <v>0</v>
      </c>
      <c r="D23" s="453">
        <v>0</v>
      </c>
    </row>
    <row r="24" spans="1:7" ht="15.75" thickBot="1">
      <c r="A24" s="449" t="s">
        <v>90</v>
      </c>
      <c r="B24" s="556" t="s">
        <v>123</v>
      </c>
      <c r="C24" s="558">
        <v>0</v>
      </c>
      <c r="D24" s="554">
        <v>0</v>
      </c>
    </row>
    <row r="25" spans="1:7" ht="15.75" thickBot="1">
      <c r="A25" s="559" t="s">
        <v>89</v>
      </c>
      <c r="B25" s="557" t="s">
        <v>310</v>
      </c>
      <c r="C25" s="558">
        <v>0</v>
      </c>
      <c r="D25" s="554">
        <v>0</v>
      </c>
    </row>
    <row r="26" spans="1:7">
      <c r="A26" s="980" t="s">
        <v>84</v>
      </c>
      <c r="B26" s="625" t="s">
        <v>122</v>
      </c>
      <c r="C26" s="452">
        <f>SUM(C27:C29)</f>
        <v>0</v>
      </c>
      <c r="D26" s="136">
        <f>SUM(D27:D29)</f>
        <v>0</v>
      </c>
    </row>
    <row r="27" spans="1:7">
      <c r="A27" s="980"/>
      <c r="B27" s="451" t="s">
        <v>121</v>
      </c>
      <c r="C27" s="450">
        <v>0</v>
      </c>
      <c r="D27" s="135">
        <v>0</v>
      </c>
    </row>
    <row r="28" spans="1:7">
      <c r="A28" s="980"/>
      <c r="B28" s="451" t="s">
        <v>120</v>
      </c>
      <c r="C28" s="450">
        <v>0</v>
      </c>
      <c r="D28" s="135">
        <v>0</v>
      </c>
    </row>
    <row r="29" spans="1:7" ht="15.75" customHeight="1" thickBot="1">
      <c r="A29" s="980"/>
      <c r="B29" s="451" t="s">
        <v>404</v>
      </c>
      <c r="C29" s="450">
        <v>0</v>
      </c>
      <c r="D29" s="135">
        <v>0</v>
      </c>
    </row>
    <row r="30" spans="1:7" ht="15.75" thickBot="1">
      <c r="A30" s="449" t="s">
        <v>82</v>
      </c>
      <c r="B30" s="448" t="s">
        <v>119</v>
      </c>
      <c r="C30" s="150">
        <f>C11+C15+C22+C23+C24+C25+C26</f>
        <v>0</v>
      </c>
      <c r="D30" s="150">
        <f>D11+D15+D22+D23+D24+D25+D26</f>
        <v>0</v>
      </c>
      <c r="E30" s="658" t="str">
        <f>IF(D30&lt;&gt;'zał. 21 plan po zm. zest. zbior'!G34, "Brak zgodności z załącznikiem nr 21 (plan po zmianach/wykonanie)", "")</f>
        <v/>
      </c>
    </row>
    <row r="31" spans="1:7" ht="15">
      <c r="A31" s="132"/>
      <c r="B31" s="131"/>
      <c r="C31" s="131"/>
      <c r="D31" s="447"/>
      <c r="E31" s="658" t="str">
        <f>IF(C30&lt;&gt;'zał. 21 plan po zm. zest. zbior'!C34, "Brak zgodności z załącznikiem nr 21 (plan)", "")</f>
        <v/>
      </c>
    </row>
    <row r="32" spans="1:7">
      <c r="A32" s="130" t="s">
        <v>285</v>
      </c>
    </row>
    <row r="33" spans="1:4">
      <c r="A33" s="129"/>
    </row>
    <row r="35" spans="1:4">
      <c r="B35" s="128" t="s">
        <v>64</v>
      </c>
      <c r="C35" s="128"/>
      <c r="D35" s="128" t="s">
        <v>64</v>
      </c>
    </row>
    <row r="36" spans="1:4">
      <c r="B36" s="128"/>
      <c r="C36" s="128"/>
      <c r="D36" s="128"/>
    </row>
    <row r="37" spans="1:4">
      <c r="B37" s="128" t="s">
        <v>317</v>
      </c>
      <c r="C37" s="128"/>
      <c r="D37" s="128" t="s">
        <v>317</v>
      </c>
    </row>
  </sheetData>
  <mergeCells count="7">
    <mergeCell ref="A26:A29"/>
    <mergeCell ref="B3:D3"/>
    <mergeCell ref="A7:D7"/>
    <mergeCell ref="A8:D8"/>
    <mergeCell ref="A9:D9"/>
    <mergeCell ref="A11:A14"/>
    <mergeCell ref="A15:A21"/>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8"/>
  <sheetViews>
    <sheetView view="pageBreakPreview" zoomScaleNormal="100" zoomScaleSheetLayoutView="100" workbookViewId="0">
      <selection activeCell="I9" sqref="I9"/>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227</v>
      </c>
    </row>
    <row r="2" spans="1:9">
      <c r="A2" s="144" t="s">
        <v>226</v>
      </c>
      <c r="I2" s="175"/>
    </row>
    <row r="3" spans="1:9">
      <c r="A3" s="172" t="s">
        <v>149</v>
      </c>
      <c r="B3" s="172"/>
      <c r="C3" s="173"/>
      <c r="D3" s="173"/>
      <c r="E3" s="173"/>
      <c r="F3" s="173" t="s">
        <v>225</v>
      </c>
      <c r="G3" s="173"/>
      <c r="H3" s="173"/>
    </row>
    <row r="4" spans="1:9">
      <c r="C4" s="171"/>
      <c r="D4" s="171"/>
      <c r="E4" s="171"/>
      <c r="F4" s="171"/>
      <c r="G4" s="171"/>
      <c r="H4" s="171"/>
    </row>
    <row r="5" spans="1:9" ht="34.5" customHeight="1">
      <c r="A5" s="993" t="s">
        <v>224</v>
      </c>
      <c r="B5" s="994"/>
      <c r="C5" s="994"/>
      <c r="D5" s="994"/>
      <c r="E5" s="994"/>
      <c r="F5" s="994"/>
      <c r="G5" s="994"/>
      <c r="H5" s="994"/>
      <c r="I5" s="994"/>
    </row>
    <row r="6" spans="1:9" s="478" customFormat="1" ht="51.75" customHeight="1">
      <c r="A6" s="995" t="s">
        <v>421</v>
      </c>
      <c r="B6" s="995"/>
      <c r="C6" s="995"/>
      <c r="D6" s="995"/>
      <c r="E6" s="995"/>
      <c r="F6" s="995"/>
      <c r="G6" s="995"/>
      <c r="H6" s="995"/>
      <c r="I6" s="995"/>
    </row>
    <row r="7" spans="1:9" ht="16.5" customHeight="1" thickBot="1">
      <c r="A7" s="988" t="s">
        <v>300</v>
      </c>
      <c r="B7" s="988"/>
      <c r="C7" s="988"/>
      <c r="D7" s="988"/>
      <c r="E7" s="988"/>
      <c r="F7" s="988"/>
      <c r="G7" s="988"/>
      <c r="H7" s="988"/>
      <c r="I7" s="988"/>
    </row>
    <row r="8" spans="1:9" ht="12.75" customHeight="1">
      <c r="A8" s="997" t="s">
        <v>135</v>
      </c>
      <c r="B8" s="990" t="s">
        <v>147</v>
      </c>
      <c r="C8" s="990"/>
      <c r="D8" s="985" t="s">
        <v>133</v>
      </c>
      <c r="E8" s="986"/>
      <c r="F8" s="992"/>
      <c r="G8" s="985" t="s">
        <v>212</v>
      </c>
      <c r="H8" s="986"/>
      <c r="I8" s="987"/>
    </row>
    <row r="9" spans="1:9" ht="42" customHeight="1" thickBot="1">
      <c r="A9" s="998"/>
      <c r="B9" s="991"/>
      <c r="C9" s="991"/>
      <c r="D9" s="477" t="s">
        <v>146</v>
      </c>
      <c r="E9" s="477" t="s">
        <v>145</v>
      </c>
      <c r="F9" s="477" t="s">
        <v>428</v>
      </c>
      <c r="G9" s="477" t="s">
        <v>146</v>
      </c>
      <c r="H9" s="476" t="s">
        <v>145</v>
      </c>
      <c r="I9" s="475" t="s">
        <v>428</v>
      </c>
    </row>
    <row r="10" spans="1:9">
      <c r="A10" s="474" t="s">
        <v>98</v>
      </c>
      <c r="B10" s="996"/>
      <c r="C10" s="996"/>
      <c r="D10" s="158"/>
      <c r="E10" s="50"/>
      <c r="F10" s="50">
        <f t="shared" ref="F10:F29" si="0">D10*E10</f>
        <v>0</v>
      </c>
      <c r="G10" s="158"/>
      <c r="H10" s="50"/>
      <c r="I10" s="471">
        <f t="shared" ref="I10:I29" si="1">G10*H10</f>
        <v>0</v>
      </c>
    </row>
    <row r="11" spans="1:9">
      <c r="A11" s="161" t="s">
        <v>96</v>
      </c>
      <c r="B11" s="989"/>
      <c r="C11" s="989"/>
      <c r="D11" s="158"/>
      <c r="E11" s="50"/>
      <c r="F11" s="50">
        <f t="shared" si="0"/>
        <v>0</v>
      </c>
      <c r="G11" s="158"/>
      <c r="H11" s="50"/>
      <c r="I11" s="471">
        <f t="shared" si="1"/>
        <v>0</v>
      </c>
    </row>
    <row r="12" spans="1:9">
      <c r="A12" s="161" t="s">
        <v>94</v>
      </c>
      <c r="B12" s="989"/>
      <c r="C12" s="989"/>
      <c r="D12" s="158"/>
      <c r="E12" s="50"/>
      <c r="F12" s="50">
        <f t="shared" si="0"/>
        <v>0</v>
      </c>
      <c r="G12" s="158"/>
      <c r="H12" s="50"/>
      <c r="I12" s="471">
        <f t="shared" si="1"/>
        <v>0</v>
      </c>
    </row>
    <row r="13" spans="1:9">
      <c r="A13" s="161" t="s">
        <v>92</v>
      </c>
      <c r="B13" s="989"/>
      <c r="C13" s="989"/>
      <c r="D13" s="158"/>
      <c r="E13" s="50"/>
      <c r="F13" s="50">
        <f t="shared" si="0"/>
        <v>0</v>
      </c>
      <c r="G13" s="158"/>
      <c r="H13" s="50"/>
      <c r="I13" s="471">
        <f t="shared" si="1"/>
        <v>0</v>
      </c>
    </row>
    <row r="14" spans="1:9">
      <c r="A14" s="161" t="s">
        <v>90</v>
      </c>
      <c r="B14" s="989"/>
      <c r="C14" s="989"/>
      <c r="D14" s="158"/>
      <c r="E14" s="50"/>
      <c r="F14" s="50">
        <f t="shared" si="0"/>
        <v>0</v>
      </c>
      <c r="G14" s="158"/>
      <c r="H14" s="50"/>
      <c r="I14" s="471">
        <f t="shared" si="1"/>
        <v>0</v>
      </c>
    </row>
    <row r="15" spans="1:9">
      <c r="A15" s="161" t="s">
        <v>89</v>
      </c>
      <c r="B15" s="989"/>
      <c r="C15" s="989"/>
      <c r="D15" s="473"/>
      <c r="E15" s="473"/>
      <c r="F15" s="50">
        <f t="shared" si="0"/>
        <v>0</v>
      </c>
      <c r="G15" s="473"/>
      <c r="H15" s="473"/>
      <c r="I15" s="471">
        <f t="shared" si="1"/>
        <v>0</v>
      </c>
    </row>
    <row r="16" spans="1:9">
      <c r="A16" s="161" t="s">
        <v>84</v>
      </c>
      <c r="B16" s="989"/>
      <c r="C16" s="989"/>
      <c r="D16" s="473"/>
      <c r="E16" s="473"/>
      <c r="F16" s="50">
        <f t="shared" si="0"/>
        <v>0</v>
      </c>
      <c r="G16" s="473"/>
      <c r="H16" s="473"/>
      <c r="I16" s="471">
        <f t="shared" si="1"/>
        <v>0</v>
      </c>
    </row>
    <row r="17" spans="1:10">
      <c r="A17" s="161" t="s">
        <v>82</v>
      </c>
      <c r="B17" s="989"/>
      <c r="C17" s="989"/>
      <c r="D17" s="473"/>
      <c r="E17" s="473"/>
      <c r="F17" s="50">
        <f t="shared" si="0"/>
        <v>0</v>
      </c>
      <c r="G17" s="473"/>
      <c r="H17" s="473"/>
      <c r="I17" s="471">
        <f t="shared" si="1"/>
        <v>0</v>
      </c>
    </row>
    <row r="18" spans="1:10">
      <c r="A18" s="161" t="s">
        <v>80</v>
      </c>
      <c r="B18" s="989"/>
      <c r="C18" s="989"/>
      <c r="D18" s="473"/>
      <c r="E18" s="473"/>
      <c r="F18" s="50">
        <f t="shared" si="0"/>
        <v>0</v>
      </c>
      <c r="G18" s="473"/>
      <c r="H18" s="473"/>
      <c r="I18" s="471">
        <f t="shared" si="1"/>
        <v>0</v>
      </c>
    </row>
    <row r="19" spans="1:10">
      <c r="A19" s="161" t="s">
        <v>78</v>
      </c>
      <c r="B19" s="989"/>
      <c r="C19" s="989"/>
      <c r="D19" s="473"/>
      <c r="E19" s="473"/>
      <c r="F19" s="50">
        <f t="shared" si="0"/>
        <v>0</v>
      </c>
      <c r="G19" s="473"/>
      <c r="H19" s="473"/>
      <c r="I19" s="471">
        <f t="shared" si="1"/>
        <v>0</v>
      </c>
    </row>
    <row r="20" spans="1:10">
      <c r="A20" s="161" t="s">
        <v>76</v>
      </c>
      <c r="B20" s="989"/>
      <c r="C20" s="989"/>
      <c r="D20" s="473"/>
      <c r="E20" s="473"/>
      <c r="F20" s="50">
        <f t="shared" si="0"/>
        <v>0</v>
      </c>
      <c r="G20" s="473"/>
      <c r="H20" s="473"/>
      <c r="I20" s="471">
        <f t="shared" si="1"/>
        <v>0</v>
      </c>
    </row>
    <row r="21" spans="1:10">
      <c r="A21" s="161" t="s">
        <v>74</v>
      </c>
      <c r="B21" s="989"/>
      <c r="C21" s="989"/>
      <c r="D21" s="473"/>
      <c r="E21" s="473"/>
      <c r="F21" s="50">
        <f t="shared" si="0"/>
        <v>0</v>
      </c>
      <c r="G21" s="473"/>
      <c r="H21" s="473"/>
      <c r="I21" s="471">
        <f t="shared" si="1"/>
        <v>0</v>
      </c>
    </row>
    <row r="22" spans="1:10">
      <c r="A22" s="161" t="s">
        <v>72</v>
      </c>
      <c r="B22" s="989"/>
      <c r="C22" s="989"/>
      <c r="D22" s="473"/>
      <c r="E22" s="473"/>
      <c r="F22" s="50">
        <f t="shared" si="0"/>
        <v>0</v>
      </c>
      <c r="G22" s="473"/>
      <c r="H22" s="473"/>
      <c r="I22" s="471">
        <f t="shared" si="1"/>
        <v>0</v>
      </c>
    </row>
    <row r="23" spans="1:10">
      <c r="A23" s="161" t="s">
        <v>70</v>
      </c>
      <c r="B23" s="989"/>
      <c r="C23" s="989"/>
      <c r="D23" s="473"/>
      <c r="E23" s="473"/>
      <c r="F23" s="50">
        <f t="shared" si="0"/>
        <v>0</v>
      </c>
      <c r="G23" s="473"/>
      <c r="H23" s="473"/>
      <c r="I23" s="471">
        <f t="shared" si="1"/>
        <v>0</v>
      </c>
    </row>
    <row r="24" spans="1:10">
      <c r="A24" s="161" t="s">
        <v>69</v>
      </c>
      <c r="B24" s="989"/>
      <c r="C24" s="989"/>
      <c r="D24" s="473"/>
      <c r="E24" s="473"/>
      <c r="F24" s="50">
        <f t="shared" si="0"/>
        <v>0</v>
      </c>
      <c r="G24" s="473"/>
      <c r="H24" s="473"/>
      <c r="I24" s="471">
        <f t="shared" si="1"/>
        <v>0</v>
      </c>
    </row>
    <row r="25" spans="1:10">
      <c r="A25" s="161" t="s">
        <v>68</v>
      </c>
      <c r="B25" s="989"/>
      <c r="C25" s="989"/>
      <c r="D25" s="473"/>
      <c r="E25" s="473"/>
      <c r="F25" s="50">
        <f t="shared" si="0"/>
        <v>0</v>
      </c>
      <c r="G25" s="473"/>
      <c r="H25" s="473"/>
      <c r="I25" s="471">
        <f t="shared" si="1"/>
        <v>0</v>
      </c>
    </row>
    <row r="26" spans="1:10">
      <c r="A26" s="161" t="s">
        <v>66</v>
      </c>
      <c r="B26" s="989"/>
      <c r="C26" s="989"/>
      <c r="D26" s="473"/>
      <c r="E26" s="473"/>
      <c r="F26" s="50">
        <f t="shared" si="0"/>
        <v>0</v>
      </c>
      <c r="G26" s="473"/>
      <c r="H26" s="473"/>
      <c r="I26" s="471">
        <f t="shared" si="1"/>
        <v>0</v>
      </c>
    </row>
    <row r="27" spans="1:10">
      <c r="A27" s="161" t="s">
        <v>144</v>
      </c>
      <c r="B27" s="989"/>
      <c r="C27" s="989"/>
      <c r="D27" s="472"/>
      <c r="E27" s="472"/>
      <c r="F27" s="50">
        <f t="shared" si="0"/>
        <v>0</v>
      </c>
      <c r="G27" s="472"/>
      <c r="H27" s="472"/>
      <c r="I27" s="471">
        <f t="shared" si="1"/>
        <v>0</v>
      </c>
    </row>
    <row r="28" spans="1:10">
      <c r="A28" s="161" t="s">
        <v>143</v>
      </c>
      <c r="B28" s="989"/>
      <c r="C28" s="989"/>
      <c r="D28" s="472"/>
      <c r="E28" s="472"/>
      <c r="F28" s="50">
        <f t="shared" si="0"/>
        <v>0</v>
      </c>
      <c r="G28" s="472"/>
      <c r="H28" s="472"/>
      <c r="I28" s="471">
        <f t="shared" si="1"/>
        <v>0</v>
      </c>
    </row>
    <row r="29" spans="1:10" ht="13.5" thickBot="1">
      <c r="A29" s="157" t="s">
        <v>142</v>
      </c>
      <c r="B29" s="999"/>
      <c r="C29" s="999"/>
      <c r="D29" s="154"/>
      <c r="E29" s="153"/>
      <c r="F29" s="152">
        <f t="shared" si="0"/>
        <v>0</v>
      </c>
      <c r="G29" s="154"/>
      <c r="H29" s="153"/>
      <c r="I29" s="470">
        <f t="shared" si="1"/>
        <v>0</v>
      </c>
    </row>
    <row r="30" spans="1:10" ht="18" customHeight="1" thickBot="1">
      <c r="A30" s="148"/>
      <c r="B30" s="148"/>
      <c r="C30" s="148"/>
      <c r="D30" s="148"/>
      <c r="E30" s="131" t="s">
        <v>11</v>
      </c>
      <c r="F30" s="469">
        <f>SUM(F10:F29)</f>
        <v>0</v>
      </c>
      <c r="G30" s="148"/>
      <c r="H30" s="131" t="s">
        <v>11</v>
      </c>
      <c r="I30" s="469">
        <f>SUM(I10:I29)</f>
        <v>0</v>
      </c>
      <c r="J30" s="658" t="str">
        <f>IF(I30&lt;&gt;'zał. 21 plan po zm. zest. zbior'!G23, "Brak zgodności z załącznikiem nr 21 (plan po zmianach/wykonanie)", "")</f>
        <v/>
      </c>
    </row>
    <row r="31" spans="1:10" ht="15">
      <c r="A31" s="149" t="s">
        <v>205</v>
      </c>
      <c r="B31" s="148"/>
      <c r="C31" s="148"/>
      <c r="D31" s="148"/>
      <c r="E31" s="148"/>
      <c r="F31" s="148"/>
      <c r="G31" s="148"/>
      <c r="H31" s="148"/>
      <c r="J31" s="658" t="str">
        <f>IF(F30&lt;&gt;'zał. 21 plan po zm. zest. zbior'!C23, "Brak zgodności z załącznikiem nr 21 (plan)", "")</f>
        <v/>
      </c>
    </row>
    <row r="32" spans="1:10" ht="23.25" customHeight="1">
      <c r="A32" s="886"/>
      <c r="B32" s="886"/>
      <c r="C32" s="886"/>
      <c r="D32" s="886"/>
      <c r="E32" s="468"/>
      <c r="F32" s="468"/>
      <c r="G32" s="468"/>
      <c r="H32" s="468"/>
      <c r="I32" s="148"/>
    </row>
    <row r="33" spans="1:9">
      <c r="A33" s="132"/>
      <c r="B33" s="148"/>
      <c r="C33" s="148"/>
      <c r="D33" s="148"/>
      <c r="E33" s="148"/>
      <c r="F33" s="148"/>
      <c r="G33" s="148"/>
      <c r="H33" s="148"/>
      <c r="I33" s="148"/>
    </row>
    <row r="34" spans="1:9" ht="14.25">
      <c r="A34" s="147"/>
      <c r="B34" s="16"/>
      <c r="C34" s="147"/>
      <c r="D34" s="148"/>
      <c r="E34" s="148"/>
      <c r="F34" s="148"/>
      <c r="G34" s="16"/>
      <c r="H34" s="16"/>
      <c r="I34" s="16"/>
    </row>
    <row r="35" spans="1:9" ht="14.25">
      <c r="B35" s="15"/>
      <c r="C35" s="128"/>
      <c r="D35" s="148"/>
      <c r="E35" s="148"/>
      <c r="F35" s="148"/>
      <c r="G35" s="15"/>
      <c r="H35" s="15"/>
      <c r="I35" s="15"/>
    </row>
    <row r="36" spans="1:9">
      <c r="A36" s="147"/>
      <c r="B36" s="14" t="s">
        <v>64</v>
      </c>
      <c r="C36" s="147"/>
      <c r="D36" s="148"/>
      <c r="E36" s="148"/>
      <c r="F36" s="148"/>
      <c r="G36" s="13" t="s">
        <v>64</v>
      </c>
      <c r="H36" s="13"/>
      <c r="I36" s="146"/>
    </row>
    <row r="37" spans="1:9">
      <c r="B37" s="10" t="s">
        <v>317</v>
      </c>
      <c r="E37" s="148"/>
      <c r="F37" s="148"/>
      <c r="G37" s="10" t="s">
        <v>317</v>
      </c>
      <c r="H37" s="10"/>
      <c r="I37" s="467"/>
    </row>
    <row r="38" spans="1:9">
      <c r="A38" s="145"/>
    </row>
  </sheetData>
  <mergeCells count="28">
    <mergeCell ref="A32:D32"/>
    <mergeCell ref="B15:C15"/>
    <mergeCell ref="B17:C17"/>
    <mergeCell ref="A5:I5"/>
    <mergeCell ref="A6:I6"/>
    <mergeCell ref="B10:C10"/>
    <mergeCell ref="B11:C11"/>
    <mergeCell ref="B12:C12"/>
    <mergeCell ref="A8:A9"/>
    <mergeCell ref="B27:C27"/>
    <mergeCell ref="B26:C26"/>
    <mergeCell ref="B25:C25"/>
    <mergeCell ref="B18:C18"/>
    <mergeCell ref="B29:C29"/>
    <mergeCell ref="B28:C28"/>
    <mergeCell ref="B24:C24"/>
    <mergeCell ref="G8:I8"/>
    <mergeCell ref="A7:I7"/>
    <mergeCell ref="B23:C23"/>
    <mergeCell ref="B13:C13"/>
    <mergeCell ref="B14:C14"/>
    <mergeCell ref="B22:C22"/>
    <mergeCell ref="B16:C16"/>
    <mergeCell ref="B19:C19"/>
    <mergeCell ref="B20:C20"/>
    <mergeCell ref="B21:C21"/>
    <mergeCell ref="B8:C9"/>
    <mergeCell ref="D8:F8"/>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4"/>
  <sheetViews>
    <sheetView showGridLines="0" view="pageBreakPreview" zoomScaleNormal="100" zoomScaleSheetLayoutView="100" workbookViewId="0">
      <selection activeCell="K15" sqref="K15"/>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2">
      <c r="A1" s="178"/>
      <c r="B1" s="178"/>
      <c r="C1" s="178"/>
      <c r="D1" s="178"/>
      <c r="E1" s="178"/>
      <c r="F1" s="178"/>
      <c r="G1" s="178"/>
      <c r="H1" s="178"/>
      <c r="I1" s="213"/>
      <c r="J1" s="213"/>
      <c r="K1" s="143" t="s">
        <v>232</v>
      </c>
    </row>
    <row r="2" spans="1:12">
      <c r="A2" s="178"/>
      <c r="B2" s="178"/>
      <c r="C2" s="178"/>
      <c r="D2" s="178"/>
      <c r="E2" s="178"/>
      <c r="F2" s="178"/>
      <c r="G2" s="178"/>
      <c r="H2" s="211"/>
      <c r="I2" s="213"/>
      <c r="J2" s="213"/>
    </row>
    <row r="3" spans="1:12">
      <c r="A3" s="893" t="s">
        <v>106</v>
      </c>
      <c r="B3" s="893"/>
      <c r="C3" s="212"/>
      <c r="D3" s="178"/>
      <c r="E3" s="178"/>
      <c r="F3" s="178"/>
      <c r="G3" s="178"/>
      <c r="H3" s="178"/>
      <c r="I3" s="211"/>
      <c r="J3" s="211"/>
      <c r="K3" s="211"/>
    </row>
    <row r="4" spans="1:12">
      <c r="A4" s="894" t="s">
        <v>149</v>
      </c>
      <c r="B4" s="894"/>
      <c r="C4" s="210"/>
      <c r="D4" s="209"/>
      <c r="E4" s="178"/>
      <c r="F4" s="178"/>
      <c r="G4" s="178"/>
      <c r="H4" s="178"/>
      <c r="I4" s="178"/>
      <c r="J4" s="178"/>
      <c r="K4" s="178"/>
    </row>
    <row r="5" spans="1:12" s="208" customFormat="1" ht="17.25" customHeight="1">
      <c r="A5" s="1000" t="s">
        <v>231</v>
      </c>
      <c r="B5" s="1000"/>
      <c r="C5" s="1000"/>
      <c r="D5" s="1000"/>
      <c r="E5" s="1000"/>
      <c r="F5" s="1000"/>
      <c r="G5" s="1000"/>
      <c r="H5" s="1000"/>
      <c r="I5" s="1000"/>
      <c r="J5" s="1000"/>
      <c r="K5" s="1000"/>
    </row>
    <row r="6" spans="1:12" ht="36" customHeight="1">
      <c r="A6" s="1001" t="s">
        <v>421</v>
      </c>
      <c r="B6" s="1001"/>
      <c r="C6" s="1001"/>
      <c r="D6" s="1001"/>
      <c r="E6" s="1001"/>
      <c r="F6" s="1001"/>
      <c r="G6" s="1001"/>
      <c r="H6" s="1001"/>
      <c r="I6" s="1001"/>
      <c r="J6" s="1001"/>
      <c r="K6" s="1001"/>
    </row>
    <row r="7" spans="1:12">
      <c r="A7" s="890" t="s">
        <v>315</v>
      </c>
      <c r="B7" s="891"/>
      <c r="C7" s="891"/>
      <c r="D7" s="891"/>
      <c r="E7" s="891"/>
      <c r="F7" s="891"/>
      <c r="G7" s="891"/>
      <c r="H7" s="891"/>
      <c r="I7" s="891"/>
      <c r="J7" s="891"/>
      <c r="K7" s="891"/>
    </row>
    <row r="8" spans="1:12" ht="15.75" thickBot="1">
      <c r="A8" s="498"/>
      <c r="B8" s="399"/>
      <c r="C8" s="399"/>
      <c r="D8" s="399"/>
      <c r="E8" s="399"/>
      <c r="F8" s="399"/>
      <c r="G8" s="399"/>
      <c r="H8" s="399"/>
      <c r="I8" s="399"/>
      <c r="J8" s="399"/>
      <c r="K8" s="399"/>
    </row>
    <row r="9" spans="1:12" ht="27" customHeight="1">
      <c r="A9" s="1002" t="s">
        <v>135</v>
      </c>
      <c r="B9" s="1004" t="s">
        <v>60</v>
      </c>
      <c r="C9" s="1004" t="s">
        <v>154</v>
      </c>
      <c r="D9" s="1006" t="s">
        <v>153</v>
      </c>
      <c r="E9" s="1008" t="s">
        <v>319</v>
      </c>
      <c r="F9" s="1008"/>
      <c r="G9" s="1006" t="s">
        <v>441</v>
      </c>
      <c r="H9" s="1006" t="s">
        <v>442</v>
      </c>
      <c r="I9" s="1006" t="s">
        <v>443</v>
      </c>
      <c r="J9" s="1009" t="s">
        <v>230</v>
      </c>
      <c r="K9" s="1010"/>
    </row>
    <row r="10" spans="1:12" ht="51" customHeight="1" thickBot="1">
      <c r="A10" s="1003"/>
      <c r="B10" s="1005"/>
      <c r="C10" s="1005"/>
      <c r="D10" s="1007"/>
      <c r="E10" s="496" t="s">
        <v>229</v>
      </c>
      <c r="F10" s="497" t="s">
        <v>228</v>
      </c>
      <c r="G10" s="1007"/>
      <c r="H10" s="1007"/>
      <c r="I10" s="1007"/>
      <c r="J10" s="496" t="s">
        <v>444</v>
      </c>
      <c r="K10" s="495" t="s">
        <v>445</v>
      </c>
    </row>
    <row r="11" spans="1:12" ht="15.75" customHeight="1">
      <c r="A11" s="202" t="s">
        <v>98</v>
      </c>
      <c r="B11" s="201"/>
      <c r="C11" s="201"/>
      <c r="D11" s="201"/>
      <c r="E11" s="494"/>
      <c r="F11" s="493"/>
      <c r="G11" s="195">
        <v>0</v>
      </c>
      <c r="H11" s="195">
        <v>0</v>
      </c>
      <c r="I11" s="492">
        <f>SUM(G11:H11)</f>
        <v>0</v>
      </c>
      <c r="J11" s="488">
        <f>I11*E11</f>
        <v>0</v>
      </c>
      <c r="K11" s="487">
        <f>I11*F11</f>
        <v>0</v>
      </c>
    </row>
    <row r="12" spans="1:12" ht="15.75" customHeight="1">
      <c r="A12" s="197" t="s">
        <v>96</v>
      </c>
      <c r="B12" s="198"/>
      <c r="C12" s="198"/>
      <c r="D12" s="196"/>
      <c r="E12" s="490"/>
      <c r="F12" s="489"/>
      <c r="G12" s="195">
        <v>0</v>
      </c>
      <c r="H12" s="195">
        <v>0</v>
      </c>
      <c r="I12" s="491">
        <f>SUM(G12:H12)</f>
        <v>0</v>
      </c>
      <c r="J12" s="488">
        <f t="shared" ref="J12:J15" si="0">I12*E12</f>
        <v>0</v>
      </c>
      <c r="K12" s="487">
        <f>I12*F12</f>
        <v>0</v>
      </c>
    </row>
    <row r="13" spans="1:12" ht="15.75" customHeight="1">
      <c r="A13" s="197" t="s">
        <v>94</v>
      </c>
      <c r="B13" s="196"/>
      <c r="C13" s="196"/>
      <c r="D13" s="196"/>
      <c r="E13" s="490"/>
      <c r="F13" s="489"/>
      <c r="G13" s="195">
        <v>0</v>
      </c>
      <c r="H13" s="195">
        <v>0</v>
      </c>
      <c r="I13" s="195">
        <f>SUM(G13:H13)</f>
        <v>0</v>
      </c>
      <c r="J13" s="488">
        <f t="shared" si="0"/>
        <v>0</v>
      </c>
      <c r="K13" s="487">
        <f>I13*F13</f>
        <v>0</v>
      </c>
    </row>
    <row r="14" spans="1:12" ht="15.75" customHeight="1">
      <c r="A14" s="197" t="s">
        <v>92</v>
      </c>
      <c r="B14" s="196"/>
      <c r="C14" s="196"/>
      <c r="D14" s="196"/>
      <c r="E14" s="490"/>
      <c r="F14" s="489"/>
      <c r="G14" s="195">
        <v>0</v>
      </c>
      <c r="H14" s="195">
        <v>0</v>
      </c>
      <c r="I14" s="195">
        <f>SUM(G14:H14)</f>
        <v>0</v>
      </c>
      <c r="J14" s="488">
        <f t="shared" si="0"/>
        <v>0</v>
      </c>
      <c r="K14" s="487">
        <f>I14*F14</f>
        <v>0</v>
      </c>
    </row>
    <row r="15" spans="1:12" ht="15.75" customHeight="1" thickBot="1">
      <c r="A15" s="193" t="s">
        <v>90</v>
      </c>
      <c r="B15" s="192"/>
      <c r="C15" s="192"/>
      <c r="D15" s="192"/>
      <c r="E15" s="486"/>
      <c r="F15" s="485"/>
      <c r="G15" s="484">
        <v>0</v>
      </c>
      <c r="H15" s="484">
        <v>0</v>
      </c>
      <c r="I15" s="484">
        <f>SUM(G15:H15)</f>
        <v>0</v>
      </c>
      <c r="J15" s="488">
        <f t="shared" si="0"/>
        <v>0</v>
      </c>
      <c r="K15" s="483">
        <f>I15*F15</f>
        <v>0</v>
      </c>
    </row>
    <row r="16" spans="1:12" ht="20.25" customHeight="1" thickBot="1">
      <c r="A16" s="186"/>
      <c r="B16" s="185"/>
      <c r="C16" s="185"/>
      <c r="D16" s="185"/>
      <c r="E16" s="185"/>
      <c r="F16" s="482" t="s">
        <v>151</v>
      </c>
      <c r="G16" s="481">
        <f>SUM(G11:G15)</f>
        <v>0</v>
      </c>
      <c r="H16" s="188">
        <f>SUM(H11:H15)</f>
        <v>0</v>
      </c>
      <c r="I16" s="188">
        <f>SUM(I11:I15)</f>
        <v>0</v>
      </c>
      <c r="J16" s="188">
        <f>SUM(J11:J15)</f>
        <v>0</v>
      </c>
      <c r="K16" s="480">
        <f>SUM(K11:K15)</f>
        <v>0</v>
      </c>
      <c r="L16" s="658" t="str">
        <f>IF(K16&lt;&gt;'zał. 23 plan po zm. koszty pośr'!G22, "Brak zgodności z załącznikiem nr 23 (plan po zmianach/wykonanie)", "")</f>
        <v/>
      </c>
    </row>
    <row r="17" spans="1:12" ht="15">
      <c r="A17" s="186"/>
      <c r="B17" s="185"/>
      <c r="C17" s="185"/>
      <c r="D17" s="185"/>
      <c r="E17" s="184"/>
      <c r="F17" s="184"/>
      <c r="G17" s="183"/>
      <c r="H17" s="183"/>
      <c r="I17" s="183"/>
      <c r="J17" s="183"/>
      <c r="K17" s="183"/>
      <c r="L17" s="658" t="str">
        <f>IF(J16&lt;&gt;'zał. 23 plan po zm. koszty pośr'!F22, "Brak zgodności z załącznikiem nr 23 (zgodnie z umową/aneksem)", "")</f>
        <v/>
      </c>
    </row>
    <row r="18" spans="1:12">
      <c r="A18" s="479"/>
      <c r="B18" s="185"/>
      <c r="C18" s="185"/>
      <c r="D18" s="185"/>
      <c r="E18" s="184"/>
      <c r="F18" s="184"/>
      <c r="G18" s="183"/>
      <c r="H18" s="183"/>
      <c r="I18" s="183"/>
      <c r="J18" s="183"/>
      <c r="K18" s="183"/>
    </row>
    <row r="19" spans="1:12">
      <c r="A19" s="892" t="s">
        <v>205</v>
      </c>
      <c r="B19" s="892"/>
      <c r="C19" s="892"/>
      <c r="D19" s="180"/>
      <c r="E19" s="179"/>
      <c r="F19" s="179"/>
      <c r="G19" s="179"/>
      <c r="H19" s="179"/>
      <c r="I19" s="179"/>
      <c r="J19" s="179"/>
      <c r="K19" s="179"/>
    </row>
    <row r="20" spans="1:12">
      <c r="A20" s="182"/>
      <c r="B20" s="180"/>
      <c r="C20" s="180"/>
      <c r="D20" s="180"/>
      <c r="E20" s="179"/>
      <c r="F20" s="179"/>
      <c r="G20" s="179"/>
      <c r="H20" s="179"/>
      <c r="I20" s="179"/>
      <c r="J20" s="179"/>
      <c r="K20" s="179"/>
    </row>
    <row r="21" spans="1:12" ht="14.25">
      <c r="A21" s="181"/>
      <c r="B21" s="180"/>
      <c r="C21" s="180"/>
      <c r="E21" s="16"/>
      <c r="F21" s="16"/>
      <c r="G21" s="179"/>
      <c r="H21" s="179"/>
      <c r="I21" s="16"/>
      <c r="J21" s="16"/>
      <c r="K21" s="179"/>
    </row>
    <row r="22" spans="1:12" ht="14.25">
      <c r="A22" s="178"/>
      <c r="B22" s="178"/>
      <c r="C22" s="178"/>
      <c r="E22" s="15"/>
      <c r="F22" s="15"/>
      <c r="H22" s="179"/>
      <c r="I22" s="15"/>
      <c r="J22" s="15"/>
      <c r="K22" s="176"/>
    </row>
    <row r="23" spans="1:12">
      <c r="A23" s="178"/>
      <c r="B23" s="178"/>
      <c r="C23" s="178"/>
      <c r="E23" s="13" t="s">
        <v>64</v>
      </c>
      <c r="F23" s="177"/>
      <c r="H23" s="179"/>
      <c r="I23" s="13" t="s">
        <v>64</v>
      </c>
      <c r="J23" s="177"/>
      <c r="K23" s="176"/>
    </row>
    <row r="24" spans="1:12">
      <c r="A24" s="178"/>
      <c r="B24" s="178"/>
      <c r="C24" s="178"/>
      <c r="E24" s="10" t="s">
        <v>317</v>
      </c>
      <c r="F24" s="177"/>
      <c r="H24" s="179"/>
      <c r="I24" s="10" t="s">
        <v>317</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zoomScaleNormal="100" zoomScaleSheetLayoutView="100" workbookViewId="0">
      <selection activeCell="J14" sqref="J14"/>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04"/>
      <c r="G1" s="304"/>
      <c r="J1" s="143" t="s">
        <v>235</v>
      </c>
    </row>
    <row r="2" spans="1:10">
      <c r="B2" s="303" t="s">
        <v>106</v>
      </c>
    </row>
    <row r="3" spans="1:10">
      <c r="B3" s="302" t="s">
        <v>149</v>
      </c>
    </row>
    <row r="4" spans="1:10">
      <c r="A4" s="130"/>
    </row>
    <row r="5" spans="1:10">
      <c r="A5" s="1011" t="s">
        <v>234</v>
      </c>
      <c r="B5" s="1011"/>
      <c r="C5" s="1011"/>
      <c r="D5" s="1011"/>
      <c r="E5" s="1011"/>
      <c r="F5" s="1011"/>
      <c r="G5" s="1011"/>
      <c r="H5" s="1011"/>
      <c r="I5" s="1011"/>
      <c r="J5" s="1011"/>
    </row>
    <row r="6" spans="1:10" ht="30" customHeight="1">
      <c r="A6" s="888" t="s">
        <v>421</v>
      </c>
      <c r="B6" s="888"/>
      <c r="C6" s="888"/>
      <c r="D6" s="888"/>
      <c r="E6" s="888"/>
      <c r="F6" s="888"/>
      <c r="G6" s="888"/>
      <c r="H6" s="888"/>
      <c r="I6" s="888"/>
      <c r="J6" s="888"/>
    </row>
    <row r="7" spans="1:10" ht="13.5" customHeight="1">
      <c r="A7" s="931" t="s">
        <v>301</v>
      </c>
      <c r="B7" s="931"/>
      <c r="C7" s="931"/>
      <c r="D7" s="931"/>
      <c r="E7" s="931"/>
      <c r="F7" s="931"/>
      <c r="G7" s="931"/>
      <c r="H7" s="931"/>
      <c r="I7" s="931"/>
      <c r="J7" s="931"/>
    </row>
    <row r="8" spans="1:10" ht="13.5" thickBot="1">
      <c r="A8" s="522"/>
      <c r="B8" s="306"/>
      <c r="C8" s="306"/>
      <c r="D8" s="306"/>
      <c r="E8" s="306"/>
      <c r="F8" s="306"/>
      <c r="G8" s="306"/>
      <c r="H8" s="306"/>
    </row>
    <row r="9" spans="1:10" ht="27.75" customHeight="1">
      <c r="A9" s="1014" t="s">
        <v>135</v>
      </c>
      <c r="B9" s="1016" t="s">
        <v>154</v>
      </c>
      <c r="C9" s="1018" t="s">
        <v>202</v>
      </c>
      <c r="D9" s="1020" t="s">
        <v>233</v>
      </c>
      <c r="E9" s="1020"/>
      <c r="F9" s="1018" t="s">
        <v>446</v>
      </c>
      <c r="G9" s="1018" t="s">
        <v>447</v>
      </c>
      <c r="H9" s="1018" t="s">
        <v>448</v>
      </c>
      <c r="I9" s="1021" t="s">
        <v>230</v>
      </c>
      <c r="J9" s="1022"/>
    </row>
    <row r="10" spans="1:10" ht="65.25" customHeight="1" thickBot="1">
      <c r="A10" s="1015"/>
      <c r="B10" s="1017"/>
      <c r="C10" s="1019"/>
      <c r="D10" s="520" t="s">
        <v>229</v>
      </c>
      <c r="E10" s="521" t="s">
        <v>228</v>
      </c>
      <c r="F10" s="1019"/>
      <c r="G10" s="1019"/>
      <c r="H10" s="1019"/>
      <c r="I10" s="520" t="s">
        <v>449</v>
      </c>
      <c r="J10" s="519" t="s">
        <v>450</v>
      </c>
    </row>
    <row r="11" spans="1:10" s="130" customFormat="1" ht="13.5" customHeight="1">
      <c r="A11" s="518" t="s">
        <v>98</v>
      </c>
      <c r="B11" s="517"/>
      <c r="C11" s="517"/>
      <c r="D11" s="516"/>
      <c r="E11" s="515"/>
      <c r="F11" s="514"/>
      <c r="G11" s="514"/>
      <c r="H11" s="514">
        <f t="shared" ref="H11:H22" si="0">SUM(F11:G11)</f>
        <v>0</v>
      </c>
      <c r="I11" s="513">
        <f>H11*D11</f>
        <v>0</v>
      </c>
      <c r="J11" s="503">
        <f t="shared" ref="J11:J22" si="1">H11*E11</f>
        <v>0</v>
      </c>
    </row>
    <row r="12" spans="1:10" s="130" customFormat="1" ht="13.5" customHeight="1">
      <c r="A12" s="512" t="s">
        <v>96</v>
      </c>
      <c r="B12" s="511"/>
      <c r="C12" s="511"/>
      <c r="D12" s="510"/>
      <c r="E12" s="509"/>
      <c r="F12" s="508"/>
      <c r="G12" s="508"/>
      <c r="H12" s="508">
        <f t="shared" si="0"/>
        <v>0</v>
      </c>
      <c r="I12" s="513">
        <f t="shared" ref="I12:I22" si="2">H12*D12</f>
        <v>0</v>
      </c>
      <c r="J12" s="503">
        <f t="shared" si="1"/>
        <v>0</v>
      </c>
    </row>
    <row r="13" spans="1:10" s="130" customFormat="1" ht="13.5" customHeight="1">
      <c r="A13" s="512" t="s">
        <v>94</v>
      </c>
      <c r="B13" s="511"/>
      <c r="C13" s="511"/>
      <c r="D13" s="510"/>
      <c r="E13" s="509"/>
      <c r="F13" s="508"/>
      <c r="G13" s="508"/>
      <c r="H13" s="508">
        <f t="shared" si="0"/>
        <v>0</v>
      </c>
      <c r="I13" s="513">
        <f t="shared" si="2"/>
        <v>0</v>
      </c>
      <c r="J13" s="503">
        <f t="shared" si="1"/>
        <v>0</v>
      </c>
    </row>
    <row r="14" spans="1:10" s="130" customFormat="1" ht="13.5" customHeight="1">
      <c r="A14" s="512" t="s">
        <v>92</v>
      </c>
      <c r="B14" s="511"/>
      <c r="C14" s="511"/>
      <c r="D14" s="510"/>
      <c r="E14" s="509"/>
      <c r="F14" s="508"/>
      <c r="G14" s="508"/>
      <c r="H14" s="508">
        <f t="shared" si="0"/>
        <v>0</v>
      </c>
      <c r="I14" s="513">
        <f t="shared" si="2"/>
        <v>0</v>
      </c>
      <c r="J14" s="503">
        <f t="shared" si="1"/>
        <v>0</v>
      </c>
    </row>
    <row r="15" spans="1:10" s="130" customFormat="1" ht="13.5" customHeight="1">
      <c r="A15" s="512" t="s">
        <v>90</v>
      </c>
      <c r="B15" s="511"/>
      <c r="C15" s="511"/>
      <c r="D15" s="510"/>
      <c r="E15" s="509"/>
      <c r="F15" s="508"/>
      <c r="G15" s="508"/>
      <c r="H15" s="508">
        <f t="shared" si="0"/>
        <v>0</v>
      </c>
      <c r="I15" s="513">
        <f t="shared" si="2"/>
        <v>0</v>
      </c>
      <c r="J15" s="503">
        <f t="shared" si="1"/>
        <v>0</v>
      </c>
    </row>
    <row r="16" spans="1:10" s="130" customFormat="1" ht="13.5" customHeight="1">
      <c r="A16" s="512" t="s">
        <v>89</v>
      </c>
      <c r="B16" s="511"/>
      <c r="C16" s="511"/>
      <c r="D16" s="510"/>
      <c r="E16" s="509"/>
      <c r="F16" s="508"/>
      <c r="G16" s="508"/>
      <c r="H16" s="508">
        <f t="shared" si="0"/>
        <v>0</v>
      </c>
      <c r="I16" s="513">
        <f t="shared" si="2"/>
        <v>0</v>
      </c>
      <c r="J16" s="503">
        <f t="shared" si="1"/>
        <v>0</v>
      </c>
    </row>
    <row r="17" spans="1:135" s="130" customFormat="1" ht="13.5" customHeight="1">
      <c r="A17" s="512" t="s">
        <v>84</v>
      </c>
      <c r="B17" s="511"/>
      <c r="C17" s="511"/>
      <c r="D17" s="510"/>
      <c r="E17" s="509"/>
      <c r="F17" s="508"/>
      <c r="G17" s="508"/>
      <c r="H17" s="508">
        <f t="shared" si="0"/>
        <v>0</v>
      </c>
      <c r="I17" s="513">
        <f t="shared" si="2"/>
        <v>0</v>
      </c>
      <c r="J17" s="503">
        <f t="shared" si="1"/>
        <v>0</v>
      </c>
    </row>
    <row r="18" spans="1:135" s="130" customFormat="1" ht="13.5" customHeight="1">
      <c r="A18" s="512" t="s">
        <v>82</v>
      </c>
      <c r="B18" s="511"/>
      <c r="C18" s="511"/>
      <c r="D18" s="510"/>
      <c r="E18" s="509"/>
      <c r="F18" s="508"/>
      <c r="G18" s="508"/>
      <c r="H18" s="508">
        <f t="shared" si="0"/>
        <v>0</v>
      </c>
      <c r="I18" s="513">
        <f t="shared" si="2"/>
        <v>0</v>
      </c>
      <c r="J18" s="503">
        <f t="shared" si="1"/>
        <v>0</v>
      </c>
    </row>
    <row r="19" spans="1:135" s="130" customFormat="1" ht="13.5" customHeight="1">
      <c r="A19" s="512" t="s">
        <v>80</v>
      </c>
      <c r="B19" s="511"/>
      <c r="C19" s="511"/>
      <c r="D19" s="510"/>
      <c r="E19" s="509"/>
      <c r="F19" s="508"/>
      <c r="G19" s="508"/>
      <c r="H19" s="508">
        <f t="shared" si="0"/>
        <v>0</v>
      </c>
      <c r="I19" s="513">
        <f t="shared" si="2"/>
        <v>0</v>
      </c>
      <c r="J19" s="503">
        <f t="shared" si="1"/>
        <v>0</v>
      </c>
    </row>
    <row r="20" spans="1:135" s="130" customFormat="1" ht="13.5" customHeight="1">
      <c r="A20" s="512" t="s">
        <v>78</v>
      </c>
      <c r="B20" s="511"/>
      <c r="C20" s="511"/>
      <c r="D20" s="510"/>
      <c r="E20" s="509"/>
      <c r="F20" s="508"/>
      <c r="G20" s="508"/>
      <c r="H20" s="508">
        <f t="shared" si="0"/>
        <v>0</v>
      </c>
      <c r="I20" s="513">
        <f t="shared" si="2"/>
        <v>0</v>
      </c>
      <c r="J20" s="503">
        <f t="shared" si="1"/>
        <v>0</v>
      </c>
    </row>
    <row r="21" spans="1:135" s="130" customFormat="1" ht="13.5" customHeight="1">
      <c r="A21" s="512" t="s">
        <v>76</v>
      </c>
      <c r="B21" s="511"/>
      <c r="C21" s="511"/>
      <c r="D21" s="510"/>
      <c r="E21" s="509"/>
      <c r="F21" s="508"/>
      <c r="G21" s="508"/>
      <c r="H21" s="508">
        <f t="shared" si="0"/>
        <v>0</v>
      </c>
      <c r="I21" s="513">
        <f t="shared" si="2"/>
        <v>0</v>
      </c>
      <c r="J21" s="503">
        <f t="shared" si="1"/>
        <v>0</v>
      </c>
    </row>
    <row r="22" spans="1:135" s="130" customFormat="1" ht="16.5" customHeight="1" thickBot="1">
      <c r="A22" s="1012" t="s">
        <v>200</v>
      </c>
      <c r="B22" s="1013"/>
      <c r="C22" s="507"/>
      <c r="D22" s="506"/>
      <c r="E22" s="505"/>
      <c r="F22" s="504"/>
      <c r="G22" s="504"/>
      <c r="H22" s="504">
        <f t="shared" si="0"/>
        <v>0</v>
      </c>
      <c r="I22" s="513">
        <f t="shared" si="2"/>
        <v>0</v>
      </c>
      <c r="J22" s="503">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282" customFormat="1" ht="21" customHeight="1" thickBot="1">
      <c r="A23" s="502"/>
      <c r="B23" s="502"/>
      <c r="C23" s="502"/>
      <c r="D23" s="185"/>
      <c r="E23" s="482" t="s">
        <v>151</v>
      </c>
      <c r="F23" s="501">
        <f>SUM(F11:F22)</f>
        <v>0</v>
      </c>
      <c r="G23" s="501">
        <f>SUM(G11:G22)</f>
        <v>0</v>
      </c>
      <c r="H23" s="501">
        <f>SUM(H11:H22)</f>
        <v>0</v>
      </c>
      <c r="I23" s="501">
        <f>SUM(I11:I22)</f>
        <v>0</v>
      </c>
      <c r="J23" s="500">
        <f>SUM(J11:J22)</f>
        <v>0</v>
      </c>
      <c r="K23" s="658" t="str">
        <f>IF(J23&lt;&gt;'zał. 21 plan po zm. zest. zbior'!G18, "Brak zgodności z załącznikiem nr 21 (plan po zmianach/wykonanie)", "")</f>
        <v/>
      </c>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row>
    <row r="24" spans="1:135" ht="15">
      <c r="B24" s="479"/>
      <c r="K24" s="658" t="str">
        <f>IF(I23&lt;&gt;'zał. 21 plan po zm. zest. zbior'!C18, "Brak zgodności z załącznikiem nr 21 (zgodnie z umową/aneksem)", "")</f>
        <v/>
      </c>
    </row>
    <row r="25" spans="1:135" ht="14.25">
      <c r="A25" s="281" t="s">
        <v>205</v>
      </c>
      <c r="B25" s="130"/>
      <c r="C25" s="499"/>
      <c r="D25" s="499"/>
    </row>
    <row r="26" spans="1:135">
      <c r="C26" s="828" t="s">
        <v>64</v>
      </c>
      <c r="D26" s="828"/>
      <c r="G26" s="828" t="s">
        <v>64</v>
      </c>
      <c r="H26" s="828"/>
    </row>
    <row r="27" spans="1:135">
      <c r="C27" s="828"/>
      <c r="D27" s="828"/>
      <c r="G27" s="828"/>
      <c r="H27" s="828"/>
    </row>
    <row r="28" spans="1:135">
      <c r="C28" s="828" t="s">
        <v>317</v>
      </c>
      <c r="D28" s="828"/>
      <c r="G28" s="828" t="s">
        <v>317</v>
      </c>
      <c r="H28" s="828"/>
    </row>
  </sheetData>
  <mergeCells count="18">
    <mergeCell ref="C28:D28"/>
    <mergeCell ref="G28:H28"/>
    <mergeCell ref="C26:D26"/>
    <mergeCell ref="G26:H26"/>
    <mergeCell ref="C27:D27"/>
    <mergeCell ref="A5:J5"/>
    <mergeCell ref="A6:J6"/>
    <mergeCell ref="A7:J7"/>
    <mergeCell ref="G27:H27"/>
    <mergeCell ref="A22:B22"/>
    <mergeCell ref="A9:A10"/>
    <mergeCell ref="B9:B10"/>
    <mergeCell ref="C9:C10"/>
    <mergeCell ref="D9:E9"/>
    <mergeCell ref="F9:F10"/>
    <mergeCell ref="G9:G10"/>
    <mergeCell ref="H9:H10"/>
    <mergeCell ref="I9:J9"/>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zoomScaleNormal="100" zoomScaleSheetLayoutView="100" workbookViewId="0">
      <selection activeCell="A5" sqref="A5:N5"/>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30" t="s">
        <v>246</v>
      </c>
      <c r="B1" s="1030"/>
      <c r="C1" s="1030"/>
      <c r="D1" s="545"/>
      <c r="E1" s="545"/>
      <c r="K1" s="544"/>
      <c r="M1" s="543"/>
      <c r="N1" s="543" t="s">
        <v>245</v>
      </c>
    </row>
    <row r="2" spans="1:17">
      <c r="A2" s="1031" t="s">
        <v>149</v>
      </c>
      <c r="B2" s="1031"/>
      <c r="C2" s="1031"/>
      <c r="D2" s="542"/>
      <c r="E2" s="542"/>
      <c r="J2" s="541"/>
      <c r="K2" s="307"/>
      <c r="L2" s="307"/>
      <c r="M2" s="307"/>
      <c r="N2" s="307"/>
    </row>
    <row r="3" spans="1:17" ht="15.75">
      <c r="A3" s="1032" t="s">
        <v>244</v>
      </c>
      <c r="B3" s="1032"/>
      <c r="C3" s="1032"/>
      <c r="D3" s="1032"/>
      <c r="E3" s="1032"/>
      <c r="F3" s="1032"/>
      <c r="G3" s="1032"/>
      <c r="H3" s="1032"/>
      <c r="I3" s="1032"/>
      <c r="J3" s="1032"/>
      <c r="K3" s="1032"/>
      <c r="L3" s="1032"/>
      <c r="M3" s="1032"/>
      <c r="N3" s="1032"/>
    </row>
    <row r="4" spans="1:17">
      <c r="A4" s="1033" t="s">
        <v>243</v>
      </c>
      <c r="B4" s="932"/>
      <c r="C4" s="932"/>
      <c r="D4" s="932"/>
      <c r="E4" s="932"/>
      <c r="F4" s="932"/>
      <c r="G4" s="932"/>
      <c r="H4" s="932"/>
      <c r="I4" s="932"/>
      <c r="J4" s="932"/>
      <c r="K4" s="932"/>
      <c r="L4" s="932"/>
      <c r="M4" s="932"/>
      <c r="N4" s="932"/>
    </row>
    <row r="5" spans="1:17" ht="34.5" customHeight="1">
      <c r="A5" s="926" t="s">
        <v>424</v>
      </c>
      <c r="B5" s="926"/>
      <c r="C5" s="926"/>
      <c r="D5" s="926"/>
      <c r="E5" s="926"/>
      <c r="F5" s="926"/>
      <c r="G5" s="926"/>
      <c r="H5" s="926"/>
      <c r="I5" s="926"/>
      <c r="J5" s="926"/>
      <c r="K5" s="926"/>
      <c r="L5" s="926"/>
      <c r="M5" s="926"/>
      <c r="N5" s="926"/>
      <c r="O5" s="73"/>
      <c r="P5" s="73"/>
      <c r="Q5" s="73"/>
    </row>
    <row r="6" spans="1:17">
      <c r="A6" s="1031" t="s">
        <v>242</v>
      </c>
      <c r="B6" s="1031"/>
      <c r="C6" s="1031"/>
      <c r="D6" s="1031"/>
      <c r="E6" s="1031"/>
      <c r="F6" s="1031"/>
      <c r="G6" s="1031"/>
      <c r="H6" s="1031"/>
      <c r="I6" s="1031"/>
      <c r="J6" s="1031"/>
      <c r="K6" s="1031"/>
      <c r="L6" s="1031"/>
      <c r="M6" s="1031"/>
      <c r="N6" s="1031"/>
    </row>
    <row r="7" spans="1:17" ht="17.25" customHeight="1">
      <c r="A7" s="1034" t="s">
        <v>400</v>
      </c>
      <c r="B7" s="1034"/>
      <c r="C7" s="1034"/>
      <c r="D7" s="1034"/>
      <c r="E7" s="1034"/>
      <c r="F7" s="1034"/>
      <c r="G7" s="1034"/>
      <c r="H7" s="1034"/>
      <c r="I7" s="1034"/>
      <c r="J7" s="1034"/>
      <c r="K7" s="1034"/>
      <c r="L7" s="1034"/>
      <c r="M7" s="1034"/>
      <c r="N7" s="1034"/>
    </row>
    <row r="8" spans="1:17" ht="13.5" thickBot="1"/>
    <row r="9" spans="1:17">
      <c r="A9" s="1035" t="s">
        <v>135</v>
      </c>
      <c r="B9" s="1038" t="s">
        <v>241</v>
      </c>
      <c r="C9" s="1039"/>
      <c r="D9" s="1044" t="s">
        <v>240</v>
      </c>
      <c r="E9" s="1047" t="s">
        <v>239</v>
      </c>
      <c r="F9" s="1050" t="s">
        <v>318</v>
      </c>
      <c r="G9" s="1064" t="s">
        <v>302</v>
      </c>
      <c r="H9" s="1064" t="s">
        <v>292</v>
      </c>
      <c r="I9" s="1053" t="s">
        <v>238</v>
      </c>
      <c r="J9" s="1053"/>
      <c r="K9" s="1054"/>
      <c r="L9" s="1024" t="s">
        <v>237</v>
      </c>
      <c r="M9" s="1024"/>
      <c r="N9" s="1025"/>
    </row>
    <row r="10" spans="1:17">
      <c r="A10" s="1036"/>
      <c r="B10" s="1040"/>
      <c r="C10" s="1041"/>
      <c r="D10" s="1045"/>
      <c r="E10" s="1048"/>
      <c r="F10" s="1051"/>
      <c r="G10" s="1065"/>
      <c r="H10" s="1065"/>
      <c r="I10" s="1055"/>
      <c r="J10" s="1055"/>
      <c r="K10" s="1056"/>
      <c r="L10" s="1026"/>
      <c r="M10" s="1026"/>
      <c r="N10" s="1027"/>
    </row>
    <row r="11" spans="1:17" ht="38.25" customHeight="1" thickBot="1">
      <c r="A11" s="1037"/>
      <c r="B11" s="1042"/>
      <c r="C11" s="1043"/>
      <c r="D11" s="1046"/>
      <c r="E11" s="1049"/>
      <c r="F11" s="1052"/>
      <c r="G11" s="1066"/>
      <c r="H11" s="1066"/>
      <c r="I11" s="1057"/>
      <c r="J11" s="1057"/>
      <c r="K11" s="1058"/>
      <c r="L11" s="1028"/>
      <c r="M11" s="1028"/>
      <c r="N11" s="1029"/>
    </row>
    <row r="12" spans="1:17">
      <c r="A12" s="533" t="s">
        <v>98</v>
      </c>
      <c r="B12" s="1059"/>
      <c r="C12" s="1060"/>
      <c r="D12" s="537"/>
      <c r="E12" s="540"/>
      <c r="F12" s="539">
        <v>0</v>
      </c>
      <c r="G12" s="538">
        <v>0</v>
      </c>
      <c r="H12" s="538">
        <f t="shared" ref="H12:H32" si="0">SUM(F12:G12)</f>
        <v>0</v>
      </c>
      <c r="I12" s="1061"/>
      <c r="J12" s="1062"/>
      <c r="K12" s="1063"/>
      <c r="L12" s="1062"/>
      <c r="M12" s="1062"/>
      <c r="N12" s="1067"/>
    </row>
    <row r="13" spans="1:17">
      <c r="A13" s="536" t="s">
        <v>96</v>
      </c>
      <c r="B13" s="1068"/>
      <c r="C13" s="1069"/>
      <c r="D13" s="532"/>
      <c r="E13" s="532"/>
      <c r="F13" s="535">
        <v>0</v>
      </c>
      <c r="G13" s="534">
        <v>0</v>
      </c>
      <c r="H13" s="534">
        <f t="shared" si="0"/>
        <v>0</v>
      </c>
      <c r="I13" s="1070"/>
      <c r="J13" s="1071"/>
      <c r="K13" s="1072"/>
      <c r="L13" s="1071"/>
      <c r="M13" s="1071"/>
      <c r="N13" s="1073"/>
    </row>
    <row r="14" spans="1:17">
      <c r="A14" s="533" t="s">
        <v>94</v>
      </c>
      <c r="B14" s="1059"/>
      <c r="C14" s="1060"/>
      <c r="D14" s="537"/>
      <c r="E14" s="532"/>
      <c r="F14" s="535">
        <v>0</v>
      </c>
      <c r="G14" s="534">
        <v>0</v>
      </c>
      <c r="H14" s="534">
        <f t="shared" si="0"/>
        <v>0</v>
      </c>
      <c r="I14" s="1061"/>
      <c r="J14" s="1062"/>
      <c r="K14" s="1063"/>
      <c r="L14" s="1062"/>
      <c r="M14" s="1062"/>
      <c r="N14" s="1067"/>
    </row>
    <row r="15" spans="1:17">
      <c r="A15" s="536" t="s">
        <v>92</v>
      </c>
      <c r="B15" s="1068"/>
      <c r="C15" s="1069"/>
      <c r="D15" s="532"/>
      <c r="E15" s="532"/>
      <c r="F15" s="535">
        <v>0</v>
      </c>
      <c r="G15" s="534">
        <v>0</v>
      </c>
      <c r="H15" s="534">
        <f t="shared" si="0"/>
        <v>0</v>
      </c>
      <c r="I15" s="1070"/>
      <c r="J15" s="1071"/>
      <c r="K15" s="1072"/>
      <c r="L15" s="1070"/>
      <c r="M15" s="1071"/>
      <c r="N15" s="1073"/>
    </row>
    <row r="16" spans="1:17">
      <c r="A16" s="533" t="s">
        <v>90</v>
      </c>
      <c r="B16" s="1059"/>
      <c r="C16" s="1060"/>
      <c r="D16" s="537"/>
      <c r="E16" s="532"/>
      <c r="F16" s="535">
        <v>0</v>
      </c>
      <c r="G16" s="534">
        <v>0</v>
      </c>
      <c r="H16" s="534">
        <f t="shared" si="0"/>
        <v>0</v>
      </c>
      <c r="I16" s="1061"/>
      <c r="J16" s="1062"/>
      <c r="K16" s="1063"/>
      <c r="L16" s="1061"/>
      <c r="M16" s="1062"/>
      <c r="N16" s="1067"/>
    </row>
    <row r="17" spans="1:14">
      <c r="A17" s="536" t="s">
        <v>89</v>
      </c>
      <c r="B17" s="1068"/>
      <c r="C17" s="1069"/>
      <c r="D17" s="532"/>
      <c r="E17" s="532"/>
      <c r="F17" s="535">
        <v>0</v>
      </c>
      <c r="G17" s="534">
        <v>0</v>
      </c>
      <c r="H17" s="534">
        <f t="shared" si="0"/>
        <v>0</v>
      </c>
      <c r="I17" s="1070"/>
      <c r="J17" s="1071"/>
      <c r="K17" s="1072"/>
      <c r="L17" s="1070"/>
      <c r="M17" s="1071"/>
      <c r="N17" s="1073"/>
    </row>
    <row r="18" spans="1:14">
      <c r="A18" s="533" t="s">
        <v>84</v>
      </c>
      <c r="B18" s="1059"/>
      <c r="C18" s="1060"/>
      <c r="D18" s="537"/>
      <c r="E18" s="532"/>
      <c r="F18" s="535">
        <v>0</v>
      </c>
      <c r="G18" s="534">
        <v>0</v>
      </c>
      <c r="H18" s="534">
        <f t="shared" si="0"/>
        <v>0</v>
      </c>
      <c r="I18" s="1061"/>
      <c r="J18" s="1062"/>
      <c r="K18" s="1063"/>
      <c r="L18" s="1061"/>
      <c r="M18" s="1062"/>
      <c r="N18" s="1067"/>
    </row>
    <row r="19" spans="1:14">
      <c r="A19" s="536" t="s">
        <v>82</v>
      </c>
      <c r="B19" s="1068"/>
      <c r="C19" s="1069"/>
      <c r="D19" s="532"/>
      <c r="E19" s="532"/>
      <c r="F19" s="535">
        <v>0</v>
      </c>
      <c r="G19" s="534">
        <v>0</v>
      </c>
      <c r="H19" s="534">
        <f t="shared" si="0"/>
        <v>0</v>
      </c>
      <c r="I19" s="1070"/>
      <c r="J19" s="1071"/>
      <c r="K19" s="1072"/>
      <c r="L19" s="1070"/>
      <c r="M19" s="1071"/>
      <c r="N19" s="1073"/>
    </row>
    <row r="20" spans="1:14">
      <c r="A20" s="533" t="s">
        <v>80</v>
      </c>
      <c r="B20" s="1059"/>
      <c r="C20" s="1060"/>
      <c r="D20" s="537"/>
      <c r="E20" s="532"/>
      <c r="F20" s="535">
        <v>0</v>
      </c>
      <c r="G20" s="534">
        <v>0</v>
      </c>
      <c r="H20" s="534">
        <f t="shared" si="0"/>
        <v>0</v>
      </c>
      <c r="I20" s="1061"/>
      <c r="J20" s="1062"/>
      <c r="K20" s="1063"/>
      <c r="L20" s="1061"/>
      <c r="M20" s="1062"/>
      <c r="N20" s="1067"/>
    </row>
    <row r="21" spans="1:14">
      <c r="A21" s="536" t="s">
        <v>78</v>
      </c>
      <c r="B21" s="1068"/>
      <c r="C21" s="1069"/>
      <c r="D21" s="532"/>
      <c r="E21" s="532"/>
      <c r="F21" s="535">
        <v>0</v>
      </c>
      <c r="G21" s="534">
        <v>0</v>
      </c>
      <c r="H21" s="534">
        <f t="shared" si="0"/>
        <v>0</v>
      </c>
      <c r="I21" s="1070"/>
      <c r="J21" s="1071"/>
      <c r="K21" s="1072"/>
      <c r="L21" s="1070"/>
      <c r="M21" s="1071"/>
      <c r="N21" s="1073"/>
    </row>
    <row r="22" spans="1:14">
      <c r="A22" s="533" t="s">
        <v>76</v>
      </c>
      <c r="B22" s="1059"/>
      <c r="C22" s="1060"/>
      <c r="D22" s="537"/>
      <c r="E22" s="532"/>
      <c r="F22" s="535">
        <v>0</v>
      </c>
      <c r="G22" s="534">
        <v>0</v>
      </c>
      <c r="H22" s="534">
        <f t="shared" si="0"/>
        <v>0</v>
      </c>
      <c r="I22" s="1061"/>
      <c r="J22" s="1062"/>
      <c r="K22" s="1063"/>
      <c r="L22" s="1061"/>
      <c r="M22" s="1062"/>
      <c r="N22" s="1067"/>
    </row>
    <row r="23" spans="1:14">
      <c r="A23" s="536" t="s">
        <v>74</v>
      </c>
      <c r="B23" s="1068"/>
      <c r="C23" s="1069"/>
      <c r="D23" s="532"/>
      <c r="E23" s="532"/>
      <c r="F23" s="535">
        <v>0</v>
      </c>
      <c r="G23" s="534">
        <v>0</v>
      </c>
      <c r="H23" s="534">
        <f t="shared" si="0"/>
        <v>0</v>
      </c>
      <c r="I23" s="1070"/>
      <c r="J23" s="1071"/>
      <c r="K23" s="1072"/>
      <c r="L23" s="1070"/>
      <c r="M23" s="1071"/>
      <c r="N23" s="1073"/>
    </row>
    <row r="24" spans="1:14">
      <c r="A24" s="533" t="s">
        <v>72</v>
      </c>
      <c r="B24" s="1059"/>
      <c r="C24" s="1060"/>
      <c r="D24" s="537"/>
      <c r="E24" s="532"/>
      <c r="F24" s="535">
        <v>0</v>
      </c>
      <c r="G24" s="534">
        <v>0</v>
      </c>
      <c r="H24" s="534">
        <f t="shared" si="0"/>
        <v>0</v>
      </c>
      <c r="I24" s="1061"/>
      <c r="J24" s="1062"/>
      <c r="K24" s="1063"/>
      <c r="L24" s="1062"/>
      <c r="M24" s="1062"/>
      <c r="N24" s="1067"/>
    </row>
    <row r="25" spans="1:14">
      <c r="A25" s="536" t="s">
        <v>70</v>
      </c>
      <c r="B25" s="1068"/>
      <c r="C25" s="1069"/>
      <c r="D25" s="532"/>
      <c r="E25" s="532"/>
      <c r="F25" s="535">
        <v>0</v>
      </c>
      <c r="G25" s="534">
        <v>0</v>
      </c>
      <c r="H25" s="534">
        <f t="shared" si="0"/>
        <v>0</v>
      </c>
      <c r="I25" s="1070"/>
      <c r="J25" s="1071"/>
      <c r="K25" s="1072"/>
      <c r="L25" s="1071"/>
      <c r="M25" s="1071"/>
      <c r="N25" s="1073"/>
    </row>
    <row r="26" spans="1:14">
      <c r="A26" s="533" t="s">
        <v>69</v>
      </c>
      <c r="B26" s="1059"/>
      <c r="C26" s="1060"/>
      <c r="D26" s="537"/>
      <c r="E26" s="532"/>
      <c r="F26" s="535">
        <v>0</v>
      </c>
      <c r="G26" s="534">
        <v>0</v>
      </c>
      <c r="H26" s="534">
        <f t="shared" si="0"/>
        <v>0</v>
      </c>
      <c r="I26" s="1061"/>
      <c r="J26" s="1062"/>
      <c r="K26" s="1063"/>
      <c r="L26" s="1062"/>
      <c r="M26" s="1062"/>
      <c r="N26" s="1067"/>
    </row>
    <row r="27" spans="1:14">
      <c r="A27" s="536" t="s">
        <v>68</v>
      </c>
      <c r="B27" s="1068"/>
      <c r="C27" s="1074"/>
      <c r="D27" s="532"/>
      <c r="E27" s="532"/>
      <c r="F27" s="535">
        <v>0</v>
      </c>
      <c r="G27" s="534">
        <v>0</v>
      </c>
      <c r="H27" s="534">
        <f t="shared" si="0"/>
        <v>0</v>
      </c>
      <c r="I27" s="1070"/>
      <c r="J27" s="1071"/>
      <c r="K27" s="1072"/>
      <c r="L27" s="1070"/>
      <c r="M27" s="1071"/>
      <c r="N27" s="1073"/>
    </row>
    <row r="28" spans="1:14">
      <c r="A28" s="533" t="s">
        <v>66</v>
      </c>
      <c r="B28" s="1068"/>
      <c r="C28" s="1074"/>
      <c r="D28" s="537"/>
      <c r="E28" s="532"/>
      <c r="F28" s="535">
        <v>0</v>
      </c>
      <c r="G28" s="534">
        <v>0</v>
      </c>
      <c r="H28" s="534">
        <f t="shared" si="0"/>
        <v>0</v>
      </c>
      <c r="I28" s="1070"/>
      <c r="J28" s="1071"/>
      <c r="K28" s="1072"/>
      <c r="L28" s="1070"/>
      <c r="M28" s="1071"/>
      <c r="N28" s="1073"/>
    </row>
    <row r="29" spans="1:14">
      <c r="A29" s="536" t="s">
        <v>144</v>
      </c>
      <c r="B29" s="1068"/>
      <c r="C29" s="1074"/>
      <c r="D29" s="532"/>
      <c r="E29" s="532"/>
      <c r="F29" s="535">
        <v>0</v>
      </c>
      <c r="G29" s="534">
        <v>0</v>
      </c>
      <c r="H29" s="534">
        <f t="shared" si="0"/>
        <v>0</v>
      </c>
      <c r="I29" s="1070"/>
      <c r="J29" s="1071"/>
      <c r="K29" s="1072"/>
      <c r="L29" s="1070"/>
      <c r="M29" s="1071"/>
      <c r="N29" s="1073"/>
    </row>
    <row r="30" spans="1:14">
      <c r="A30" s="533" t="s">
        <v>143</v>
      </c>
      <c r="B30" s="1068"/>
      <c r="C30" s="1074"/>
      <c r="D30" s="537"/>
      <c r="E30" s="532"/>
      <c r="F30" s="535">
        <v>0</v>
      </c>
      <c r="G30" s="534">
        <v>0</v>
      </c>
      <c r="H30" s="534">
        <f t="shared" si="0"/>
        <v>0</v>
      </c>
      <c r="I30" s="1070"/>
      <c r="J30" s="1071"/>
      <c r="K30" s="1072"/>
      <c r="L30" s="1070"/>
      <c r="M30" s="1071"/>
      <c r="N30" s="1073"/>
    </row>
    <row r="31" spans="1:14">
      <c r="A31" s="536" t="s">
        <v>142</v>
      </c>
      <c r="B31" s="1068"/>
      <c r="C31" s="1074"/>
      <c r="D31" s="532"/>
      <c r="E31" s="532"/>
      <c r="F31" s="535">
        <v>0</v>
      </c>
      <c r="G31" s="534">
        <v>0</v>
      </c>
      <c r="H31" s="534">
        <f t="shared" si="0"/>
        <v>0</v>
      </c>
      <c r="I31" s="1070"/>
      <c r="J31" s="1071"/>
      <c r="K31" s="1072"/>
      <c r="L31" s="1070"/>
      <c r="M31" s="1071"/>
      <c r="N31" s="1073"/>
    </row>
    <row r="32" spans="1:14" ht="13.5" thickBot="1">
      <c r="A32" s="533" t="s">
        <v>141</v>
      </c>
      <c r="B32" s="1068"/>
      <c r="C32" s="1074"/>
      <c r="D32" s="532"/>
      <c r="E32" s="532"/>
      <c r="F32" s="531">
        <v>0</v>
      </c>
      <c r="G32" s="530">
        <v>0</v>
      </c>
      <c r="H32" s="530">
        <f t="shared" si="0"/>
        <v>0</v>
      </c>
      <c r="I32" s="1070"/>
      <c r="J32" s="1071"/>
      <c r="K32" s="1072"/>
      <c r="L32" s="1070"/>
      <c r="M32" s="1071"/>
      <c r="N32" s="1073"/>
    </row>
    <row r="33" spans="1:14">
      <c r="A33" s="1075" t="s">
        <v>151</v>
      </c>
      <c r="B33" s="1076"/>
      <c r="C33" s="1076"/>
      <c r="D33" s="1076"/>
      <c r="E33" s="1077"/>
      <c r="F33" s="1081">
        <f>SUM(F12:F32)</f>
        <v>0</v>
      </c>
      <c r="G33" s="1089">
        <f>SUM(G12:G32)</f>
        <v>0</v>
      </c>
      <c r="H33" s="1089">
        <f>SUM(H12:H32)</f>
        <v>0</v>
      </c>
      <c r="I33" s="1083"/>
      <c r="J33" s="1084"/>
      <c r="K33" s="1084"/>
      <c r="L33" s="1084"/>
      <c r="M33" s="1084"/>
      <c r="N33" s="1085"/>
    </row>
    <row r="34" spans="1:14" ht="13.5" thickBot="1">
      <c r="A34" s="1078"/>
      <c r="B34" s="1079"/>
      <c r="C34" s="1079"/>
      <c r="D34" s="1079"/>
      <c r="E34" s="1080"/>
      <c r="F34" s="1082"/>
      <c r="G34" s="1090"/>
      <c r="H34" s="1090"/>
      <c r="I34" s="1086"/>
      <c r="J34" s="1087"/>
      <c r="K34" s="1087"/>
      <c r="L34" s="1087"/>
      <c r="M34" s="1087"/>
      <c r="N34" s="1088"/>
    </row>
    <row r="35" spans="1:14">
      <c r="A35" s="529"/>
      <c r="B35" s="529"/>
      <c r="C35" s="529"/>
      <c r="D35" s="528"/>
      <c r="E35" s="527"/>
      <c r="F35" s="527"/>
      <c r="G35" s="527"/>
      <c r="H35" s="527"/>
      <c r="I35" s="526"/>
      <c r="J35" s="526"/>
      <c r="K35" s="526"/>
      <c r="L35" s="526"/>
      <c r="M35" s="526"/>
      <c r="N35" s="526"/>
    </row>
    <row r="36" spans="1:14">
      <c r="A36" s="525"/>
      <c r="I36" s="524"/>
    </row>
    <row r="37" spans="1:14">
      <c r="A37" s="1023"/>
      <c r="B37" s="1023"/>
      <c r="C37" s="1023"/>
      <c r="D37" s="1023"/>
    </row>
    <row r="38" spans="1:14">
      <c r="A38" s="1023"/>
      <c r="B38" s="1023"/>
      <c r="C38" s="1023"/>
      <c r="D38" s="1023"/>
    </row>
    <row r="39" spans="1:14" s="78" customFormat="1" ht="15">
      <c r="E39" s="523" t="s">
        <v>236</v>
      </c>
      <c r="I39" s="80"/>
      <c r="J39" s="396"/>
      <c r="K39" s="396"/>
      <c r="L39" s="396"/>
      <c r="M39" s="523" t="s">
        <v>198</v>
      </c>
    </row>
    <row r="40" spans="1:14" s="78" customFormat="1" ht="13.5" customHeight="1">
      <c r="E40" s="80" t="s">
        <v>64</v>
      </c>
      <c r="I40" s="80"/>
      <c r="J40" s="396"/>
      <c r="K40" s="396"/>
      <c r="L40" s="396"/>
      <c r="M40" s="80" t="s">
        <v>64</v>
      </c>
    </row>
    <row r="41" spans="1:14" s="78" customFormat="1" ht="15">
      <c r="E41" s="80" t="s">
        <v>317</v>
      </c>
      <c r="I41" s="80"/>
      <c r="J41" s="396"/>
      <c r="K41" s="396"/>
      <c r="L41" s="396"/>
      <c r="M41" s="80" t="s">
        <v>317</v>
      </c>
    </row>
  </sheetData>
  <mergeCells count="86">
    <mergeCell ref="B31:C31"/>
    <mergeCell ref="I31:K31"/>
    <mergeCell ref="L31:N31"/>
    <mergeCell ref="A33:E34"/>
    <mergeCell ref="F33:F34"/>
    <mergeCell ref="I33:N34"/>
    <mergeCell ref="B32:C32"/>
    <mergeCell ref="I32:K32"/>
    <mergeCell ref="L32:N32"/>
    <mergeCell ref="G33:G34"/>
    <mergeCell ref="H33:H34"/>
    <mergeCell ref="B29:C29"/>
    <mergeCell ref="I29:K29"/>
    <mergeCell ref="L29:N29"/>
    <mergeCell ref="B30:C30"/>
    <mergeCell ref="I30:K30"/>
    <mergeCell ref="L30:N30"/>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5" orientation="landscape"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94"/>
  <sheetViews>
    <sheetView tabSelected="1" view="pageBreakPreview" zoomScaleNormal="100" zoomScaleSheetLayoutView="100" workbookViewId="0">
      <selection activeCell="A40" sqref="A40:H40"/>
    </sheetView>
  </sheetViews>
  <sheetFormatPr defaultRowHeight="15"/>
  <cols>
    <col min="1" max="1" width="16.42578125" style="546" customWidth="1"/>
    <col min="2" max="2" width="7.7109375" style="546" customWidth="1"/>
    <col min="3" max="6" width="9.140625" style="546"/>
    <col min="7" max="7" width="14.140625" style="546" customWidth="1"/>
    <col min="8" max="8" width="17.140625" style="546" customWidth="1"/>
    <col min="9" max="9" width="7.7109375" style="546" customWidth="1"/>
    <col min="10" max="10" width="5.85546875" style="546" hidden="1" customWidth="1"/>
    <col min="11" max="11" width="9.28515625" style="546" hidden="1" customWidth="1"/>
    <col min="12" max="12" width="6.7109375" style="546" customWidth="1"/>
    <col min="13" max="13" width="10.140625" style="546" customWidth="1"/>
    <col min="14" max="14" width="10" style="546" customWidth="1"/>
    <col min="15" max="16384" width="9.140625" style="546"/>
  </cols>
  <sheetData>
    <row r="1" spans="1:18" ht="15.75">
      <c r="A1" s="645" t="s">
        <v>149</v>
      </c>
      <c r="B1" s="645"/>
      <c r="C1" s="617"/>
      <c r="D1" s="1115" t="s">
        <v>408</v>
      </c>
      <c r="E1" s="1115"/>
      <c r="F1" s="1115"/>
      <c r="G1" s="1115"/>
      <c r="H1" s="1115"/>
      <c r="J1" s="547" t="s">
        <v>282</v>
      </c>
      <c r="M1" s="547"/>
    </row>
    <row r="2" spans="1:18" ht="15.75">
      <c r="A2" s="645"/>
      <c r="B2" s="645"/>
      <c r="C2" s="617"/>
      <c r="D2" s="617"/>
      <c r="E2" s="617"/>
      <c r="F2" s="645"/>
      <c r="G2" s="645"/>
      <c r="H2" s="645"/>
      <c r="J2" s="547" t="s">
        <v>280</v>
      </c>
    </row>
    <row r="3" spans="1:18" ht="15.75">
      <c r="A3" s="645"/>
      <c r="B3" s="645"/>
      <c r="C3" s="645"/>
      <c r="D3" s="617"/>
      <c r="E3" s="617"/>
      <c r="F3" s="645"/>
      <c r="G3" s="645"/>
      <c r="H3" s="645"/>
      <c r="J3" s="547" t="s">
        <v>277</v>
      </c>
    </row>
    <row r="4" spans="1:18" ht="15.75">
      <c r="A4" s="1120" t="s">
        <v>334</v>
      </c>
      <c r="B4" s="1120"/>
      <c r="C4" s="1120"/>
      <c r="D4" s="1120"/>
      <c r="E4" s="1120"/>
      <c r="F4" s="1120"/>
      <c r="G4" s="1120"/>
      <c r="H4" s="1120"/>
      <c r="J4" s="547" t="s">
        <v>275</v>
      </c>
      <c r="N4" s="618"/>
    </row>
    <row r="5" spans="1:18" ht="15.75">
      <c r="A5" s="1094" t="s">
        <v>283</v>
      </c>
      <c r="B5" s="1094"/>
      <c r="C5" s="1094"/>
      <c r="D5" s="1094"/>
      <c r="E5" s="1094"/>
      <c r="F5" s="1094"/>
      <c r="G5" s="1094"/>
      <c r="H5" s="1094"/>
      <c r="J5" s="547" t="s">
        <v>273</v>
      </c>
    </row>
    <row r="6" spans="1:18" ht="15.75">
      <c r="A6" s="645"/>
      <c r="B6" s="617"/>
      <c r="C6" s="617"/>
      <c r="D6" s="617"/>
      <c r="E6" s="645"/>
      <c r="F6" s="645"/>
      <c r="G6" s="645"/>
      <c r="H6" s="645"/>
      <c r="I6" s="547"/>
    </row>
    <row r="7" spans="1:18" ht="40.9" customHeight="1">
      <c r="A7" s="1097" t="s">
        <v>421</v>
      </c>
      <c r="B7" s="1098"/>
      <c r="C7" s="1098"/>
      <c r="D7" s="1098"/>
      <c r="E7" s="1098"/>
      <c r="F7" s="1098"/>
      <c r="G7" s="1098"/>
      <c r="H7" s="1099"/>
      <c r="J7" s="547" t="s">
        <v>272</v>
      </c>
    </row>
    <row r="8" spans="1:18" ht="14.25" customHeight="1">
      <c r="A8" s="1100" t="s">
        <v>281</v>
      </c>
      <c r="B8" s="1100"/>
      <c r="C8" s="1100"/>
      <c r="D8" s="1100"/>
      <c r="E8" s="1100"/>
      <c r="F8" s="1100"/>
      <c r="G8" s="1100"/>
      <c r="H8" s="1100"/>
      <c r="J8" s="547" t="s">
        <v>270</v>
      </c>
    </row>
    <row r="9" spans="1:18" ht="18">
      <c r="A9" s="619" t="s">
        <v>451</v>
      </c>
      <c r="B9" s="1095"/>
      <c r="C9" s="1095"/>
      <c r="D9" s="1095"/>
      <c r="E9" s="645"/>
      <c r="F9" s="645"/>
      <c r="G9" s="645"/>
      <c r="H9" s="645"/>
      <c r="J9" s="547" t="s">
        <v>269</v>
      </c>
      <c r="N9" s="615"/>
    </row>
    <row r="10" spans="1:18" ht="28.5" customHeight="1">
      <c r="A10" s="1101" t="s">
        <v>452</v>
      </c>
      <c r="B10" s="1102"/>
      <c r="C10" s="1102"/>
      <c r="D10" s="1102"/>
      <c r="E10" s="1102"/>
      <c r="F10" s="1102"/>
      <c r="G10" s="1102"/>
      <c r="H10" s="1102"/>
      <c r="J10" s="547" t="s">
        <v>267</v>
      </c>
    </row>
    <row r="11" spans="1:18" ht="21" customHeight="1">
      <c r="A11" s="620" t="s">
        <v>279</v>
      </c>
      <c r="B11" s="620"/>
      <c r="C11" s="1096"/>
      <c r="D11" s="1096"/>
      <c r="E11" s="1096"/>
      <c r="F11" s="1096"/>
      <c r="G11" s="1096"/>
      <c r="H11" s="1096"/>
      <c r="J11" s="547" t="s">
        <v>266</v>
      </c>
    </row>
    <row r="12" spans="1:18" ht="15.75">
      <c r="A12" s="645"/>
      <c r="B12" s="645"/>
      <c r="C12" s="617"/>
      <c r="D12" s="617"/>
      <c r="E12" s="617"/>
      <c r="F12" s="645"/>
      <c r="G12" s="645"/>
      <c r="H12" s="645"/>
      <c r="J12" s="547" t="s">
        <v>265</v>
      </c>
      <c r="R12" s="618"/>
    </row>
    <row r="13" spans="1:18" ht="15.75">
      <c r="A13" s="620" t="s">
        <v>278</v>
      </c>
      <c r="B13" s="645"/>
      <c r="C13" s="1095"/>
      <c r="D13" s="1095"/>
      <c r="E13" s="1095"/>
      <c r="F13" s="1095"/>
      <c r="G13" s="1095"/>
      <c r="H13" s="1095"/>
      <c r="J13" s="547" t="s">
        <v>332</v>
      </c>
    </row>
    <row r="14" spans="1:18" ht="13.5" customHeight="1">
      <c r="A14" s="645"/>
      <c r="B14" s="645"/>
      <c r="C14" s="617"/>
      <c r="D14" s="617"/>
      <c r="E14" s="617"/>
      <c r="F14" s="645"/>
      <c r="G14" s="645"/>
      <c r="H14" s="645"/>
      <c r="J14" s="547" t="s">
        <v>264</v>
      </c>
      <c r="O14" s="615"/>
    </row>
    <row r="15" spans="1:18" ht="15.75">
      <c r="A15" s="619" t="s">
        <v>276</v>
      </c>
      <c r="B15" s="645"/>
      <c r="C15" s="645"/>
      <c r="D15" s="617"/>
      <c r="E15" s="617"/>
      <c r="F15" s="645"/>
      <c r="G15" s="645"/>
      <c r="H15" s="645"/>
      <c r="J15" s="547" t="s">
        <v>262</v>
      </c>
    </row>
    <row r="16" spans="1:18" ht="15.75">
      <c r="A16" s="1117" t="s">
        <v>343</v>
      </c>
      <c r="B16" s="1117"/>
      <c r="C16" s="1117"/>
      <c r="D16" s="1117"/>
      <c r="E16" s="1117"/>
      <c r="F16" s="1117"/>
      <c r="G16" s="1117"/>
      <c r="H16" s="1117"/>
      <c r="J16" s="547" t="s">
        <v>261</v>
      </c>
    </row>
    <row r="17" spans="1:10" ht="15.75" customHeight="1">
      <c r="A17" s="1093" t="s">
        <v>274</v>
      </c>
      <c r="B17" s="1093"/>
      <c r="C17" s="1093"/>
      <c r="D17" s="1093"/>
      <c r="E17" s="1093"/>
      <c r="F17" s="1093"/>
      <c r="G17" s="1093"/>
      <c r="H17" s="1093"/>
      <c r="J17" s="547" t="s">
        <v>260</v>
      </c>
    </row>
    <row r="18" spans="1:10" ht="7.5" customHeight="1">
      <c r="A18" s="1118"/>
      <c r="B18" s="1118"/>
      <c r="C18" s="1118"/>
      <c r="D18" s="1118"/>
      <c r="E18" s="1118"/>
      <c r="F18" s="1118"/>
      <c r="G18" s="1118"/>
      <c r="H18" s="1118"/>
      <c r="J18" s="547" t="s">
        <v>259</v>
      </c>
    </row>
    <row r="19" spans="1:10" ht="23.25" customHeight="1">
      <c r="A19" s="1109"/>
      <c r="B19" s="1109"/>
      <c r="C19" s="1109"/>
      <c r="D19" s="1109"/>
      <c r="E19" s="1109"/>
      <c r="F19" s="1109"/>
      <c r="G19" s="1109"/>
      <c r="H19" s="1109"/>
      <c r="J19" s="547" t="s">
        <v>258</v>
      </c>
    </row>
    <row r="20" spans="1:10" ht="18">
      <c r="A20" s="1093" t="s">
        <v>352</v>
      </c>
      <c r="B20" s="1093"/>
      <c r="C20" s="1093"/>
      <c r="D20" s="1093"/>
      <c r="E20" s="1093"/>
      <c r="F20" s="1093"/>
      <c r="G20" s="1093"/>
      <c r="H20" s="1093"/>
      <c r="J20" s="547" t="s">
        <v>257</v>
      </c>
    </row>
    <row r="21" spans="1:10" ht="14.25" customHeight="1">
      <c r="A21" s="1096"/>
      <c r="B21" s="1096"/>
      <c r="C21" s="1096"/>
      <c r="D21" s="1096"/>
      <c r="E21" s="1096"/>
      <c r="F21" s="1096"/>
      <c r="G21" s="1096"/>
      <c r="H21" s="1096"/>
      <c r="J21" s="547" t="s">
        <v>256</v>
      </c>
    </row>
    <row r="22" spans="1:10" ht="18">
      <c r="A22" s="1093" t="s">
        <v>271</v>
      </c>
      <c r="B22" s="1093"/>
      <c r="C22" s="1093"/>
      <c r="D22" s="1093"/>
      <c r="E22" s="1093"/>
      <c r="F22" s="1093"/>
      <c r="G22" s="1093"/>
      <c r="H22" s="1093"/>
      <c r="J22" s="547" t="s">
        <v>254</v>
      </c>
    </row>
    <row r="23" spans="1:10" ht="15.75">
      <c r="A23" s="645"/>
      <c r="B23" s="645"/>
      <c r="C23" s="617"/>
      <c r="D23" s="617"/>
      <c r="E23" s="617"/>
      <c r="F23" s="645"/>
      <c r="G23" s="645"/>
      <c r="H23" s="645"/>
      <c r="J23" s="547"/>
    </row>
    <row r="24" spans="1:10" ht="15.75">
      <c r="A24" s="1110" t="s">
        <v>335</v>
      </c>
      <c r="B24" s="1110"/>
      <c r="C24" s="1110"/>
      <c r="D24" s="1110"/>
      <c r="E24" s="1110"/>
      <c r="F24" s="1110"/>
      <c r="G24" s="1110"/>
      <c r="H24" s="1110"/>
      <c r="J24" s="547"/>
    </row>
    <row r="25" spans="1:10">
      <c r="A25" s="1107" t="s">
        <v>311</v>
      </c>
      <c r="B25" s="1107"/>
      <c r="C25" s="1107"/>
      <c r="D25" s="1107"/>
      <c r="E25" s="1107"/>
      <c r="F25" s="1107"/>
      <c r="G25" s="1107"/>
      <c r="H25" s="1107"/>
      <c r="J25" s="547"/>
    </row>
    <row r="26" spans="1:10">
      <c r="A26" s="1104" t="s">
        <v>268</v>
      </c>
      <c r="B26" s="1104"/>
      <c r="C26" s="1104"/>
      <c r="D26" s="1104"/>
      <c r="E26" s="1104"/>
      <c r="F26" s="1104"/>
      <c r="G26" s="1104"/>
      <c r="H26" s="1104"/>
    </row>
    <row r="27" spans="1:10" ht="118.5" customHeight="1">
      <c r="A27" s="1109"/>
      <c r="B27" s="1109"/>
      <c r="C27" s="1109"/>
      <c r="D27" s="1109"/>
      <c r="E27" s="1109"/>
      <c r="F27" s="1109"/>
      <c r="G27" s="1109"/>
      <c r="H27" s="1109"/>
      <c r="J27" s="547"/>
    </row>
    <row r="28" spans="1:10" ht="18.75" customHeight="1">
      <c r="A28" s="1107" t="s">
        <v>333</v>
      </c>
      <c r="B28" s="1107"/>
      <c r="C28" s="1107"/>
      <c r="D28" s="1107"/>
      <c r="E28" s="1107"/>
      <c r="F28" s="1107"/>
      <c r="G28" s="1107"/>
      <c r="H28" s="1107"/>
      <c r="J28" s="547"/>
    </row>
    <row r="29" spans="1:10" ht="37.5" customHeight="1">
      <c r="A29" s="1109"/>
      <c r="B29" s="1109"/>
      <c r="C29" s="1109"/>
      <c r="D29" s="1109"/>
      <c r="E29" s="1109"/>
      <c r="F29" s="1109"/>
      <c r="G29" s="1109"/>
      <c r="H29" s="1109"/>
      <c r="J29" s="547"/>
    </row>
    <row r="30" spans="1:10" ht="63" customHeight="1">
      <c r="A30" s="1119" t="s">
        <v>407</v>
      </c>
      <c r="B30" s="1119"/>
      <c r="C30" s="1119"/>
      <c r="D30" s="1119"/>
      <c r="E30" s="1119"/>
      <c r="F30" s="1119"/>
      <c r="G30" s="1119"/>
      <c r="H30" s="1119"/>
      <c r="I30" s="638"/>
      <c r="J30" s="547"/>
    </row>
    <row r="31" spans="1:10" ht="62.25" customHeight="1">
      <c r="A31" s="1109"/>
      <c r="B31" s="1109"/>
      <c r="C31" s="1109"/>
      <c r="D31" s="1109"/>
      <c r="E31" s="1109"/>
      <c r="F31" s="1109"/>
      <c r="G31" s="1109"/>
      <c r="H31" s="1109"/>
      <c r="I31" s="639"/>
      <c r="J31" s="547"/>
    </row>
    <row r="32" spans="1:10" ht="27.75" customHeight="1">
      <c r="A32" s="1110" t="s">
        <v>263</v>
      </c>
      <c r="B32" s="1110"/>
      <c r="C32" s="1110"/>
      <c r="D32" s="1110"/>
      <c r="E32" s="1110"/>
      <c r="F32" s="1110"/>
      <c r="G32" s="1110"/>
      <c r="H32" s="1110"/>
      <c r="J32" s="547"/>
    </row>
    <row r="33" spans="1:10" s="548" customFormat="1" ht="12" customHeight="1">
      <c r="A33" s="645"/>
      <c r="B33" s="645"/>
      <c r="C33" s="617"/>
      <c r="D33" s="617"/>
      <c r="E33" s="617"/>
      <c r="F33" s="645"/>
      <c r="G33" s="645"/>
      <c r="H33" s="645"/>
      <c r="I33" s="546"/>
      <c r="J33" s="549"/>
    </row>
    <row r="34" spans="1:10" ht="8.25" customHeight="1">
      <c r="A34" s="1108" t="s">
        <v>406</v>
      </c>
      <c r="B34" s="1108"/>
      <c r="C34" s="1108"/>
      <c r="D34" s="1108"/>
      <c r="E34" s="1108"/>
      <c r="F34" s="1108"/>
      <c r="G34" s="1108"/>
      <c r="H34" s="1108"/>
      <c r="J34" s="547"/>
    </row>
    <row r="35" spans="1:10" ht="44.25" customHeight="1">
      <c r="A35" s="1108"/>
      <c r="B35" s="1108"/>
      <c r="C35" s="1108"/>
      <c r="D35" s="1108"/>
      <c r="E35" s="1108"/>
      <c r="F35" s="1108"/>
      <c r="G35" s="1108"/>
      <c r="H35" s="1108"/>
      <c r="I35" s="548"/>
      <c r="J35" s="547"/>
    </row>
    <row r="36" spans="1:10">
      <c r="A36" s="1104" t="s">
        <v>336</v>
      </c>
      <c r="B36" s="1104"/>
      <c r="C36" s="1104"/>
      <c r="D36" s="1104"/>
      <c r="E36" s="1104"/>
      <c r="F36" s="1104"/>
      <c r="G36" s="1104"/>
      <c r="H36" s="1104"/>
      <c r="J36" s="547"/>
    </row>
    <row r="37" spans="1:10" ht="23.25" customHeight="1">
      <c r="A37" s="1092"/>
      <c r="B37" s="1092"/>
      <c r="C37" s="1092"/>
      <c r="D37" s="1092"/>
      <c r="E37" s="1092"/>
      <c r="F37" s="1092"/>
      <c r="G37" s="1092"/>
      <c r="H37" s="1092"/>
    </row>
    <row r="38" spans="1:10" ht="15.75" customHeight="1">
      <c r="A38" s="645"/>
      <c r="B38" s="645"/>
      <c r="C38" s="617"/>
      <c r="D38" s="617"/>
      <c r="E38" s="617"/>
      <c r="F38" s="645"/>
      <c r="G38" s="645"/>
      <c r="H38" s="645"/>
    </row>
    <row r="39" spans="1:10" ht="30.75" customHeight="1">
      <c r="A39" s="1091" t="s">
        <v>255</v>
      </c>
      <c r="B39" s="1091"/>
      <c r="C39" s="1091"/>
      <c r="D39" s="1091"/>
      <c r="E39" s="1091"/>
      <c r="F39" s="1091"/>
      <c r="G39" s="1091"/>
      <c r="H39" s="1091"/>
      <c r="J39" s="547"/>
    </row>
    <row r="40" spans="1:10" ht="29.25" customHeight="1">
      <c r="A40" s="1116" t="s">
        <v>453</v>
      </c>
      <c r="B40" s="1116"/>
      <c r="C40" s="1116"/>
      <c r="D40" s="1116"/>
      <c r="E40" s="1116"/>
      <c r="F40" s="1116"/>
      <c r="G40" s="1116"/>
      <c r="H40" s="1116"/>
      <c r="I40" s="647"/>
    </row>
    <row r="41" spans="1:10" ht="41.25" customHeight="1">
      <c r="A41" s="1092"/>
      <c r="B41" s="1092"/>
      <c r="C41" s="1092"/>
      <c r="D41" s="1092"/>
      <c r="E41" s="1092"/>
      <c r="F41" s="1092"/>
      <c r="G41" s="1092"/>
      <c r="H41" s="1092"/>
      <c r="J41" s="547"/>
    </row>
    <row r="42" spans="1:10" ht="15.75">
      <c r="A42" s="645"/>
      <c r="B42" s="645"/>
      <c r="C42" s="645"/>
      <c r="D42" s="617"/>
      <c r="E42" s="617"/>
      <c r="F42" s="645"/>
      <c r="G42" s="645"/>
      <c r="H42" s="645"/>
      <c r="J42" s="547"/>
    </row>
    <row r="43" spans="1:10">
      <c r="A43" s="1091" t="s">
        <v>253</v>
      </c>
      <c r="B43" s="1091"/>
      <c r="C43" s="1091"/>
      <c r="D43" s="1091"/>
      <c r="E43" s="1091"/>
      <c r="F43" s="1091"/>
      <c r="G43" s="1091"/>
      <c r="H43" s="1091"/>
      <c r="J43" s="547"/>
    </row>
    <row r="44" spans="1:10" ht="15.75">
      <c r="A44" s="646" t="s">
        <v>362</v>
      </c>
      <c r="B44" s="621"/>
      <c r="C44" s="621"/>
      <c r="D44" s="621"/>
      <c r="E44" s="621"/>
      <c r="F44" s="645"/>
      <c r="G44" s="645"/>
      <c r="H44" s="645"/>
      <c r="J44" s="547"/>
    </row>
    <row r="45" spans="1:10" ht="15.75">
      <c r="A45" s="646" t="s">
        <v>363</v>
      </c>
      <c r="B45" s="621"/>
      <c r="C45" s="622"/>
      <c r="D45" s="622"/>
      <c r="E45" s="622"/>
      <c r="F45" s="645"/>
      <c r="G45" s="645"/>
      <c r="H45" s="645"/>
      <c r="J45" s="547"/>
    </row>
    <row r="46" spans="1:10" ht="15.75">
      <c r="A46" s="646" t="s">
        <v>364</v>
      </c>
      <c r="B46" s="621"/>
      <c r="C46" s="622"/>
      <c r="D46" s="622"/>
      <c r="E46" s="622"/>
      <c r="F46" s="645"/>
      <c r="G46" s="645"/>
      <c r="H46" s="645"/>
    </row>
    <row r="47" spans="1:10" ht="15.75">
      <c r="A47" s="645"/>
      <c r="B47" s="645"/>
      <c r="C47" s="645"/>
      <c r="D47" s="645"/>
      <c r="E47" s="617"/>
      <c r="F47" s="645"/>
      <c r="G47" s="645"/>
      <c r="H47" s="645"/>
    </row>
    <row r="48" spans="1:10" ht="15.75">
      <c r="A48" s="623" t="s">
        <v>252</v>
      </c>
      <c r="B48" s="617"/>
      <c r="C48" s="617"/>
      <c r="D48" s="617"/>
      <c r="E48" s="617"/>
      <c r="F48" s="616"/>
      <c r="G48" s="616"/>
      <c r="H48" s="616"/>
    </row>
    <row r="49" spans="1:8">
      <c r="A49" s="1104" t="s">
        <v>251</v>
      </c>
      <c r="B49" s="1104"/>
      <c r="C49" s="1104"/>
      <c r="D49" s="1104"/>
      <c r="E49" s="1104"/>
      <c r="F49" s="1104"/>
      <c r="G49" s="1104"/>
      <c r="H49" s="1104"/>
    </row>
    <row r="50" spans="1:8" ht="35.25" customHeight="1">
      <c r="A50" s="1103" t="s">
        <v>250</v>
      </c>
      <c r="B50" s="1103"/>
      <c r="C50" s="1103"/>
      <c r="D50" s="1103"/>
      <c r="E50" s="1103"/>
      <c r="F50" s="1103"/>
      <c r="G50" s="1103"/>
      <c r="H50" s="1103"/>
    </row>
    <row r="51" spans="1:8" ht="45" customHeight="1">
      <c r="A51" s="1103" t="s">
        <v>401</v>
      </c>
      <c r="B51" s="1103"/>
      <c r="C51" s="1103"/>
      <c r="D51" s="1103"/>
      <c r="E51" s="1103"/>
      <c r="F51" s="1103"/>
      <c r="G51" s="1103"/>
      <c r="H51" s="1103"/>
    </row>
    <row r="52" spans="1:8" ht="30" customHeight="1">
      <c r="A52" s="1103" t="s">
        <v>312</v>
      </c>
      <c r="B52" s="1103"/>
      <c r="C52" s="1103"/>
      <c r="D52" s="1103"/>
      <c r="E52" s="1103"/>
      <c r="F52" s="1103"/>
      <c r="G52" s="1103"/>
      <c r="H52" s="1103"/>
    </row>
    <row r="53" spans="1:8" ht="29.25" customHeight="1">
      <c r="A53" s="1103" t="s">
        <v>313</v>
      </c>
      <c r="B53" s="1103"/>
      <c r="C53" s="1103"/>
      <c r="D53" s="1103"/>
      <c r="E53" s="1103"/>
      <c r="F53" s="1103"/>
      <c r="G53" s="1103"/>
      <c r="H53" s="1103"/>
    </row>
    <row r="54" spans="1:8" ht="36" customHeight="1">
      <c r="A54" s="1103" t="s">
        <v>361</v>
      </c>
      <c r="B54" s="1103"/>
      <c r="C54" s="1103"/>
      <c r="D54" s="1103"/>
      <c r="E54" s="1103"/>
      <c r="F54" s="1103"/>
      <c r="G54" s="1103"/>
      <c r="H54" s="1103"/>
    </row>
    <row r="55" spans="1:8" ht="38.25" customHeight="1">
      <c r="A55" s="1104" t="s">
        <v>359</v>
      </c>
      <c r="B55" s="1104"/>
      <c r="C55" s="1104"/>
      <c r="D55" s="1104"/>
      <c r="E55" s="1104"/>
      <c r="F55" s="1104"/>
      <c r="G55" s="1104"/>
      <c r="H55" s="1104"/>
    </row>
    <row r="56" spans="1:8" ht="58.5" customHeight="1">
      <c r="A56" s="1111"/>
      <c r="B56" s="1112"/>
      <c r="C56" s="1112"/>
      <c r="D56" s="1112"/>
      <c r="E56" s="1112"/>
      <c r="F56" s="1112"/>
      <c r="G56" s="1112"/>
      <c r="H56" s="1113"/>
    </row>
    <row r="57" spans="1:8" ht="30" customHeight="1">
      <c r="A57" s="1114" t="s">
        <v>348</v>
      </c>
      <c r="B57" s="1114"/>
      <c r="C57" s="1114"/>
      <c r="D57" s="1114"/>
      <c r="E57" s="1114"/>
      <c r="F57" s="1114"/>
      <c r="G57" s="1114"/>
      <c r="H57" s="1114"/>
    </row>
    <row r="58" spans="1:8" ht="10.5" customHeight="1">
      <c r="A58" s="1104" t="s">
        <v>249</v>
      </c>
      <c r="B58" s="1104"/>
      <c r="C58" s="1104"/>
      <c r="D58" s="1104"/>
      <c r="E58" s="1104"/>
      <c r="F58" s="1104"/>
      <c r="G58" s="1104"/>
      <c r="H58" s="1104"/>
    </row>
    <row r="59" spans="1:8" ht="10.5" customHeight="1">
      <c r="A59" s="1105"/>
      <c r="B59" s="1105"/>
      <c r="C59" s="1105"/>
      <c r="D59" s="1105"/>
      <c r="E59" s="1105"/>
      <c r="F59" s="1105"/>
      <c r="G59" s="1105"/>
      <c r="H59" s="1105"/>
    </row>
    <row r="60" spans="1:8" ht="10.5" customHeight="1">
      <c r="A60" s="1105"/>
      <c r="B60" s="1105"/>
      <c r="C60" s="1105"/>
      <c r="D60" s="1105"/>
      <c r="E60" s="1105"/>
      <c r="F60" s="1105"/>
      <c r="G60" s="1105"/>
      <c r="H60" s="1105"/>
    </row>
    <row r="61" spans="1:8" hidden="1">
      <c r="A61" s="1105"/>
      <c r="B61" s="1105"/>
      <c r="C61" s="1105"/>
      <c r="D61" s="1105"/>
      <c r="E61" s="1105"/>
      <c r="F61" s="1105"/>
      <c r="G61" s="1105"/>
      <c r="H61" s="1105"/>
    </row>
    <row r="62" spans="1:8">
      <c r="A62" s="1105"/>
      <c r="B62" s="1105"/>
      <c r="C62" s="1105"/>
      <c r="D62" s="1105"/>
      <c r="E62" s="1105"/>
      <c r="F62" s="1105"/>
      <c r="G62" s="1105"/>
      <c r="H62" s="1105"/>
    </row>
    <row r="63" spans="1:8">
      <c r="A63" s="1105"/>
      <c r="B63" s="1105"/>
      <c r="C63" s="1105"/>
      <c r="D63" s="1105"/>
      <c r="E63" s="1105"/>
      <c r="F63" s="1105"/>
      <c r="G63" s="1105"/>
      <c r="H63" s="1105"/>
    </row>
    <row r="64" spans="1:8" ht="15.75">
      <c r="A64" s="616"/>
      <c r="B64" s="617"/>
      <c r="C64" s="617"/>
      <c r="D64" s="617"/>
      <c r="E64" s="617"/>
      <c r="F64" s="619"/>
      <c r="G64" s="616"/>
      <c r="H64" s="616"/>
    </row>
    <row r="65" spans="1:8">
      <c r="A65" s="1104" t="s">
        <v>248</v>
      </c>
      <c r="B65" s="1104"/>
      <c r="C65" s="1104"/>
      <c r="D65" s="1104"/>
      <c r="E65" s="1104"/>
      <c r="F65" s="1104"/>
      <c r="G65" s="1104"/>
      <c r="H65" s="1104"/>
    </row>
    <row r="66" spans="1:8" ht="9.75" customHeight="1">
      <c r="A66" s="1105"/>
      <c r="B66" s="1105"/>
      <c r="C66" s="1105"/>
      <c r="D66" s="1105"/>
      <c r="E66" s="1105"/>
      <c r="F66" s="1105"/>
      <c r="G66" s="1105"/>
      <c r="H66" s="1105"/>
    </row>
    <row r="67" spans="1:8" ht="1.5" customHeight="1">
      <c r="A67" s="1105"/>
      <c r="B67" s="1105"/>
      <c r="C67" s="1105"/>
      <c r="D67" s="1105"/>
      <c r="E67" s="1105"/>
      <c r="F67" s="1105"/>
      <c r="G67" s="1105"/>
      <c r="H67" s="1105"/>
    </row>
    <row r="68" spans="1:8" ht="1.5" customHeight="1">
      <c r="A68" s="1105"/>
      <c r="B68" s="1105"/>
      <c r="C68" s="1105"/>
      <c r="D68" s="1105"/>
      <c r="E68" s="1105"/>
      <c r="F68" s="1105"/>
      <c r="G68" s="1105"/>
      <c r="H68" s="1105"/>
    </row>
    <row r="69" spans="1:8" hidden="1">
      <c r="A69" s="1105"/>
      <c r="B69" s="1105"/>
      <c r="C69" s="1105"/>
      <c r="D69" s="1105"/>
      <c r="E69" s="1105"/>
      <c r="F69" s="1105"/>
      <c r="G69" s="1105"/>
      <c r="H69" s="1105"/>
    </row>
    <row r="70" spans="1:8">
      <c r="A70" s="1105"/>
      <c r="B70" s="1105"/>
      <c r="C70" s="1105"/>
      <c r="D70" s="1105"/>
      <c r="E70" s="1105"/>
      <c r="F70" s="1105"/>
      <c r="G70" s="1105"/>
      <c r="H70" s="1105"/>
    </row>
    <row r="71" spans="1:8">
      <c r="A71" s="1105"/>
      <c r="B71" s="1105"/>
      <c r="C71" s="1105"/>
      <c r="D71" s="1105"/>
      <c r="E71" s="1105"/>
      <c r="F71" s="1105"/>
      <c r="G71" s="1105"/>
      <c r="H71" s="1105"/>
    </row>
    <row r="72" spans="1:8" ht="15.75">
      <c r="A72" s="616"/>
      <c r="B72" s="617"/>
      <c r="C72" s="617"/>
      <c r="D72" s="617"/>
      <c r="E72" s="617"/>
      <c r="F72" s="619"/>
      <c r="G72" s="616"/>
      <c r="H72" s="616"/>
    </row>
    <row r="73" spans="1:8">
      <c r="A73" s="1091" t="s">
        <v>247</v>
      </c>
      <c r="B73" s="1091"/>
      <c r="C73" s="1091"/>
      <c r="D73" s="1091"/>
      <c r="E73" s="1091"/>
      <c r="F73" s="1091"/>
      <c r="G73" s="1091"/>
      <c r="H73" s="1091"/>
    </row>
    <row r="74" spans="1:8" ht="15.75">
      <c r="A74" s="616"/>
      <c r="B74" s="617"/>
      <c r="C74" s="617"/>
      <c r="D74" s="617"/>
      <c r="E74" s="617"/>
      <c r="F74" s="619"/>
      <c r="G74" s="616"/>
      <c r="H74" s="616"/>
    </row>
    <row r="75" spans="1:8" ht="11.25" customHeight="1">
      <c r="A75" s="1106" t="s">
        <v>337</v>
      </c>
      <c r="B75" s="1106"/>
      <c r="C75" s="1106"/>
      <c r="D75" s="1106"/>
      <c r="E75" s="1106"/>
      <c r="F75" s="1106"/>
      <c r="G75" s="1106"/>
      <c r="H75" s="1106"/>
    </row>
    <row r="76" spans="1:8">
      <c r="A76" s="1106"/>
      <c r="B76" s="1106"/>
      <c r="C76" s="1106"/>
      <c r="D76" s="1106"/>
      <c r="E76" s="1106"/>
      <c r="F76" s="1106"/>
      <c r="G76" s="1106"/>
      <c r="H76" s="1106"/>
    </row>
    <row r="77" spans="1:8" ht="82.5" customHeight="1">
      <c r="A77" s="616"/>
      <c r="B77" s="617"/>
      <c r="C77" s="617"/>
      <c r="D77" s="617"/>
      <c r="E77" s="617"/>
      <c r="F77" s="619"/>
      <c r="G77" s="616"/>
      <c r="H77" s="616"/>
    </row>
    <row r="78" spans="1:8" ht="12" customHeight="1">
      <c r="A78" s="1103" t="s">
        <v>341</v>
      </c>
      <c r="B78" s="1103"/>
      <c r="C78" s="1103"/>
      <c r="D78" s="1103"/>
      <c r="E78" s="1103"/>
      <c r="F78" s="1103"/>
      <c r="G78" s="1103"/>
      <c r="H78" s="1103"/>
    </row>
    <row r="79" spans="1:8" ht="75" customHeight="1">
      <c r="A79" s="1103" t="s">
        <v>342</v>
      </c>
      <c r="B79" s="1103"/>
      <c r="C79" s="1103"/>
      <c r="D79" s="1103"/>
      <c r="E79" s="1103"/>
      <c r="F79" s="1103"/>
      <c r="G79" s="1103"/>
      <c r="H79" s="1103"/>
    </row>
    <row r="80" spans="1:8" ht="78.75" customHeight="1">
      <c r="A80" s="1103" t="s">
        <v>338</v>
      </c>
      <c r="B80" s="1103"/>
      <c r="C80" s="1103"/>
      <c r="D80" s="1103"/>
      <c r="E80" s="1103"/>
      <c r="F80" s="1103"/>
      <c r="G80" s="1103"/>
      <c r="H80" s="1103"/>
    </row>
    <row r="81" spans="1:8">
      <c r="A81" s="1103"/>
      <c r="B81" s="1103"/>
      <c r="C81" s="1103"/>
      <c r="D81" s="1103"/>
      <c r="E81" s="1103"/>
      <c r="F81" s="1103"/>
      <c r="G81" s="1103"/>
      <c r="H81" s="1103"/>
    </row>
    <row r="82" spans="1:8" ht="61.5" customHeight="1">
      <c r="A82" s="616"/>
      <c r="B82" s="617"/>
      <c r="C82" s="617"/>
      <c r="D82" s="617"/>
      <c r="E82" s="617"/>
      <c r="F82" s="619"/>
      <c r="G82" s="616"/>
      <c r="H82" s="616"/>
    </row>
    <row r="83" spans="1:8" ht="12.75" customHeight="1"/>
    <row r="88" spans="1:8" ht="15" customHeight="1"/>
    <row r="89" spans="1:8" ht="21" customHeight="1"/>
    <row r="90" spans="1:8" ht="7.5" customHeight="1"/>
    <row r="91" spans="1:8" ht="17.25" customHeight="1"/>
    <row r="92" spans="1:8" ht="79.5" customHeight="1"/>
    <row r="93" spans="1:8" ht="27.75" customHeight="1"/>
    <row r="94" spans="1:8" ht="46.5" customHeight="1"/>
  </sheetData>
  <mergeCells count="50">
    <mergeCell ref="D1:H1"/>
    <mergeCell ref="A37:H37"/>
    <mergeCell ref="A40:H40"/>
    <mergeCell ref="A16:H16"/>
    <mergeCell ref="A19:H19"/>
    <mergeCell ref="A17:H17"/>
    <mergeCell ref="A18:H18"/>
    <mergeCell ref="A30:H30"/>
    <mergeCell ref="A24:H24"/>
    <mergeCell ref="A36:H36"/>
    <mergeCell ref="A39:H39"/>
    <mergeCell ref="A31:H31"/>
    <mergeCell ref="A4:H4"/>
    <mergeCell ref="A26:H26"/>
    <mergeCell ref="A58:H58"/>
    <mergeCell ref="A25:H25"/>
    <mergeCell ref="A34:H35"/>
    <mergeCell ref="A27:H27"/>
    <mergeCell ref="A29:H29"/>
    <mergeCell ref="A28:H28"/>
    <mergeCell ref="A32:H32"/>
    <mergeCell ref="A55:H55"/>
    <mergeCell ref="A52:H52"/>
    <mergeCell ref="A49:H49"/>
    <mergeCell ref="A51:H51"/>
    <mergeCell ref="A56:H56"/>
    <mergeCell ref="A57:H57"/>
    <mergeCell ref="A50:H50"/>
    <mergeCell ref="A54:H54"/>
    <mergeCell ref="A53:H53"/>
    <mergeCell ref="A79:H79"/>
    <mergeCell ref="A65:H65"/>
    <mergeCell ref="A59:H63"/>
    <mergeCell ref="A80:H81"/>
    <mergeCell ref="A66:H71"/>
    <mergeCell ref="A75:H76"/>
    <mergeCell ref="A78:H78"/>
    <mergeCell ref="A73:H73"/>
    <mergeCell ref="A43:H43"/>
    <mergeCell ref="A41:H41"/>
    <mergeCell ref="A22:H22"/>
    <mergeCell ref="A5:H5"/>
    <mergeCell ref="B9:D9"/>
    <mergeCell ref="A20:H20"/>
    <mergeCell ref="A21:H21"/>
    <mergeCell ref="A7:H7"/>
    <mergeCell ref="C13:H13"/>
    <mergeCell ref="A8:H8"/>
    <mergeCell ref="C11:H11"/>
    <mergeCell ref="A10:H10"/>
  </mergeCells>
  <dataValidations xWindow="582" yWindow="340" count="5">
    <dataValidation allowBlank="1" showInputMessage="1" showErrorMessage="1" promptTitle="Nie wypełniać" prompt="wypełnia organ zlecajacy zadanie" sqref="A5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5592 IV65605 SR65605 ACN65605 AMJ65605 AWF65605 BGB65605 BPX65605 BZT65605 CJP65605 CTL65605 DDH65605 DND65605 DWZ65605 EGV65605 EQR65605 FAN65605 FKJ65605 FUF65605 GEB65605 GNX65605 GXT65605 HHP65605 HRL65605 IBH65605 ILD65605 IUZ65605 JEV65605 JOR65605 JYN65605 KIJ65605 KSF65605 LCB65605 LLX65605 LVT65605 MFP65605 MPL65605 MZH65605 NJD65605 NSZ65605 OCV65605 OMR65605 OWN65605 PGJ65605 PQF65605 QAB65605 QJX65605 QTT65605 RDP65605 RNL65605 RXH65605 SHD65605 SQZ65605 TAV65605 TKR65605 TUN65605 UEJ65605 UOF65605 UYB65605 VHX65605 VRT65605 WBP65605 WLL65605 WVH65605 A131128 IV131141 SR131141 ACN131141 AMJ131141 AWF131141 BGB131141 BPX131141 BZT131141 CJP131141 CTL131141 DDH131141 DND131141 DWZ131141 EGV131141 EQR131141 FAN131141 FKJ131141 FUF131141 GEB131141 GNX131141 GXT131141 HHP131141 HRL131141 IBH131141 ILD131141 IUZ131141 JEV131141 JOR131141 JYN131141 KIJ131141 KSF131141 LCB131141 LLX131141 LVT131141 MFP131141 MPL131141 MZH131141 NJD131141 NSZ131141 OCV131141 OMR131141 OWN131141 PGJ131141 PQF131141 QAB131141 QJX131141 QTT131141 RDP131141 RNL131141 RXH131141 SHD131141 SQZ131141 TAV131141 TKR131141 TUN131141 UEJ131141 UOF131141 UYB131141 VHX131141 VRT131141 WBP131141 WLL131141 WVH131141 A196664 IV196677 SR196677 ACN196677 AMJ196677 AWF196677 BGB196677 BPX196677 BZT196677 CJP196677 CTL196677 DDH196677 DND196677 DWZ196677 EGV196677 EQR196677 FAN196677 FKJ196677 FUF196677 GEB196677 GNX196677 GXT196677 HHP196677 HRL196677 IBH196677 ILD196677 IUZ196677 JEV196677 JOR196677 JYN196677 KIJ196677 KSF196677 LCB196677 LLX196677 LVT196677 MFP196677 MPL196677 MZH196677 NJD196677 NSZ196677 OCV196677 OMR196677 OWN196677 PGJ196677 PQF196677 QAB196677 QJX196677 QTT196677 RDP196677 RNL196677 RXH196677 SHD196677 SQZ196677 TAV196677 TKR196677 TUN196677 UEJ196677 UOF196677 UYB196677 VHX196677 VRT196677 WBP196677 WLL196677 WVH196677 A262200 IV262213 SR262213 ACN262213 AMJ262213 AWF262213 BGB262213 BPX262213 BZT262213 CJP262213 CTL262213 DDH262213 DND262213 DWZ262213 EGV262213 EQR262213 FAN262213 FKJ262213 FUF262213 GEB262213 GNX262213 GXT262213 HHP262213 HRL262213 IBH262213 ILD262213 IUZ262213 JEV262213 JOR262213 JYN262213 KIJ262213 KSF262213 LCB262213 LLX262213 LVT262213 MFP262213 MPL262213 MZH262213 NJD262213 NSZ262213 OCV262213 OMR262213 OWN262213 PGJ262213 PQF262213 QAB262213 QJX262213 QTT262213 RDP262213 RNL262213 RXH262213 SHD262213 SQZ262213 TAV262213 TKR262213 TUN262213 UEJ262213 UOF262213 UYB262213 VHX262213 VRT262213 WBP262213 WLL262213 WVH262213 A327736 IV327749 SR327749 ACN327749 AMJ327749 AWF327749 BGB327749 BPX327749 BZT327749 CJP327749 CTL327749 DDH327749 DND327749 DWZ327749 EGV327749 EQR327749 FAN327749 FKJ327749 FUF327749 GEB327749 GNX327749 GXT327749 HHP327749 HRL327749 IBH327749 ILD327749 IUZ327749 JEV327749 JOR327749 JYN327749 KIJ327749 KSF327749 LCB327749 LLX327749 LVT327749 MFP327749 MPL327749 MZH327749 NJD327749 NSZ327749 OCV327749 OMR327749 OWN327749 PGJ327749 PQF327749 QAB327749 QJX327749 QTT327749 RDP327749 RNL327749 RXH327749 SHD327749 SQZ327749 TAV327749 TKR327749 TUN327749 UEJ327749 UOF327749 UYB327749 VHX327749 VRT327749 WBP327749 WLL327749 WVH327749 A393272 IV393285 SR393285 ACN393285 AMJ393285 AWF393285 BGB393285 BPX393285 BZT393285 CJP393285 CTL393285 DDH393285 DND393285 DWZ393285 EGV393285 EQR393285 FAN393285 FKJ393285 FUF393285 GEB393285 GNX393285 GXT393285 HHP393285 HRL393285 IBH393285 ILD393285 IUZ393285 JEV393285 JOR393285 JYN393285 KIJ393285 KSF393285 LCB393285 LLX393285 LVT393285 MFP393285 MPL393285 MZH393285 NJD393285 NSZ393285 OCV393285 OMR393285 OWN393285 PGJ393285 PQF393285 QAB393285 QJX393285 QTT393285 RDP393285 RNL393285 RXH393285 SHD393285 SQZ393285 TAV393285 TKR393285 TUN393285 UEJ393285 UOF393285 UYB393285 VHX393285 VRT393285 WBP393285 WLL393285 WVH393285 A458808 IV458821 SR458821 ACN458821 AMJ458821 AWF458821 BGB458821 BPX458821 BZT458821 CJP458821 CTL458821 DDH458821 DND458821 DWZ458821 EGV458821 EQR458821 FAN458821 FKJ458821 FUF458821 GEB458821 GNX458821 GXT458821 HHP458821 HRL458821 IBH458821 ILD458821 IUZ458821 JEV458821 JOR458821 JYN458821 KIJ458821 KSF458821 LCB458821 LLX458821 LVT458821 MFP458821 MPL458821 MZH458821 NJD458821 NSZ458821 OCV458821 OMR458821 OWN458821 PGJ458821 PQF458821 QAB458821 QJX458821 QTT458821 RDP458821 RNL458821 RXH458821 SHD458821 SQZ458821 TAV458821 TKR458821 TUN458821 UEJ458821 UOF458821 UYB458821 VHX458821 VRT458821 WBP458821 WLL458821 WVH458821 A524344 IV524357 SR524357 ACN524357 AMJ524357 AWF524357 BGB524357 BPX524357 BZT524357 CJP524357 CTL524357 DDH524357 DND524357 DWZ524357 EGV524357 EQR524357 FAN524357 FKJ524357 FUF524357 GEB524357 GNX524357 GXT524357 HHP524357 HRL524357 IBH524357 ILD524357 IUZ524357 JEV524357 JOR524357 JYN524357 KIJ524357 KSF524357 LCB524357 LLX524357 LVT524357 MFP524357 MPL524357 MZH524357 NJD524357 NSZ524357 OCV524357 OMR524357 OWN524357 PGJ524357 PQF524357 QAB524357 QJX524357 QTT524357 RDP524357 RNL524357 RXH524357 SHD524357 SQZ524357 TAV524357 TKR524357 TUN524357 UEJ524357 UOF524357 UYB524357 VHX524357 VRT524357 WBP524357 WLL524357 WVH524357 A589880 IV589893 SR589893 ACN589893 AMJ589893 AWF589893 BGB589893 BPX589893 BZT589893 CJP589893 CTL589893 DDH589893 DND589893 DWZ589893 EGV589893 EQR589893 FAN589893 FKJ589893 FUF589893 GEB589893 GNX589893 GXT589893 HHP589893 HRL589893 IBH589893 ILD589893 IUZ589893 JEV589893 JOR589893 JYN589893 KIJ589893 KSF589893 LCB589893 LLX589893 LVT589893 MFP589893 MPL589893 MZH589893 NJD589893 NSZ589893 OCV589893 OMR589893 OWN589893 PGJ589893 PQF589893 QAB589893 QJX589893 QTT589893 RDP589893 RNL589893 RXH589893 SHD589893 SQZ589893 TAV589893 TKR589893 TUN589893 UEJ589893 UOF589893 UYB589893 VHX589893 VRT589893 WBP589893 WLL589893 WVH589893 A655416 IV655429 SR655429 ACN655429 AMJ655429 AWF655429 BGB655429 BPX655429 BZT655429 CJP655429 CTL655429 DDH655429 DND655429 DWZ655429 EGV655429 EQR655429 FAN655429 FKJ655429 FUF655429 GEB655429 GNX655429 GXT655429 HHP655429 HRL655429 IBH655429 ILD655429 IUZ655429 JEV655429 JOR655429 JYN655429 KIJ655429 KSF655429 LCB655429 LLX655429 LVT655429 MFP655429 MPL655429 MZH655429 NJD655429 NSZ655429 OCV655429 OMR655429 OWN655429 PGJ655429 PQF655429 QAB655429 QJX655429 QTT655429 RDP655429 RNL655429 RXH655429 SHD655429 SQZ655429 TAV655429 TKR655429 TUN655429 UEJ655429 UOF655429 UYB655429 VHX655429 VRT655429 WBP655429 WLL655429 WVH655429 A720952 IV720965 SR720965 ACN720965 AMJ720965 AWF720965 BGB720965 BPX720965 BZT720965 CJP720965 CTL720965 DDH720965 DND720965 DWZ720965 EGV720965 EQR720965 FAN720965 FKJ720965 FUF720965 GEB720965 GNX720965 GXT720965 HHP720965 HRL720965 IBH720965 ILD720965 IUZ720965 JEV720965 JOR720965 JYN720965 KIJ720965 KSF720965 LCB720965 LLX720965 LVT720965 MFP720965 MPL720965 MZH720965 NJD720965 NSZ720965 OCV720965 OMR720965 OWN720965 PGJ720965 PQF720965 QAB720965 QJX720965 QTT720965 RDP720965 RNL720965 RXH720965 SHD720965 SQZ720965 TAV720965 TKR720965 TUN720965 UEJ720965 UOF720965 UYB720965 VHX720965 VRT720965 WBP720965 WLL720965 WVH720965 A786488 IV786501 SR786501 ACN786501 AMJ786501 AWF786501 BGB786501 BPX786501 BZT786501 CJP786501 CTL786501 DDH786501 DND786501 DWZ786501 EGV786501 EQR786501 FAN786501 FKJ786501 FUF786501 GEB786501 GNX786501 GXT786501 HHP786501 HRL786501 IBH786501 ILD786501 IUZ786501 JEV786501 JOR786501 JYN786501 KIJ786501 KSF786501 LCB786501 LLX786501 LVT786501 MFP786501 MPL786501 MZH786501 NJD786501 NSZ786501 OCV786501 OMR786501 OWN786501 PGJ786501 PQF786501 QAB786501 QJX786501 QTT786501 RDP786501 RNL786501 RXH786501 SHD786501 SQZ786501 TAV786501 TKR786501 TUN786501 UEJ786501 UOF786501 UYB786501 VHX786501 VRT786501 WBP786501 WLL786501 WVH786501 A852024 IV852037 SR852037 ACN852037 AMJ852037 AWF852037 BGB852037 BPX852037 BZT852037 CJP852037 CTL852037 DDH852037 DND852037 DWZ852037 EGV852037 EQR852037 FAN852037 FKJ852037 FUF852037 GEB852037 GNX852037 GXT852037 HHP852037 HRL852037 IBH852037 ILD852037 IUZ852037 JEV852037 JOR852037 JYN852037 KIJ852037 KSF852037 LCB852037 LLX852037 LVT852037 MFP852037 MPL852037 MZH852037 NJD852037 NSZ852037 OCV852037 OMR852037 OWN852037 PGJ852037 PQF852037 QAB852037 QJX852037 QTT852037 RDP852037 RNL852037 RXH852037 SHD852037 SQZ852037 TAV852037 TKR852037 TUN852037 UEJ852037 UOF852037 UYB852037 VHX852037 VRT852037 WBP852037 WLL852037 WVH852037 A917560 IV917573 SR917573 ACN917573 AMJ917573 AWF917573 BGB917573 BPX917573 BZT917573 CJP917573 CTL917573 DDH917573 DND917573 DWZ917573 EGV917573 EQR917573 FAN917573 FKJ917573 FUF917573 GEB917573 GNX917573 GXT917573 HHP917573 HRL917573 IBH917573 ILD917573 IUZ917573 JEV917573 JOR917573 JYN917573 KIJ917573 KSF917573 LCB917573 LLX917573 LVT917573 MFP917573 MPL917573 MZH917573 NJD917573 NSZ917573 OCV917573 OMR917573 OWN917573 PGJ917573 PQF917573 QAB917573 QJX917573 QTT917573 RDP917573 RNL917573 RXH917573 SHD917573 SQZ917573 TAV917573 TKR917573 TUN917573 UEJ917573 UOF917573 UYB917573 VHX917573 VRT917573 WBP917573 WLL917573 WVH917573 A983096 IV983109 SR983109 ACN983109 AMJ983109 AWF983109 BGB983109 BPX983109 BZT983109 CJP983109 CTL983109 DDH983109 DND983109 DWZ983109 EGV983109 EQR983109 FAN983109 FKJ983109 FUF983109 GEB983109 GNX983109 GXT983109 HHP983109 HRL983109 IBH983109 ILD983109 IUZ983109 JEV983109 JOR983109 JYN983109 KIJ983109 KSF983109 LCB983109 LLX983109 LVT983109 MFP983109 MPL983109 MZH983109 NJD983109 NSZ983109 OCV983109 OMR983109 OWN983109 PGJ983109 PQF983109 QAB983109 QJX983109 QTT983109 RDP983109 RNL983109 RXH983109 SHD983109 SQZ983109 TAV983109 TKR983109 TUN983109 UEJ983109 UOF983109 UYB983109 VHX983109 VRT983109 WBP983109 WLL983109 WVH983109 A66 IV77 SR77 ACN77 AMJ77 AWF77 BGB77 BPX77 BZT77 CJP77 CTL77 DDH77 DND77 DWZ77 EGV77 EQR77 FAN77 FKJ77 FUF77 GEB77 GNX77 GXT77 HHP77 HRL77 IBH77 ILD77 IUZ77 JEV77 JOR77 JYN77 KIJ77 KSF77 LCB77 LLX77 LVT77 MFP77 MPL77 MZH77 NJD77 NSZ77 OCV77 OMR77 OWN77 PGJ77 PQF77 QAB77 QJX77 QTT77 RDP77 RNL77 RXH77 SHD77 SQZ77 TAV77 TKR77 TUN77 UEJ77 UOF77 UYB77 VHX77 VRT77 WBP77 WLL77 WVH77 A65600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36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72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08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44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80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16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52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888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24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60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496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32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68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04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xr:uid="{00000000-0002-0000-1100-000000000000}"/>
    <dataValidation type="list" allowBlank="1" showInputMessage="1" showErrorMessage="1" promptTitle="Wybrać z listy" prompt="proszę wybrać z listy" sqref="WVH983026:WVO983026 WLL983026:WLS983026 WBP983026:WBW983026 VRT983026:VSA983026 VHX983026:VIE983026 UYB983026:UYI983026 UOF983026:UOM983026 UEJ983026:UEQ983026 TUN983026:TUU983026 TKR983026:TKY983026 TAV983026:TBC983026 SQZ983026:SRG983026 SHD983026:SHK983026 RXH983026:RXO983026 RNL983026:RNS983026 RDP983026:RDW983026 QTT983026:QUA983026 QJX983026:QKE983026 QAB983026:QAI983026 PQF983026:PQM983026 PGJ983026:PGQ983026 OWN983026:OWU983026 OMR983026:OMY983026 OCV983026:ODC983026 NSZ983026:NTG983026 NJD983026:NJK983026 MZH983026:MZO983026 MPL983026:MPS983026 MFP983026:MFW983026 LVT983026:LWA983026 LLX983026:LME983026 LCB983026:LCI983026 KSF983026:KSM983026 KIJ983026:KIQ983026 JYN983026:JYU983026 JOR983026:JOY983026 JEV983026:JFC983026 IUZ983026:IVG983026 ILD983026:ILK983026 IBH983026:IBO983026 HRL983026:HRS983026 HHP983026:HHW983026 GXT983026:GYA983026 GNX983026:GOE983026 GEB983026:GEI983026 FUF983026:FUM983026 FKJ983026:FKQ983026 FAN983026:FAU983026 EQR983026:EQY983026 EGV983026:EHC983026 DWZ983026:DXG983026 DND983026:DNK983026 DDH983026:DDO983026 CTL983026:CTS983026 CJP983026:CJW983026 BZT983026:CAA983026 BPX983026:BQE983026 BGB983026:BGI983026 AWF983026:AWM983026 AMJ983026:AMQ983026 ACN983026:ACU983026 SR983026:SY983026 IV983026:JC983026 A983013:H983013 WVH917490:WVO917490 WLL917490:WLS917490 WBP917490:WBW917490 VRT917490:VSA917490 VHX917490:VIE917490 UYB917490:UYI917490 UOF917490:UOM917490 UEJ917490:UEQ917490 TUN917490:TUU917490 TKR917490:TKY917490 TAV917490:TBC917490 SQZ917490:SRG917490 SHD917490:SHK917490 RXH917490:RXO917490 RNL917490:RNS917490 RDP917490:RDW917490 QTT917490:QUA917490 QJX917490:QKE917490 QAB917490:QAI917490 PQF917490:PQM917490 PGJ917490:PGQ917490 OWN917490:OWU917490 OMR917490:OMY917490 OCV917490:ODC917490 NSZ917490:NTG917490 NJD917490:NJK917490 MZH917490:MZO917490 MPL917490:MPS917490 MFP917490:MFW917490 LVT917490:LWA917490 LLX917490:LME917490 LCB917490:LCI917490 KSF917490:KSM917490 KIJ917490:KIQ917490 JYN917490:JYU917490 JOR917490:JOY917490 JEV917490:JFC917490 IUZ917490:IVG917490 ILD917490:ILK917490 IBH917490:IBO917490 HRL917490:HRS917490 HHP917490:HHW917490 GXT917490:GYA917490 GNX917490:GOE917490 GEB917490:GEI917490 FUF917490:FUM917490 FKJ917490:FKQ917490 FAN917490:FAU917490 EQR917490:EQY917490 EGV917490:EHC917490 DWZ917490:DXG917490 DND917490:DNK917490 DDH917490:DDO917490 CTL917490:CTS917490 CJP917490:CJW917490 BZT917490:CAA917490 BPX917490:BQE917490 BGB917490:BGI917490 AWF917490:AWM917490 AMJ917490:AMQ917490 ACN917490:ACU917490 SR917490:SY917490 IV917490:JC917490 A917477:H917477 WVH851954:WVO851954 WLL851954:WLS851954 WBP851954:WBW851954 VRT851954:VSA851954 VHX851954:VIE851954 UYB851954:UYI851954 UOF851954:UOM851954 UEJ851954:UEQ851954 TUN851954:TUU851954 TKR851954:TKY851954 TAV851954:TBC851954 SQZ851954:SRG851954 SHD851954:SHK851954 RXH851954:RXO851954 RNL851954:RNS851954 RDP851954:RDW851954 QTT851954:QUA851954 QJX851954:QKE851954 QAB851954:QAI851954 PQF851954:PQM851954 PGJ851954:PGQ851954 OWN851954:OWU851954 OMR851954:OMY851954 OCV851954:ODC851954 NSZ851954:NTG851954 NJD851954:NJK851954 MZH851954:MZO851954 MPL851954:MPS851954 MFP851954:MFW851954 LVT851954:LWA851954 LLX851954:LME851954 LCB851954:LCI851954 KSF851954:KSM851954 KIJ851954:KIQ851954 JYN851954:JYU851954 JOR851954:JOY851954 JEV851954:JFC851954 IUZ851954:IVG851954 ILD851954:ILK851954 IBH851954:IBO851954 HRL851954:HRS851954 HHP851954:HHW851954 GXT851954:GYA851954 GNX851954:GOE851954 GEB851954:GEI851954 FUF851954:FUM851954 FKJ851954:FKQ851954 FAN851954:FAU851954 EQR851954:EQY851954 EGV851954:EHC851954 DWZ851954:DXG851954 DND851954:DNK851954 DDH851954:DDO851954 CTL851954:CTS851954 CJP851954:CJW851954 BZT851954:CAA851954 BPX851954:BQE851954 BGB851954:BGI851954 AWF851954:AWM851954 AMJ851954:AMQ851954 ACN851954:ACU851954 SR851954:SY851954 IV851954:JC851954 A851941:H851941 WVH786418:WVO786418 WLL786418:WLS786418 WBP786418:WBW786418 VRT786418:VSA786418 VHX786418:VIE786418 UYB786418:UYI786418 UOF786418:UOM786418 UEJ786418:UEQ786418 TUN786418:TUU786418 TKR786418:TKY786418 TAV786418:TBC786418 SQZ786418:SRG786418 SHD786418:SHK786418 RXH786418:RXO786418 RNL786418:RNS786418 RDP786418:RDW786418 QTT786418:QUA786418 QJX786418:QKE786418 QAB786418:QAI786418 PQF786418:PQM786418 PGJ786418:PGQ786418 OWN786418:OWU786418 OMR786418:OMY786418 OCV786418:ODC786418 NSZ786418:NTG786418 NJD786418:NJK786418 MZH786418:MZO786418 MPL786418:MPS786418 MFP786418:MFW786418 LVT786418:LWA786418 LLX786418:LME786418 LCB786418:LCI786418 KSF786418:KSM786418 KIJ786418:KIQ786418 JYN786418:JYU786418 JOR786418:JOY786418 JEV786418:JFC786418 IUZ786418:IVG786418 ILD786418:ILK786418 IBH786418:IBO786418 HRL786418:HRS786418 HHP786418:HHW786418 GXT786418:GYA786418 GNX786418:GOE786418 GEB786418:GEI786418 FUF786418:FUM786418 FKJ786418:FKQ786418 FAN786418:FAU786418 EQR786418:EQY786418 EGV786418:EHC786418 DWZ786418:DXG786418 DND786418:DNK786418 DDH786418:DDO786418 CTL786418:CTS786418 CJP786418:CJW786418 BZT786418:CAA786418 BPX786418:BQE786418 BGB786418:BGI786418 AWF786418:AWM786418 AMJ786418:AMQ786418 ACN786418:ACU786418 SR786418:SY786418 IV786418:JC786418 A786405:H786405 WVH720882:WVO720882 WLL720882:WLS720882 WBP720882:WBW720882 VRT720882:VSA720882 VHX720882:VIE720882 UYB720882:UYI720882 UOF720882:UOM720882 UEJ720882:UEQ720882 TUN720882:TUU720882 TKR720882:TKY720882 TAV720882:TBC720882 SQZ720882:SRG720882 SHD720882:SHK720882 RXH720882:RXO720882 RNL720882:RNS720882 RDP720882:RDW720882 QTT720882:QUA720882 QJX720882:QKE720882 QAB720882:QAI720882 PQF720882:PQM720882 PGJ720882:PGQ720882 OWN720882:OWU720882 OMR720882:OMY720882 OCV720882:ODC720882 NSZ720882:NTG720882 NJD720882:NJK720882 MZH720882:MZO720882 MPL720882:MPS720882 MFP720882:MFW720882 LVT720882:LWA720882 LLX720882:LME720882 LCB720882:LCI720882 KSF720882:KSM720882 KIJ720882:KIQ720882 JYN720882:JYU720882 JOR720882:JOY720882 JEV720882:JFC720882 IUZ720882:IVG720882 ILD720882:ILK720882 IBH720882:IBO720882 HRL720882:HRS720882 HHP720882:HHW720882 GXT720882:GYA720882 GNX720882:GOE720882 GEB720882:GEI720882 FUF720882:FUM720882 FKJ720882:FKQ720882 FAN720882:FAU720882 EQR720882:EQY720882 EGV720882:EHC720882 DWZ720882:DXG720882 DND720882:DNK720882 DDH720882:DDO720882 CTL720882:CTS720882 CJP720882:CJW720882 BZT720882:CAA720882 BPX720882:BQE720882 BGB720882:BGI720882 AWF720882:AWM720882 AMJ720882:AMQ720882 ACN720882:ACU720882 SR720882:SY720882 IV720882:JC720882 A720869:H720869 WVH655346:WVO655346 WLL655346:WLS655346 WBP655346:WBW655346 VRT655346:VSA655346 VHX655346:VIE655346 UYB655346:UYI655346 UOF655346:UOM655346 UEJ655346:UEQ655346 TUN655346:TUU655346 TKR655346:TKY655346 TAV655346:TBC655346 SQZ655346:SRG655346 SHD655346:SHK655346 RXH655346:RXO655346 RNL655346:RNS655346 RDP655346:RDW655346 QTT655346:QUA655346 QJX655346:QKE655346 QAB655346:QAI655346 PQF655346:PQM655346 PGJ655346:PGQ655346 OWN655346:OWU655346 OMR655346:OMY655346 OCV655346:ODC655346 NSZ655346:NTG655346 NJD655346:NJK655346 MZH655346:MZO655346 MPL655346:MPS655346 MFP655346:MFW655346 LVT655346:LWA655346 LLX655346:LME655346 LCB655346:LCI655346 KSF655346:KSM655346 KIJ655346:KIQ655346 JYN655346:JYU655346 JOR655346:JOY655346 JEV655346:JFC655346 IUZ655346:IVG655346 ILD655346:ILK655346 IBH655346:IBO655346 HRL655346:HRS655346 HHP655346:HHW655346 GXT655346:GYA655346 GNX655346:GOE655346 GEB655346:GEI655346 FUF655346:FUM655346 FKJ655346:FKQ655346 FAN655346:FAU655346 EQR655346:EQY655346 EGV655346:EHC655346 DWZ655346:DXG655346 DND655346:DNK655346 DDH655346:DDO655346 CTL655346:CTS655346 CJP655346:CJW655346 BZT655346:CAA655346 BPX655346:BQE655346 BGB655346:BGI655346 AWF655346:AWM655346 AMJ655346:AMQ655346 ACN655346:ACU655346 SR655346:SY655346 IV655346:JC655346 A655333:H655333 WVH589810:WVO589810 WLL589810:WLS589810 WBP589810:WBW589810 VRT589810:VSA589810 VHX589810:VIE589810 UYB589810:UYI589810 UOF589810:UOM589810 UEJ589810:UEQ589810 TUN589810:TUU589810 TKR589810:TKY589810 TAV589810:TBC589810 SQZ589810:SRG589810 SHD589810:SHK589810 RXH589810:RXO589810 RNL589810:RNS589810 RDP589810:RDW589810 QTT589810:QUA589810 QJX589810:QKE589810 QAB589810:QAI589810 PQF589810:PQM589810 PGJ589810:PGQ589810 OWN589810:OWU589810 OMR589810:OMY589810 OCV589810:ODC589810 NSZ589810:NTG589810 NJD589810:NJK589810 MZH589810:MZO589810 MPL589810:MPS589810 MFP589810:MFW589810 LVT589810:LWA589810 LLX589810:LME589810 LCB589810:LCI589810 KSF589810:KSM589810 KIJ589810:KIQ589810 JYN589810:JYU589810 JOR589810:JOY589810 JEV589810:JFC589810 IUZ589810:IVG589810 ILD589810:ILK589810 IBH589810:IBO589810 HRL589810:HRS589810 HHP589810:HHW589810 GXT589810:GYA589810 GNX589810:GOE589810 GEB589810:GEI589810 FUF589810:FUM589810 FKJ589810:FKQ589810 FAN589810:FAU589810 EQR589810:EQY589810 EGV589810:EHC589810 DWZ589810:DXG589810 DND589810:DNK589810 DDH589810:DDO589810 CTL589810:CTS589810 CJP589810:CJW589810 BZT589810:CAA589810 BPX589810:BQE589810 BGB589810:BGI589810 AWF589810:AWM589810 AMJ589810:AMQ589810 ACN589810:ACU589810 SR589810:SY589810 IV589810:JC589810 A589797:H589797 WVH524274:WVO524274 WLL524274:WLS524274 WBP524274:WBW524274 VRT524274:VSA524274 VHX524274:VIE524274 UYB524274:UYI524274 UOF524274:UOM524274 UEJ524274:UEQ524274 TUN524274:TUU524274 TKR524274:TKY524274 TAV524274:TBC524274 SQZ524274:SRG524274 SHD524274:SHK524274 RXH524274:RXO524274 RNL524274:RNS524274 RDP524274:RDW524274 QTT524274:QUA524274 QJX524274:QKE524274 QAB524274:QAI524274 PQF524274:PQM524274 PGJ524274:PGQ524274 OWN524274:OWU524274 OMR524274:OMY524274 OCV524274:ODC524274 NSZ524274:NTG524274 NJD524274:NJK524274 MZH524274:MZO524274 MPL524274:MPS524274 MFP524274:MFW524274 LVT524274:LWA524274 LLX524274:LME524274 LCB524274:LCI524274 KSF524274:KSM524274 KIJ524274:KIQ524274 JYN524274:JYU524274 JOR524274:JOY524274 JEV524274:JFC524274 IUZ524274:IVG524274 ILD524274:ILK524274 IBH524274:IBO524274 HRL524274:HRS524274 HHP524274:HHW524274 GXT524274:GYA524274 GNX524274:GOE524274 GEB524274:GEI524274 FUF524274:FUM524274 FKJ524274:FKQ524274 FAN524274:FAU524274 EQR524274:EQY524274 EGV524274:EHC524274 DWZ524274:DXG524274 DND524274:DNK524274 DDH524274:DDO524274 CTL524274:CTS524274 CJP524274:CJW524274 BZT524274:CAA524274 BPX524274:BQE524274 BGB524274:BGI524274 AWF524274:AWM524274 AMJ524274:AMQ524274 ACN524274:ACU524274 SR524274:SY524274 IV524274:JC524274 A524261:H524261 WVH458738:WVO458738 WLL458738:WLS458738 WBP458738:WBW458738 VRT458738:VSA458738 VHX458738:VIE458738 UYB458738:UYI458738 UOF458738:UOM458738 UEJ458738:UEQ458738 TUN458738:TUU458738 TKR458738:TKY458738 TAV458738:TBC458738 SQZ458738:SRG458738 SHD458738:SHK458738 RXH458738:RXO458738 RNL458738:RNS458738 RDP458738:RDW458738 QTT458738:QUA458738 QJX458738:QKE458738 QAB458738:QAI458738 PQF458738:PQM458738 PGJ458738:PGQ458738 OWN458738:OWU458738 OMR458738:OMY458738 OCV458738:ODC458738 NSZ458738:NTG458738 NJD458738:NJK458738 MZH458738:MZO458738 MPL458738:MPS458738 MFP458738:MFW458738 LVT458738:LWA458738 LLX458738:LME458738 LCB458738:LCI458738 KSF458738:KSM458738 KIJ458738:KIQ458738 JYN458738:JYU458738 JOR458738:JOY458738 JEV458738:JFC458738 IUZ458738:IVG458738 ILD458738:ILK458738 IBH458738:IBO458738 HRL458738:HRS458738 HHP458738:HHW458738 GXT458738:GYA458738 GNX458738:GOE458738 GEB458738:GEI458738 FUF458738:FUM458738 FKJ458738:FKQ458738 FAN458738:FAU458738 EQR458738:EQY458738 EGV458738:EHC458738 DWZ458738:DXG458738 DND458738:DNK458738 DDH458738:DDO458738 CTL458738:CTS458738 CJP458738:CJW458738 BZT458738:CAA458738 BPX458738:BQE458738 BGB458738:BGI458738 AWF458738:AWM458738 AMJ458738:AMQ458738 ACN458738:ACU458738 SR458738:SY458738 IV458738:JC458738 A458725:H458725 WVH393202:WVO393202 WLL393202:WLS393202 WBP393202:WBW393202 VRT393202:VSA393202 VHX393202:VIE393202 UYB393202:UYI393202 UOF393202:UOM393202 UEJ393202:UEQ393202 TUN393202:TUU393202 TKR393202:TKY393202 TAV393202:TBC393202 SQZ393202:SRG393202 SHD393202:SHK393202 RXH393202:RXO393202 RNL393202:RNS393202 RDP393202:RDW393202 QTT393202:QUA393202 QJX393202:QKE393202 QAB393202:QAI393202 PQF393202:PQM393202 PGJ393202:PGQ393202 OWN393202:OWU393202 OMR393202:OMY393202 OCV393202:ODC393202 NSZ393202:NTG393202 NJD393202:NJK393202 MZH393202:MZO393202 MPL393202:MPS393202 MFP393202:MFW393202 LVT393202:LWA393202 LLX393202:LME393202 LCB393202:LCI393202 KSF393202:KSM393202 KIJ393202:KIQ393202 JYN393202:JYU393202 JOR393202:JOY393202 JEV393202:JFC393202 IUZ393202:IVG393202 ILD393202:ILK393202 IBH393202:IBO393202 HRL393202:HRS393202 HHP393202:HHW393202 GXT393202:GYA393202 GNX393202:GOE393202 GEB393202:GEI393202 FUF393202:FUM393202 FKJ393202:FKQ393202 FAN393202:FAU393202 EQR393202:EQY393202 EGV393202:EHC393202 DWZ393202:DXG393202 DND393202:DNK393202 DDH393202:DDO393202 CTL393202:CTS393202 CJP393202:CJW393202 BZT393202:CAA393202 BPX393202:BQE393202 BGB393202:BGI393202 AWF393202:AWM393202 AMJ393202:AMQ393202 ACN393202:ACU393202 SR393202:SY393202 IV393202:JC393202 A393189:H393189 WVH327666:WVO327666 WLL327666:WLS327666 WBP327666:WBW327666 VRT327666:VSA327666 VHX327666:VIE327666 UYB327666:UYI327666 UOF327666:UOM327666 UEJ327666:UEQ327666 TUN327666:TUU327666 TKR327666:TKY327666 TAV327666:TBC327666 SQZ327666:SRG327666 SHD327666:SHK327666 RXH327666:RXO327666 RNL327666:RNS327666 RDP327666:RDW327666 QTT327666:QUA327666 QJX327666:QKE327666 QAB327666:QAI327666 PQF327666:PQM327666 PGJ327666:PGQ327666 OWN327666:OWU327666 OMR327666:OMY327666 OCV327666:ODC327666 NSZ327666:NTG327666 NJD327666:NJK327666 MZH327666:MZO327666 MPL327666:MPS327666 MFP327666:MFW327666 LVT327666:LWA327666 LLX327666:LME327666 LCB327666:LCI327666 KSF327666:KSM327666 KIJ327666:KIQ327666 JYN327666:JYU327666 JOR327666:JOY327666 JEV327666:JFC327666 IUZ327666:IVG327666 ILD327666:ILK327666 IBH327666:IBO327666 HRL327666:HRS327666 HHP327666:HHW327666 GXT327666:GYA327666 GNX327666:GOE327666 GEB327666:GEI327666 FUF327666:FUM327666 FKJ327666:FKQ327666 FAN327666:FAU327666 EQR327666:EQY327666 EGV327666:EHC327666 DWZ327666:DXG327666 DND327666:DNK327666 DDH327666:DDO327666 CTL327666:CTS327666 CJP327666:CJW327666 BZT327666:CAA327666 BPX327666:BQE327666 BGB327666:BGI327666 AWF327666:AWM327666 AMJ327666:AMQ327666 ACN327666:ACU327666 SR327666:SY327666 IV327666:JC327666 A327653:H327653 WVH262130:WVO262130 WLL262130:WLS262130 WBP262130:WBW262130 VRT262130:VSA262130 VHX262130:VIE262130 UYB262130:UYI262130 UOF262130:UOM262130 UEJ262130:UEQ262130 TUN262130:TUU262130 TKR262130:TKY262130 TAV262130:TBC262130 SQZ262130:SRG262130 SHD262130:SHK262130 RXH262130:RXO262130 RNL262130:RNS262130 RDP262130:RDW262130 QTT262130:QUA262130 QJX262130:QKE262130 QAB262130:QAI262130 PQF262130:PQM262130 PGJ262130:PGQ262130 OWN262130:OWU262130 OMR262130:OMY262130 OCV262130:ODC262130 NSZ262130:NTG262130 NJD262130:NJK262130 MZH262130:MZO262130 MPL262130:MPS262130 MFP262130:MFW262130 LVT262130:LWA262130 LLX262130:LME262130 LCB262130:LCI262130 KSF262130:KSM262130 KIJ262130:KIQ262130 JYN262130:JYU262130 JOR262130:JOY262130 JEV262130:JFC262130 IUZ262130:IVG262130 ILD262130:ILK262130 IBH262130:IBO262130 HRL262130:HRS262130 HHP262130:HHW262130 GXT262130:GYA262130 GNX262130:GOE262130 GEB262130:GEI262130 FUF262130:FUM262130 FKJ262130:FKQ262130 FAN262130:FAU262130 EQR262130:EQY262130 EGV262130:EHC262130 DWZ262130:DXG262130 DND262130:DNK262130 DDH262130:DDO262130 CTL262130:CTS262130 CJP262130:CJW262130 BZT262130:CAA262130 BPX262130:BQE262130 BGB262130:BGI262130 AWF262130:AWM262130 AMJ262130:AMQ262130 ACN262130:ACU262130 SR262130:SY262130 IV262130:JC262130 A262117:H262117 WVH196594:WVO196594 WLL196594:WLS196594 WBP196594:WBW196594 VRT196594:VSA196594 VHX196594:VIE196594 UYB196594:UYI196594 UOF196594:UOM196594 UEJ196594:UEQ196594 TUN196594:TUU196594 TKR196594:TKY196594 TAV196594:TBC196594 SQZ196594:SRG196594 SHD196594:SHK196594 RXH196594:RXO196594 RNL196594:RNS196594 RDP196594:RDW196594 QTT196594:QUA196594 QJX196594:QKE196594 QAB196594:QAI196594 PQF196594:PQM196594 PGJ196594:PGQ196594 OWN196594:OWU196594 OMR196594:OMY196594 OCV196594:ODC196594 NSZ196594:NTG196594 NJD196594:NJK196594 MZH196594:MZO196594 MPL196594:MPS196594 MFP196594:MFW196594 LVT196594:LWA196594 LLX196594:LME196594 LCB196594:LCI196594 KSF196594:KSM196594 KIJ196594:KIQ196594 JYN196594:JYU196594 JOR196594:JOY196594 JEV196594:JFC196594 IUZ196594:IVG196594 ILD196594:ILK196594 IBH196594:IBO196594 HRL196594:HRS196594 HHP196594:HHW196594 GXT196594:GYA196594 GNX196594:GOE196594 GEB196594:GEI196594 FUF196594:FUM196594 FKJ196594:FKQ196594 FAN196594:FAU196594 EQR196594:EQY196594 EGV196594:EHC196594 DWZ196594:DXG196594 DND196594:DNK196594 DDH196594:DDO196594 CTL196594:CTS196594 CJP196594:CJW196594 BZT196594:CAA196594 BPX196594:BQE196594 BGB196594:BGI196594 AWF196594:AWM196594 AMJ196594:AMQ196594 ACN196594:ACU196594 SR196594:SY196594 IV196594:JC196594 A196581:H196581 WVH131058:WVO131058 WLL131058:WLS131058 WBP131058:WBW131058 VRT131058:VSA131058 VHX131058:VIE131058 UYB131058:UYI131058 UOF131058:UOM131058 UEJ131058:UEQ131058 TUN131058:TUU131058 TKR131058:TKY131058 TAV131058:TBC131058 SQZ131058:SRG131058 SHD131058:SHK131058 RXH131058:RXO131058 RNL131058:RNS131058 RDP131058:RDW131058 QTT131058:QUA131058 QJX131058:QKE131058 QAB131058:QAI131058 PQF131058:PQM131058 PGJ131058:PGQ131058 OWN131058:OWU131058 OMR131058:OMY131058 OCV131058:ODC131058 NSZ131058:NTG131058 NJD131058:NJK131058 MZH131058:MZO131058 MPL131058:MPS131058 MFP131058:MFW131058 LVT131058:LWA131058 LLX131058:LME131058 LCB131058:LCI131058 KSF131058:KSM131058 KIJ131058:KIQ131058 JYN131058:JYU131058 JOR131058:JOY131058 JEV131058:JFC131058 IUZ131058:IVG131058 ILD131058:ILK131058 IBH131058:IBO131058 HRL131058:HRS131058 HHP131058:HHW131058 GXT131058:GYA131058 GNX131058:GOE131058 GEB131058:GEI131058 FUF131058:FUM131058 FKJ131058:FKQ131058 FAN131058:FAU131058 EQR131058:EQY131058 EGV131058:EHC131058 DWZ131058:DXG131058 DND131058:DNK131058 DDH131058:DDO131058 CTL131058:CTS131058 CJP131058:CJW131058 BZT131058:CAA131058 BPX131058:BQE131058 BGB131058:BGI131058 AWF131058:AWM131058 AMJ131058:AMQ131058 ACN131058:ACU131058 SR131058:SY131058 IV131058:JC131058 A131045:H131045 WVH65522:WVO65522 WLL65522:WLS65522 WBP65522:WBW65522 VRT65522:VSA65522 VHX65522:VIE65522 UYB65522:UYI65522 UOF65522:UOM65522 UEJ65522:UEQ65522 TUN65522:TUU65522 TKR65522:TKY65522 TAV65522:TBC65522 SQZ65522:SRG65522 SHD65522:SHK65522 RXH65522:RXO65522 RNL65522:RNS65522 RDP65522:RDW65522 QTT65522:QUA65522 QJX65522:QKE65522 QAB65522:QAI65522 PQF65522:PQM65522 PGJ65522:PGQ65522 OWN65522:OWU65522 OMR65522:OMY65522 OCV65522:ODC65522 NSZ65522:NTG65522 NJD65522:NJK65522 MZH65522:MZO65522 MPL65522:MPS65522 MFP65522:MFW65522 LVT65522:LWA65522 LLX65522:LME65522 LCB65522:LCI65522 KSF65522:KSM65522 KIJ65522:KIQ65522 JYN65522:JYU65522 JOR65522:JOY65522 JEV65522:JFC65522 IUZ65522:IVG65522 ILD65522:ILK65522 IBH65522:IBO65522 HRL65522:HRS65522 HHP65522:HHW65522 GXT65522:GYA65522 GNX65522:GOE65522 GEB65522:GEI65522 FUF65522:FUM65522 FKJ65522:FKQ65522 FAN65522:FAU65522 EQR65522:EQY65522 EGV65522:EHC65522 DWZ65522:DXG65522 DND65522:DNK65522 DDH65522:DDO65522 CTL65522:CTS65522 CJP65522:CJW65522 BZT65522:CAA65522 BPX65522:BQE65522 BGB65522:BGI65522 AWF65522:AWM65522 AMJ65522:AMQ65522 ACN65522:ACU65522 SR65522:SY65522 IV65522:JC65522 A65509:H65509 WVH20:WVO20 WLL20:WLS20 WBP20:WBW20 VRT20:VSA20 VHX20:VIE20 UYB20:UYI20 UOF20:UOM20 UEJ20:UEQ20 TUN20:TUU20 TKR20:TKY20 TAV20:TBC20 SQZ20:SRG20 SHD20:SHK20 RXH20:RXO20 RNL20:RNS20 RDP20:RDW20 QTT20:QUA20 QJX20:QKE20 QAB20:QAI20 PQF20:PQM20 PGJ20:PGQ20 OWN20:OWU20 OMR20:OMY20 OCV20:ODC20 NSZ20:NTG20 NJD20:NJK20 MZH20:MZO20 MPL20:MPS20 MFP20:MFW20 LVT20:LWA20 LLX20:LME20 LCB20:LCI20 KSF20:KSM20 KIJ20:KIQ20 JYN20:JYU20 JOR20:JOY20 JEV20:JFC20 IUZ20:IVG20 ILD20:ILK20 IBH20:IBO20 HRL20:HRS20 HHP20:HHW20 GXT20:GYA20 GNX20:GOE20 GEB20:GEI20 FUF20:FUM20 FKJ20:FKQ20 FAN20:FAU20 EQR20:EQY20 EGV20:EHC20 DWZ20:DXG20 DND20:DNK20 DDH20:DDO20 CTL20:CTS20 CJP20:CJW20 BZT20:CAA20 BPX20:BQE20 BGB20:BGI20 AWF20:AWM20 AMJ20:AMQ20 ACN20:ACU20 SR20:SY20 IV20:JC20" xr:uid="{00000000-0002-0000-1100-000001000000}">
      <formula1>$M$1</formula1>
    </dataValidation>
    <dataValidation allowBlank="1" showInputMessage="1" showErrorMessage="1" promptTitle="Uwaga" prompt="format wpisu:_x000a_Miejscowość, RRRR/MM/DD" sqref="A65517:H65517 IV65530:JC65530 SR65530:SY65530 ACN65530:ACU65530 AMJ65530:AMQ65530 AWF65530:AWM65530 BGB65530:BGI65530 BPX65530:BQE65530 BZT65530:CAA65530 CJP65530:CJW65530 CTL65530:CTS65530 DDH65530:DDO65530 DND65530:DNK65530 DWZ65530:DXG65530 EGV65530:EHC65530 EQR65530:EQY65530 FAN65530:FAU65530 FKJ65530:FKQ65530 FUF65530:FUM65530 GEB65530:GEI65530 GNX65530:GOE65530 GXT65530:GYA65530 HHP65530:HHW65530 HRL65530:HRS65530 IBH65530:IBO65530 ILD65530:ILK65530 IUZ65530:IVG65530 JEV65530:JFC65530 JOR65530:JOY65530 JYN65530:JYU65530 KIJ65530:KIQ65530 KSF65530:KSM65530 LCB65530:LCI65530 LLX65530:LME65530 LVT65530:LWA65530 MFP65530:MFW65530 MPL65530:MPS65530 MZH65530:MZO65530 NJD65530:NJK65530 NSZ65530:NTG65530 OCV65530:ODC65530 OMR65530:OMY65530 OWN65530:OWU65530 PGJ65530:PGQ65530 PQF65530:PQM65530 QAB65530:QAI65530 QJX65530:QKE65530 QTT65530:QUA65530 RDP65530:RDW65530 RNL65530:RNS65530 RXH65530:RXO65530 SHD65530:SHK65530 SQZ65530:SRG65530 TAV65530:TBC65530 TKR65530:TKY65530 TUN65530:TUU65530 UEJ65530:UEQ65530 UOF65530:UOM65530 UYB65530:UYI65530 VHX65530:VIE65530 VRT65530:VSA65530 WBP65530:WBW65530 WLL65530:WLS65530 WVH65530:WVO65530 A131053:H131053 IV131066:JC131066 SR131066:SY131066 ACN131066:ACU131066 AMJ131066:AMQ131066 AWF131066:AWM131066 BGB131066:BGI131066 BPX131066:BQE131066 BZT131066:CAA131066 CJP131066:CJW131066 CTL131066:CTS131066 DDH131066:DDO131066 DND131066:DNK131066 DWZ131066:DXG131066 EGV131066:EHC131066 EQR131066:EQY131066 FAN131066:FAU131066 FKJ131066:FKQ131066 FUF131066:FUM131066 GEB131066:GEI131066 GNX131066:GOE131066 GXT131066:GYA131066 HHP131066:HHW131066 HRL131066:HRS131066 IBH131066:IBO131066 ILD131066:ILK131066 IUZ131066:IVG131066 JEV131066:JFC131066 JOR131066:JOY131066 JYN131066:JYU131066 KIJ131066:KIQ131066 KSF131066:KSM131066 LCB131066:LCI131066 LLX131066:LME131066 LVT131066:LWA131066 MFP131066:MFW131066 MPL131066:MPS131066 MZH131066:MZO131066 NJD131066:NJK131066 NSZ131066:NTG131066 OCV131066:ODC131066 OMR131066:OMY131066 OWN131066:OWU131066 PGJ131066:PGQ131066 PQF131066:PQM131066 QAB131066:QAI131066 QJX131066:QKE131066 QTT131066:QUA131066 RDP131066:RDW131066 RNL131066:RNS131066 RXH131066:RXO131066 SHD131066:SHK131066 SQZ131066:SRG131066 TAV131066:TBC131066 TKR131066:TKY131066 TUN131066:TUU131066 UEJ131066:UEQ131066 UOF131066:UOM131066 UYB131066:UYI131066 VHX131066:VIE131066 VRT131066:VSA131066 WBP131066:WBW131066 WLL131066:WLS131066 WVH131066:WVO131066 A196589:H196589 IV196602:JC196602 SR196602:SY196602 ACN196602:ACU196602 AMJ196602:AMQ196602 AWF196602:AWM196602 BGB196602:BGI196602 BPX196602:BQE196602 BZT196602:CAA196602 CJP196602:CJW196602 CTL196602:CTS196602 DDH196602:DDO196602 DND196602:DNK196602 DWZ196602:DXG196602 EGV196602:EHC196602 EQR196602:EQY196602 FAN196602:FAU196602 FKJ196602:FKQ196602 FUF196602:FUM196602 GEB196602:GEI196602 GNX196602:GOE196602 GXT196602:GYA196602 HHP196602:HHW196602 HRL196602:HRS196602 IBH196602:IBO196602 ILD196602:ILK196602 IUZ196602:IVG196602 JEV196602:JFC196602 JOR196602:JOY196602 JYN196602:JYU196602 KIJ196602:KIQ196602 KSF196602:KSM196602 LCB196602:LCI196602 LLX196602:LME196602 LVT196602:LWA196602 MFP196602:MFW196602 MPL196602:MPS196602 MZH196602:MZO196602 NJD196602:NJK196602 NSZ196602:NTG196602 OCV196602:ODC196602 OMR196602:OMY196602 OWN196602:OWU196602 PGJ196602:PGQ196602 PQF196602:PQM196602 QAB196602:QAI196602 QJX196602:QKE196602 QTT196602:QUA196602 RDP196602:RDW196602 RNL196602:RNS196602 RXH196602:RXO196602 SHD196602:SHK196602 SQZ196602:SRG196602 TAV196602:TBC196602 TKR196602:TKY196602 TUN196602:TUU196602 UEJ196602:UEQ196602 UOF196602:UOM196602 UYB196602:UYI196602 VHX196602:VIE196602 VRT196602:VSA196602 WBP196602:WBW196602 WLL196602:WLS196602 WVH196602:WVO196602 A262125:H262125 IV262138:JC262138 SR262138:SY262138 ACN262138:ACU262138 AMJ262138:AMQ262138 AWF262138:AWM262138 BGB262138:BGI262138 BPX262138:BQE262138 BZT262138:CAA262138 CJP262138:CJW262138 CTL262138:CTS262138 DDH262138:DDO262138 DND262138:DNK262138 DWZ262138:DXG262138 EGV262138:EHC262138 EQR262138:EQY262138 FAN262138:FAU262138 FKJ262138:FKQ262138 FUF262138:FUM262138 GEB262138:GEI262138 GNX262138:GOE262138 GXT262138:GYA262138 HHP262138:HHW262138 HRL262138:HRS262138 IBH262138:IBO262138 ILD262138:ILK262138 IUZ262138:IVG262138 JEV262138:JFC262138 JOR262138:JOY262138 JYN262138:JYU262138 KIJ262138:KIQ262138 KSF262138:KSM262138 LCB262138:LCI262138 LLX262138:LME262138 LVT262138:LWA262138 MFP262138:MFW262138 MPL262138:MPS262138 MZH262138:MZO262138 NJD262138:NJK262138 NSZ262138:NTG262138 OCV262138:ODC262138 OMR262138:OMY262138 OWN262138:OWU262138 PGJ262138:PGQ262138 PQF262138:PQM262138 QAB262138:QAI262138 QJX262138:QKE262138 QTT262138:QUA262138 RDP262138:RDW262138 RNL262138:RNS262138 RXH262138:RXO262138 SHD262138:SHK262138 SQZ262138:SRG262138 TAV262138:TBC262138 TKR262138:TKY262138 TUN262138:TUU262138 UEJ262138:UEQ262138 UOF262138:UOM262138 UYB262138:UYI262138 VHX262138:VIE262138 VRT262138:VSA262138 WBP262138:WBW262138 WLL262138:WLS262138 WVH262138:WVO262138 A327661:H327661 IV327674:JC327674 SR327674:SY327674 ACN327674:ACU327674 AMJ327674:AMQ327674 AWF327674:AWM327674 BGB327674:BGI327674 BPX327674:BQE327674 BZT327674:CAA327674 CJP327674:CJW327674 CTL327674:CTS327674 DDH327674:DDO327674 DND327674:DNK327674 DWZ327674:DXG327674 EGV327674:EHC327674 EQR327674:EQY327674 FAN327674:FAU327674 FKJ327674:FKQ327674 FUF327674:FUM327674 GEB327674:GEI327674 GNX327674:GOE327674 GXT327674:GYA327674 HHP327674:HHW327674 HRL327674:HRS327674 IBH327674:IBO327674 ILD327674:ILK327674 IUZ327674:IVG327674 JEV327674:JFC327674 JOR327674:JOY327674 JYN327674:JYU327674 KIJ327674:KIQ327674 KSF327674:KSM327674 LCB327674:LCI327674 LLX327674:LME327674 LVT327674:LWA327674 MFP327674:MFW327674 MPL327674:MPS327674 MZH327674:MZO327674 NJD327674:NJK327674 NSZ327674:NTG327674 OCV327674:ODC327674 OMR327674:OMY327674 OWN327674:OWU327674 PGJ327674:PGQ327674 PQF327674:PQM327674 QAB327674:QAI327674 QJX327674:QKE327674 QTT327674:QUA327674 RDP327674:RDW327674 RNL327674:RNS327674 RXH327674:RXO327674 SHD327674:SHK327674 SQZ327674:SRG327674 TAV327674:TBC327674 TKR327674:TKY327674 TUN327674:TUU327674 UEJ327674:UEQ327674 UOF327674:UOM327674 UYB327674:UYI327674 VHX327674:VIE327674 VRT327674:VSA327674 WBP327674:WBW327674 WLL327674:WLS327674 WVH327674:WVO327674 A393197:H393197 IV393210:JC393210 SR393210:SY393210 ACN393210:ACU393210 AMJ393210:AMQ393210 AWF393210:AWM393210 BGB393210:BGI393210 BPX393210:BQE393210 BZT393210:CAA393210 CJP393210:CJW393210 CTL393210:CTS393210 DDH393210:DDO393210 DND393210:DNK393210 DWZ393210:DXG393210 EGV393210:EHC393210 EQR393210:EQY393210 FAN393210:FAU393210 FKJ393210:FKQ393210 FUF393210:FUM393210 GEB393210:GEI393210 GNX393210:GOE393210 GXT393210:GYA393210 HHP393210:HHW393210 HRL393210:HRS393210 IBH393210:IBO393210 ILD393210:ILK393210 IUZ393210:IVG393210 JEV393210:JFC393210 JOR393210:JOY393210 JYN393210:JYU393210 KIJ393210:KIQ393210 KSF393210:KSM393210 LCB393210:LCI393210 LLX393210:LME393210 LVT393210:LWA393210 MFP393210:MFW393210 MPL393210:MPS393210 MZH393210:MZO393210 NJD393210:NJK393210 NSZ393210:NTG393210 OCV393210:ODC393210 OMR393210:OMY393210 OWN393210:OWU393210 PGJ393210:PGQ393210 PQF393210:PQM393210 QAB393210:QAI393210 QJX393210:QKE393210 QTT393210:QUA393210 RDP393210:RDW393210 RNL393210:RNS393210 RXH393210:RXO393210 SHD393210:SHK393210 SQZ393210:SRG393210 TAV393210:TBC393210 TKR393210:TKY393210 TUN393210:TUU393210 UEJ393210:UEQ393210 UOF393210:UOM393210 UYB393210:UYI393210 VHX393210:VIE393210 VRT393210:VSA393210 WBP393210:WBW393210 WLL393210:WLS393210 WVH393210:WVO393210 A458733:H458733 IV458746:JC458746 SR458746:SY458746 ACN458746:ACU458746 AMJ458746:AMQ458746 AWF458746:AWM458746 BGB458746:BGI458746 BPX458746:BQE458746 BZT458746:CAA458746 CJP458746:CJW458746 CTL458746:CTS458746 DDH458746:DDO458746 DND458746:DNK458746 DWZ458746:DXG458746 EGV458746:EHC458746 EQR458746:EQY458746 FAN458746:FAU458746 FKJ458746:FKQ458746 FUF458746:FUM458746 GEB458746:GEI458746 GNX458746:GOE458746 GXT458746:GYA458746 HHP458746:HHW458746 HRL458746:HRS458746 IBH458746:IBO458746 ILD458746:ILK458746 IUZ458746:IVG458746 JEV458746:JFC458746 JOR458746:JOY458746 JYN458746:JYU458746 KIJ458746:KIQ458746 KSF458746:KSM458746 LCB458746:LCI458746 LLX458746:LME458746 LVT458746:LWA458746 MFP458746:MFW458746 MPL458746:MPS458746 MZH458746:MZO458746 NJD458746:NJK458746 NSZ458746:NTG458746 OCV458746:ODC458746 OMR458746:OMY458746 OWN458746:OWU458746 PGJ458746:PGQ458746 PQF458746:PQM458746 QAB458746:QAI458746 QJX458746:QKE458746 QTT458746:QUA458746 RDP458746:RDW458746 RNL458746:RNS458746 RXH458746:RXO458746 SHD458746:SHK458746 SQZ458746:SRG458746 TAV458746:TBC458746 TKR458746:TKY458746 TUN458746:TUU458746 UEJ458746:UEQ458746 UOF458746:UOM458746 UYB458746:UYI458746 VHX458746:VIE458746 VRT458746:VSA458746 WBP458746:WBW458746 WLL458746:WLS458746 WVH458746:WVO458746 A524269:H524269 IV524282:JC524282 SR524282:SY524282 ACN524282:ACU524282 AMJ524282:AMQ524282 AWF524282:AWM524282 BGB524282:BGI524282 BPX524282:BQE524282 BZT524282:CAA524282 CJP524282:CJW524282 CTL524282:CTS524282 DDH524282:DDO524282 DND524282:DNK524282 DWZ524282:DXG524282 EGV524282:EHC524282 EQR524282:EQY524282 FAN524282:FAU524282 FKJ524282:FKQ524282 FUF524282:FUM524282 GEB524282:GEI524282 GNX524282:GOE524282 GXT524282:GYA524282 HHP524282:HHW524282 HRL524282:HRS524282 IBH524282:IBO524282 ILD524282:ILK524282 IUZ524282:IVG524282 JEV524282:JFC524282 JOR524282:JOY524282 JYN524282:JYU524282 KIJ524282:KIQ524282 KSF524282:KSM524282 LCB524282:LCI524282 LLX524282:LME524282 LVT524282:LWA524282 MFP524282:MFW524282 MPL524282:MPS524282 MZH524282:MZO524282 NJD524282:NJK524282 NSZ524282:NTG524282 OCV524282:ODC524282 OMR524282:OMY524282 OWN524282:OWU524282 PGJ524282:PGQ524282 PQF524282:PQM524282 QAB524282:QAI524282 QJX524282:QKE524282 QTT524282:QUA524282 RDP524282:RDW524282 RNL524282:RNS524282 RXH524282:RXO524282 SHD524282:SHK524282 SQZ524282:SRG524282 TAV524282:TBC524282 TKR524282:TKY524282 TUN524282:TUU524282 UEJ524282:UEQ524282 UOF524282:UOM524282 UYB524282:UYI524282 VHX524282:VIE524282 VRT524282:VSA524282 WBP524282:WBW524282 WLL524282:WLS524282 WVH524282:WVO524282 A589805:H589805 IV589818:JC589818 SR589818:SY589818 ACN589818:ACU589818 AMJ589818:AMQ589818 AWF589818:AWM589818 BGB589818:BGI589818 BPX589818:BQE589818 BZT589818:CAA589818 CJP589818:CJW589818 CTL589818:CTS589818 DDH589818:DDO589818 DND589818:DNK589818 DWZ589818:DXG589818 EGV589818:EHC589818 EQR589818:EQY589818 FAN589818:FAU589818 FKJ589818:FKQ589818 FUF589818:FUM589818 GEB589818:GEI589818 GNX589818:GOE589818 GXT589818:GYA589818 HHP589818:HHW589818 HRL589818:HRS589818 IBH589818:IBO589818 ILD589818:ILK589818 IUZ589818:IVG589818 JEV589818:JFC589818 JOR589818:JOY589818 JYN589818:JYU589818 KIJ589818:KIQ589818 KSF589818:KSM589818 LCB589818:LCI589818 LLX589818:LME589818 LVT589818:LWA589818 MFP589818:MFW589818 MPL589818:MPS589818 MZH589818:MZO589818 NJD589818:NJK589818 NSZ589818:NTG589818 OCV589818:ODC589818 OMR589818:OMY589818 OWN589818:OWU589818 PGJ589818:PGQ589818 PQF589818:PQM589818 QAB589818:QAI589818 QJX589818:QKE589818 QTT589818:QUA589818 RDP589818:RDW589818 RNL589818:RNS589818 RXH589818:RXO589818 SHD589818:SHK589818 SQZ589818:SRG589818 TAV589818:TBC589818 TKR589818:TKY589818 TUN589818:TUU589818 UEJ589818:UEQ589818 UOF589818:UOM589818 UYB589818:UYI589818 VHX589818:VIE589818 VRT589818:VSA589818 WBP589818:WBW589818 WLL589818:WLS589818 WVH589818:WVO589818 A655341:H655341 IV655354:JC655354 SR655354:SY655354 ACN655354:ACU655354 AMJ655354:AMQ655354 AWF655354:AWM655354 BGB655354:BGI655354 BPX655354:BQE655354 BZT655354:CAA655354 CJP655354:CJW655354 CTL655354:CTS655354 DDH655354:DDO655354 DND655354:DNK655354 DWZ655354:DXG655354 EGV655354:EHC655354 EQR655354:EQY655354 FAN655354:FAU655354 FKJ655354:FKQ655354 FUF655354:FUM655354 GEB655354:GEI655354 GNX655354:GOE655354 GXT655354:GYA655354 HHP655354:HHW655354 HRL655354:HRS655354 IBH655354:IBO655354 ILD655354:ILK655354 IUZ655354:IVG655354 JEV655354:JFC655354 JOR655354:JOY655354 JYN655354:JYU655354 KIJ655354:KIQ655354 KSF655354:KSM655354 LCB655354:LCI655354 LLX655354:LME655354 LVT655354:LWA655354 MFP655354:MFW655354 MPL655354:MPS655354 MZH655354:MZO655354 NJD655354:NJK655354 NSZ655354:NTG655354 OCV655354:ODC655354 OMR655354:OMY655354 OWN655354:OWU655354 PGJ655354:PGQ655354 PQF655354:PQM655354 QAB655354:QAI655354 QJX655354:QKE655354 QTT655354:QUA655354 RDP655354:RDW655354 RNL655354:RNS655354 RXH655354:RXO655354 SHD655354:SHK655354 SQZ655354:SRG655354 TAV655354:TBC655354 TKR655354:TKY655354 TUN655354:TUU655354 UEJ655354:UEQ655354 UOF655354:UOM655354 UYB655354:UYI655354 VHX655354:VIE655354 VRT655354:VSA655354 WBP655354:WBW655354 WLL655354:WLS655354 WVH655354:WVO655354 A720877:H720877 IV720890:JC720890 SR720890:SY720890 ACN720890:ACU720890 AMJ720890:AMQ720890 AWF720890:AWM720890 BGB720890:BGI720890 BPX720890:BQE720890 BZT720890:CAA720890 CJP720890:CJW720890 CTL720890:CTS720890 DDH720890:DDO720890 DND720890:DNK720890 DWZ720890:DXG720890 EGV720890:EHC720890 EQR720890:EQY720890 FAN720890:FAU720890 FKJ720890:FKQ720890 FUF720890:FUM720890 GEB720890:GEI720890 GNX720890:GOE720890 GXT720890:GYA720890 HHP720890:HHW720890 HRL720890:HRS720890 IBH720890:IBO720890 ILD720890:ILK720890 IUZ720890:IVG720890 JEV720890:JFC720890 JOR720890:JOY720890 JYN720890:JYU720890 KIJ720890:KIQ720890 KSF720890:KSM720890 LCB720890:LCI720890 LLX720890:LME720890 LVT720890:LWA720890 MFP720890:MFW720890 MPL720890:MPS720890 MZH720890:MZO720890 NJD720890:NJK720890 NSZ720890:NTG720890 OCV720890:ODC720890 OMR720890:OMY720890 OWN720890:OWU720890 PGJ720890:PGQ720890 PQF720890:PQM720890 QAB720890:QAI720890 QJX720890:QKE720890 QTT720890:QUA720890 RDP720890:RDW720890 RNL720890:RNS720890 RXH720890:RXO720890 SHD720890:SHK720890 SQZ720890:SRG720890 TAV720890:TBC720890 TKR720890:TKY720890 TUN720890:TUU720890 UEJ720890:UEQ720890 UOF720890:UOM720890 UYB720890:UYI720890 VHX720890:VIE720890 VRT720890:VSA720890 WBP720890:WBW720890 WLL720890:WLS720890 WVH720890:WVO720890 A786413:H786413 IV786426:JC786426 SR786426:SY786426 ACN786426:ACU786426 AMJ786426:AMQ786426 AWF786426:AWM786426 BGB786426:BGI786426 BPX786426:BQE786426 BZT786426:CAA786426 CJP786426:CJW786426 CTL786426:CTS786426 DDH786426:DDO786426 DND786426:DNK786426 DWZ786426:DXG786426 EGV786426:EHC786426 EQR786426:EQY786426 FAN786426:FAU786426 FKJ786426:FKQ786426 FUF786426:FUM786426 GEB786426:GEI786426 GNX786426:GOE786426 GXT786426:GYA786426 HHP786426:HHW786426 HRL786426:HRS786426 IBH786426:IBO786426 ILD786426:ILK786426 IUZ786426:IVG786426 JEV786426:JFC786426 JOR786426:JOY786426 JYN786426:JYU786426 KIJ786426:KIQ786426 KSF786426:KSM786426 LCB786426:LCI786426 LLX786426:LME786426 LVT786426:LWA786426 MFP786426:MFW786426 MPL786426:MPS786426 MZH786426:MZO786426 NJD786426:NJK786426 NSZ786426:NTG786426 OCV786426:ODC786426 OMR786426:OMY786426 OWN786426:OWU786426 PGJ786426:PGQ786426 PQF786426:PQM786426 QAB786426:QAI786426 QJX786426:QKE786426 QTT786426:QUA786426 RDP786426:RDW786426 RNL786426:RNS786426 RXH786426:RXO786426 SHD786426:SHK786426 SQZ786426:SRG786426 TAV786426:TBC786426 TKR786426:TKY786426 TUN786426:TUU786426 UEJ786426:UEQ786426 UOF786426:UOM786426 UYB786426:UYI786426 VHX786426:VIE786426 VRT786426:VSA786426 WBP786426:WBW786426 WLL786426:WLS786426 WVH786426:WVO786426 A851949:H851949 IV851962:JC851962 SR851962:SY851962 ACN851962:ACU851962 AMJ851962:AMQ851962 AWF851962:AWM851962 BGB851962:BGI851962 BPX851962:BQE851962 BZT851962:CAA851962 CJP851962:CJW851962 CTL851962:CTS851962 DDH851962:DDO851962 DND851962:DNK851962 DWZ851962:DXG851962 EGV851962:EHC851962 EQR851962:EQY851962 FAN851962:FAU851962 FKJ851962:FKQ851962 FUF851962:FUM851962 GEB851962:GEI851962 GNX851962:GOE851962 GXT851962:GYA851962 HHP851962:HHW851962 HRL851962:HRS851962 IBH851962:IBO851962 ILD851962:ILK851962 IUZ851962:IVG851962 JEV851962:JFC851962 JOR851962:JOY851962 JYN851962:JYU851962 KIJ851962:KIQ851962 KSF851962:KSM851962 LCB851962:LCI851962 LLX851962:LME851962 LVT851962:LWA851962 MFP851962:MFW851962 MPL851962:MPS851962 MZH851962:MZO851962 NJD851962:NJK851962 NSZ851962:NTG851962 OCV851962:ODC851962 OMR851962:OMY851962 OWN851962:OWU851962 PGJ851962:PGQ851962 PQF851962:PQM851962 QAB851962:QAI851962 QJX851962:QKE851962 QTT851962:QUA851962 RDP851962:RDW851962 RNL851962:RNS851962 RXH851962:RXO851962 SHD851962:SHK851962 SQZ851962:SRG851962 TAV851962:TBC851962 TKR851962:TKY851962 TUN851962:TUU851962 UEJ851962:UEQ851962 UOF851962:UOM851962 UYB851962:UYI851962 VHX851962:VIE851962 VRT851962:VSA851962 WBP851962:WBW851962 WLL851962:WLS851962 WVH851962:WVO851962 A917485:H917485 IV917498:JC917498 SR917498:SY917498 ACN917498:ACU917498 AMJ917498:AMQ917498 AWF917498:AWM917498 BGB917498:BGI917498 BPX917498:BQE917498 BZT917498:CAA917498 CJP917498:CJW917498 CTL917498:CTS917498 DDH917498:DDO917498 DND917498:DNK917498 DWZ917498:DXG917498 EGV917498:EHC917498 EQR917498:EQY917498 FAN917498:FAU917498 FKJ917498:FKQ917498 FUF917498:FUM917498 GEB917498:GEI917498 GNX917498:GOE917498 GXT917498:GYA917498 HHP917498:HHW917498 HRL917498:HRS917498 IBH917498:IBO917498 ILD917498:ILK917498 IUZ917498:IVG917498 JEV917498:JFC917498 JOR917498:JOY917498 JYN917498:JYU917498 KIJ917498:KIQ917498 KSF917498:KSM917498 LCB917498:LCI917498 LLX917498:LME917498 LVT917498:LWA917498 MFP917498:MFW917498 MPL917498:MPS917498 MZH917498:MZO917498 NJD917498:NJK917498 NSZ917498:NTG917498 OCV917498:ODC917498 OMR917498:OMY917498 OWN917498:OWU917498 PGJ917498:PGQ917498 PQF917498:PQM917498 QAB917498:QAI917498 QJX917498:QKE917498 QTT917498:QUA917498 RDP917498:RDW917498 RNL917498:RNS917498 RXH917498:RXO917498 SHD917498:SHK917498 SQZ917498:SRG917498 TAV917498:TBC917498 TKR917498:TKY917498 TUN917498:TUU917498 UEJ917498:UEQ917498 UOF917498:UOM917498 UYB917498:UYI917498 VHX917498:VIE917498 VRT917498:VSA917498 WBP917498:WBW917498 WLL917498:WLS917498 WVH917498:WVO917498 A983021:H983021 IV983034:JC983034 SR983034:SY983034 ACN983034:ACU983034 AMJ983034:AMQ983034 AWF983034:AWM983034 BGB983034:BGI983034 BPX983034:BQE983034 BZT983034:CAA983034 CJP983034:CJW983034 CTL983034:CTS983034 DDH983034:DDO983034 DND983034:DNK983034 DWZ983034:DXG983034 EGV983034:EHC983034 EQR983034:EQY983034 FAN983034:FAU983034 FKJ983034:FKQ983034 FUF983034:FUM983034 GEB983034:GEI983034 GNX983034:GOE983034 GXT983034:GYA983034 HHP983034:HHW983034 HRL983034:HRS983034 IBH983034:IBO983034 ILD983034:ILK983034 IUZ983034:IVG983034 JEV983034:JFC983034 JOR983034:JOY983034 JYN983034:JYU983034 KIJ983034:KIQ983034 KSF983034:KSM983034 LCB983034:LCI983034 LLX983034:LME983034 LVT983034:LWA983034 MFP983034:MFW983034 MPL983034:MPS983034 MZH983034:MZO983034 NJD983034:NJK983034 NSZ983034:NTG983034 OCV983034:ODC983034 OMR983034:OMY983034 OWN983034:OWU983034 PGJ983034:PGQ983034 PQF983034:PQM983034 QAB983034:QAI983034 QJX983034:QKE983034 QTT983034:QUA983034 RDP983034:RDW983034 RNL983034:RNS983034 RXH983034:RXO983034 SHD983034:SHK983034 SQZ983034:SRG983034 TAV983034:TBC983034 TKR983034:TKY983034 TUN983034:TUU983034 UEJ983034:UEQ983034 UOF983034:UOM983034 UYB983034:UYI983034 VHX983034:VIE983034 VRT983034:VSA983034 WBP983034:WBW983034 WLL983034:WLS983034 WVH983034:WVO983034 A21" xr:uid="{00000000-0002-0000-1100-000002000000}"/>
    <dataValidation allowBlank="1" showInputMessage="1" showErrorMessage="1" promptTitle="Uwaga" prompt="proszę zapoznać się z pkt 2 Pouczenia." sqref="A65532:H65537 IV65545:JC65550 SR65545:SY65550 ACN65545:ACU65550 AMJ65545:AMQ65550 AWF65545:AWM65550 BGB65545:BGI65550 BPX65545:BQE65550 BZT65545:CAA65550 CJP65545:CJW65550 CTL65545:CTS65550 DDH65545:DDO65550 DND65545:DNK65550 DWZ65545:DXG65550 EGV65545:EHC65550 EQR65545:EQY65550 FAN65545:FAU65550 FKJ65545:FKQ65550 FUF65545:FUM65550 GEB65545:GEI65550 GNX65545:GOE65550 GXT65545:GYA65550 HHP65545:HHW65550 HRL65545:HRS65550 IBH65545:IBO65550 ILD65545:ILK65550 IUZ65545:IVG65550 JEV65545:JFC65550 JOR65545:JOY65550 JYN65545:JYU65550 KIJ65545:KIQ65550 KSF65545:KSM65550 LCB65545:LCI65550 LLX65545:LME65550 LVT65545:LWA65550 MFP65545:MFW65550 MPL65545:MPS65550 MZH65545:MZO65550 NJD65545:NJK65550 NSZ65545:NTG65550 OCV65545:ODC65550 OMR65545:OMY65550 OWN65545:OWU65550 PGJ65545:PGQ65550 PQF65545:PQM65550 QAB65545:QAI65550 QJX65545:QKE65550 QTT65545:QUA65550 RDP65545:RDW65550 RNL65545:RNS65550 RXH65545:RXO65550 SHD65545:SHK65550 SQZ65545:SRG65550 TAV65545:TBC65550 TKR65545:TKY65550 TUN65545:TUU65550 UEJ65545:UEQ65550 UOF65545:UOM65550 UYB65545:UYI65550 VHX65545:VIE65550 VRT65545:VSA65550 WBP65545:WBW65550 WLL65545:WLS65550 WVH65545:WVO65550 A131068:H131073 IV131081:JC131086 SR131081:SY131086 ACN131081:ACU131086 AMJ131081:AMQ131086 AWF131081:AWM131086 BGB131081:BGI131086 BPX131081:BQE131086 BZT131081:CAA131086 CJP131081:CJW131086 CTL131081:CTS131086 DDH131081:DDO131086 DND131081:DNK131086 DWZ131081:DXG131086 EGV131081:EHC131086 EQR131081:EQY131086 FAN131081:FAU131086 FKJ131081:FKQ131086 FUF131081:FUM131086 GEB131081:GEI131086 GNX131081:GOE131086 GXT131081:GYA131086 HHP131081:HHW131086 HRL131081:HRS131086 IBH131081:IBO131086 ILD131081:ILK131086 IUZ131081:IVG131086 JEV131081:JFC131086 JOR131081:JOY131086 JYN131081:JYU131086 KIJ131081:KIQ131086 KSF131081:KSM131086 LCB131081:LCI131086 LLX131081:LME131086 LVT131081:LWA131086 MFP131081:MFW131086 MPL131081:MPS131086 MZH131081:MZO131086 NJD131081:NJK131086 NSZ131081:NTG131086 OCV131081:ODC131086 OMR131081:OMY131086 OWN131081:OWU131086 PGJ131081:PGQ131086 PQF131081:PQM131086 QAB131081:QAI131086 QJX131081:QKE131086 QTT131081:QUA131086 RDP131081:RDW131086 RNL131081:RNS131086 RXH131081:RXO131086 SHD131081:SHK131086 SQZ131081:SRG131086 TAV131081:TBC131086 TKR131081:TKY131086 TUN131081:TUU131086 UEJ131081:UEQ131086 UOF131081:UOM131086 UYB131081:UYI131086 VHX131081:VIE131086 VRT131081:VSA131086 WBP131081:WBW131086 WLL131081:WLS131086 WVH131081:WVO131086 A196604:H196609 IV196617:JC196622 SR196617:SY196622 ACN196617:ACU196622 AMJ196617:AMQ196622 AWF196617:AWM196622 BGB196617:BGI196622 BPX196617:BQE196622 BZT196617:CAA196622 CJP196617:CJW196622 CTL196617:CTS196622 DDH196617:DDO196622 DND196617:DNK196622 DWZ196617:DXG196622 EGV196617:EHC196622 EQR196617:EQY196622 FAN196617:FAU196622 FKJ196617:FKQ196622 FUF196617:FUM196622 GEB196617:GEI196622 GNX196617:GOE196622 GXT196617:GYA196622 HHP196617:HHW196622 HRL196617:HRS196622 IBH196617:IBO196622 ILD196617:ILK196622 IUZ196617:IVG196622 JEV196617:JFC196622 JOR196617:JOY196622 JYN196617:JYU196622 KIJ196617:KIQ196622 KSF196617:KSM196622 LCB196617:LCI196622 LLX196617:LME196622 LVT196617:LWA196622 MFP196617:MFW196622 MPL196617:MPS196622 MZH196617:MZO196622 NJD196617:NJK196622 NSZ196617:NTG196622 OCV196617:ODC196622 OMR196617:OMY196622 OWN196617:OWU196622 PGJ196617:PGQ196622 PQF196617:PQM196622 QAB196617:QAI196622 QJX196617:QKE196622 QTT196617:QUA196622 RDP196617:RDW196622 RNL196617:RNS196622 RXH196617:RXO196622 SHD196617:SHK196622 SQZ196617:SRG196622 TAV196617:TBC196622 TKR196617:TKY196622 TUN196617:TUU196622 UEJ196617:UEQ196622 UOF196617:UOM196622 UYB196617:UYI196622 VHX196617:VIE196622 VRT196617:VSA196622 WBP196617:WBW196622 WLL196617:WLS196622 WVH196617:WVO196622 A262140:H262145 IV262153:JC262158 SR262153:SY262158 ACN262153:ACU262158 AMJ262153:AMQ262158 AWF262153:AWM262158 BGB262153:BGI262158 BPX262153:BQE262158 BZT262153:CAA262158 CJP262153:CJW262158 CTL262153:CTS262158 DDH262153:DDO262158 DND262153:DNK262158 DWZ262153:DXG262158 EGV262153:EHC262158 EQR262153:EQY262158 FAN262153:FAU262158 FKJ262153:FKQ262158 FUF262153:FUM262158 GEB262153:GEI262158 GNX262153:GOE262158 GXT262153:GYA262158 HHP262153:HHW262158 HRL262153:HRS262158 IBH262153:IBO262158 ILD262153:ILK262158 IUZ262153:IVG262158 JEV262153:JFC262158 JOR262153:JOY262158 JYN262153:JYU262158 KIJ262153:KIQ262158 KSF262153:KSM262158 LCB262153:LCI262158 LLX262153:LME262158 LVT262153:LWA262158 MFP262153:MFW262158 MPL262153:MPS262158 MZH262153:MZO262158 NJD262153:NJK262158 NSZ262153:NTG262158 OCV262153:ODC262158 OMR262153:OMY262158 OWN262153:OWU262158 PGJ262153:PGQ262158 PQF262153:PQM262158 QAB262153:QAI262158 QJX262153:QKE262158 QTT262153:QUA262158 RDP262153:RDW262158 RNL262153:RNS262158 RXH262153:RXO262158 SHD262153:SHK262158 SQZ262153:SRG262158 TAV262153:TBC262158 TKR262153:TKY262158 TUN262153:TUU262158 UEJ262153:UEQ262158 UOF262153:UOM262158 UYB262153:UYI262158 VHX262153:VIE262158 VRT262153:VSA262158 WBP262153:WBW262158 WLL262153:WLS262158 WVH262153:WVO262158 A327676:H327681 IV327689:JC327694 SR327689:SY327694 ACN327689:ACU327694 AMJ327689:AMQ327694 AWF327689:AWM327694 BGB327689:BGI327694 BPX327689:BQE327694 BZT327689:CAA327694 CJP327689:CJW327694 CTL327689:CTS327694 DDH327689:DDO327694 DND327689:DNK327694 DWZ327689:DXG327694 EGV327689:EHC327694 EQR327689:EQY327694 FAN327689:FAU327694 FKJ327689:FKQ327694 FUF327689:FUM327694 GEB327689:GEI327694 GNX327689:GOE327694 GXT327689:GYA327694 HHP327689:HHW327694 HRL327689:HRS327694 IBH327689:IBO327694 ILD327689:ILK327694 IUZ327689:IVG327694 JEV327689:JFC327694 JOR327689:JOY327694 JYN327689:JYU327694 KIJ327689:KIQ327694 KSF327689:KSM327694 LCB327689:LCI327694 LLX327689:LME327694 LVT327689:LWA327694 MFP327689:MFW327694 MPL327689:MPS327694 MZH327689:MZO327694 NJD327689:NJK327694 NSZ327689:NTG327694 OCV327689:ODC327694 OMR327689:OMY327694 OWN327689:OWU327694 PGJ327689:PGQ327694 PQF327689:PQM327694 QAB327689:QAI327694 QJX327689:QKE327694 QTT327689:QUA327694 RDP327689:RDW327694 RNL327689:RNS327694 RXH327689:RXO327694 SHD327689:SHK327694 SQZ327689:SRG327694 TAV327689:TBC327694 TKR327689:TKY327694 TUN327689:TUU327694 UEJ327689:UEQ327694 UOF327689:UOM327694 UYB327689:UYI327694 VHX327689:VIE327694 VRT327689:VSA327694 WBP327689:WBW327694 WLL327689:WLS327694 WVH327689:WVO327694 A393212:H393217 IV393225:JC393230 SR393225:SY393230 ACN393225:ACU393230 AMJ393225:AMQ393230 AWF393225:AWM393230 BGB393225:BGI393230 BPX393225:BQE393230 BZT393225:CAA393230 CJP393225:CJW393230 CTL393225:CTS393230 DDH393225:DDO393230 DND393225:DNK393230 DWZ393225:DXG393230 EGV393225:EHC393230 EQR393225:EQY393230 FAN393225:FAU393230 FKJ393225:FKQ393230 FUF393225:FUM393230 GEB393225:GEI393230 GNX393225:GOE393230 GXT393225:GYA393230 HHP393225:HHW393230 HRL393225:HRS393230 IBH393225:IBO393230 ILD393225:ILK393230 IUZ393225:IVG393230 JEV393225:JFC393230 JOR393225:JOY393230 JYN393225:JYU393230 KIJ393225:KIQ393230 KSF393225:KSM393230 LCB393225:LCI393230 LLX393225:LME393230 LVT393225:LWA393230 MFP393225:MFW393230 MPL393225:MPS393230 MZH393225:MZO393230 NJD393225:NJK393230 NSZ393225:NTG393230 OCV393225:ODC393230 OMR393225:OMY393230 OWN393225:OWU393230 PGJ393225:PGQ393230 PQF393225:PQM393230 QAB393225:QAI393230 QJX393225:QKE393230 QTT393225:QUA393230 RDP393225:RDW393230 RNL393225:RNS393230 RXH393225:RXO393230 SHD393225:SHK393230 SQZ393225:SRG393230 TAV393225:TBC393230 TKR393225:TKY393230 TUN393225:TUU393230 UEJ393225:UEQ393230 UOF393225:UOM393230 UYB393225:UYI393230 VHX393225:VIE393230 VRT393225:VSA393230 WBP393225:WBW393230 WLL393225:WLS393230 WVH393225:WVO393230 A458748:H458753 IV458761:JC458766 SR458761:SY458766 ACN458761:ACU458766 AMJ458761:AMQ458766 AWF458761:AWM458766 BGB458761:BGI458766 BPX458761:BQE458766 BZT458761:CAA458766 CJP458761:CJW458766 CTL458761:CTS458766 DDH458761:DDO458766 DND458761:DNK458766 DWZ458761:DXG458766 EGV458761:EHC458766 EQR458761:EQY458766 FAN458761:FAU458766 FKJ458761:FKQ458766 FUF458761:FUM458766 GEB458761:GEI458766 GNX458761:GOE458766 GXT458761:GYA458766 HHP458761:HHW458766 HRL458761:HRS458766 IBH458761:IBO458766 ILD458761:ILK458766 IUZ458761:IVG458766 JEV458761:JFC458766 JOR458761:JOY458766 JYN458761:JYU458766 KIJ458761:KIQ458766 KSF458761:KSM458766 LCB458761:LCI458766 LLX458761:LME458766 LVT458761:LWA458766 MFP458761:MFW458766 MPL458761:MPS458766 MZH458761:MZO458766 NJD458761:NJK458766 NSZ458761:NTG458766 OCV458761:ODC458766 OMR458761:OMY458766 OWN458761:OWU458766 PGJ458761:PGQ458766 PQF458761:PQM458766 QAB458761:QAI458766 QJX458761:QKE458766 QTT458761:QUA458766 RDP458761:RDW458766 RNL458761:RNS458766 RXH458761:RXO458766 SHD458761:SHK458766 SQZ458761:SRG458766 TAV458761:TBC458766 TKR458761:TKY458766 TUN458761:TUU458766 UEJ458761:UEQ458766 UOF458761:UOM458766 UYB458761:UYI458766 VHX458761:VIE458766 VRT458761:VSA458766 WBP458761:WBW458766 WLL458761:WLS458766 WVH458761:WVO458766 A524284:H524289 IV524297:JC524302 SR524297:SY524302 ACN524297:ACU524302 AMJ524297:AMQ524302 AWF524297:AWM524302 BGB524297:BGI524302 BPX524297:BQE524302 BZT524297:CAA524302 CJP524297:CJW524302 CTL524297:CTS524302 DDH524297:DDO524302 DND524297:DNK524302 DWZ524297:DXG524302 EGV524297:EHC524302 EQR524297:EQY524302 FAN524297:FAU524302 FKJ524297:FKQ524302 FUF524297:FUM524302 GEB524297:GEI524302 GNX524297:GOE524302 GXT524297:GYA524302 HHP524297:HHW524302 HRL524297:HRS524302 IBH524297:IBO524302 ILD524297:ILK524302 IUZ524297:IVG524302 JEV524297:JFC524302 JOR524297:JOY524302 JYN524297:JYU524302 KIJ524297:KIQ524302 KSF524297:KSM524302 LCB524297:LCI524302 LLX524297:LME524302 LVT524297:LWA524302 MFP524297:MFW524302 MPL524297:MPS524302 MZH524297:MZO524302 NJD524297:NJK524302 NSZ524297:NTG524302 OCV524297:ODC524302 OMR524297:OMY524302 OWN524297:OWU524302 PGJ524297:PGQ524302 PQF524297:PQM524302 QAB524297:QAI524302 QJX524297:QKE524302 QTT524297:QUA524302 RDP524297:RDW524302 RNL524297:RNS524302 RXH524297:RXO524302 SHD524297:SHK524302 SQZ524297:SRG524302 TAV524297:TBC524302 TKR524297:TKY524302 TUN524297:TUU524302 UEJ524297:UEQ524302 UOF524297:UOM524302 UYB524297:UYI524302 VHX524297:VIE524302 VRT524297:VSA524302 WBP524297:WBW524302 WLL524297:WLS524302 WVH524297:WVO524302 A589820:H589825 IV589833:JC589838 SR589833:SY589838 ACN589833:ACU589838 AMJ589833:AMQ589838 AWF589833:AWM589838 BGB589833:BGI589838 BPX589833:BQE589838 BZT589833:CAA589838 CJP589833:CJW589838 CTL589833:CTS589838 DDH589833:DDO589838 DND589833:DNK589838 DWZ589833:DXG589838 EGV589833:EHC589838 EQR589833:EQY589838 FAN589833:FAU589838 FKJ589833:FKQ589838 FUF589833:FUM589838 GEB589833:GEI589838 GNX589833:GOE589838 GXT589833:GYA589838 HHP589833:HHW589838 HRL589833:HRS589838 IBH589833:IBO589838 ILD589833:ILK589838 IUZ589833:IVG589838 JEV589833:JFC589838 JOR589833:JOY589838 JYN589833:JYU589838 KIJ589833:KIQ589838 KSF589833:KSM589838 LCB589833:LCI589838 LLX589833:LME589838 LVT589833:LWA589838 MFP589833:MFW589838 MPL589833:MPS589838 MZH589833:MZO589838 NJD589833:NJK589838 NSZ589833:NTG589838 OCV589833:ODC589838 OMR589833:OMY589838 OWN589833:OWU589838 PGJ589833:PGQ589838 PQF589833:PQM589838 QAB589833:QAI589838 QJX589833:QKE589838 QTT589833:QUA589838 RDP589833:RDW589838 RNL589833:RNS589838 RXH589833:RXO589838 SHD589833:SHK589838 SQZ589833:SRG589838 TAV589833:TBC589838 TKR589833:TKY589838 TUN589833:TUU589838 UEJ589833:UEQ589838 UOF589833:UOM589838 UYB589833:UYI589838 VHX589833:VIE589838 VRT589833:VSA589838 WBP589833:WBW589838 WLL589833:WLS589838 WVH589833:WVO589838 A655356:H655361 IV655369:JC655374 SR655369:SY655374 ACN655369:ACU655374 AMJ655369:AMQ655374 AWF655369:AWM655374 BGB655369:BGI655374 BPX655369:BQE655374 BZT655369:CAA655374 CJP655369:CJW655374 CTL655369:CTS655374 DDH655369:DDO655374 DND655369:DNK655374 DWZ655369:DXG655374 EGV655369:EHC655374 EQR655369:EQY655374 FAN655369:FAU655374 FKJ655369:FKQ655374 FUF655369:FUM655374 GEB655369:GEI655374 GNX655369:GOE655374 GXT655369:GYA655374 HHP655369:HHW655374 HRL655369:HRS655374 IBH655369:IBO655374 ILD655369:ILK655374 IUZ655369:IVG655374 JEV655369:JFC655374 JOR655369:JOY655374 JYN655369:JYU655374 KIJ655369:KIQ655374 KSF655369:KSM655374 LCB655369:LCI655374 LLX655369:LME655374 LVT655369:LWA655374 MFP655369:MFW655374 MPL655369:MPS655374 MZH655369:MZO655374 NJD655369:NJK655374 NSZ655369:NTG655374 OCV655369:ODC655374 OMR655369:OMY655374 OWN655369:OWU655374 PGJ655369:PGQ655374 PQF655369:PQM655374 QAB655369:QAI655374 QJX655369:QKE655374 QTT655369:QUA655374 RDP655369:RDW655374 RNL655369:RNS655374 RXH655369:RXO655374 SHD655369:SHK655374 SQZ655369:SRG655374 TAV655369:TBC655374 TKR655369:TKY655374 TUN655369:TUU655374 UEJ655369:UEQ655374 UOF655369:UOM655374 UYB655369:UYI655374 VHX655369:VIE655374 VRT655369:VSA655374 WBP655369:WBW655374 WLL655369:WLS655374 WVH655369:WVO655374 A720892:H720897 IV720905:JC720910 SR720905:SY720910 ACN720905:ACU720910 AMJ720905:AMQ720910 AWF720905:AWM720910 BGB720905:BGI720910 BPX720905:BQE720910 BZT720905:CAA720910 CJP720905:CJW720910 CTL720905:CTS720910 DDH720905:DDO720910 DND720905:DNK720910 DWZ720905:DXG720910 EGV720905:EHC720910 EQR720905:EQY720910 FAN720905:FAU720910 FKJ720905:FKQ720910 FUF720905:FUM720910 GEB720905:GEI720910 GNX720905:GOE720910 GXT720905:GYA720910 HHP720905:HHW720910 HRL720905:HRS720910 IBH720905:IBO720910 ILD720905:ILK720910 IUZ720905:IVG720910 JEV720905:JFC720910 JOR720905:JOY720910 JYN720905:JYU720910 KIJ720905:KIQ720910 KSF720905:KSM720910 LCB720905:LCI720910 LLX720905:LME720910 LVT720905:LWA720910 MFP720905:MFW720910 MPL720905:MPS720910 MZH720905:MZO720910 NJD720905:NJK720910 NSZ720905:NTG720910 OCV720905:ODC720910 OMR720905:OMY720910 OWN720905:OWU720910 PGJ720905:PGQ720910 PQF720905:PQM720910 QAB720905:QAI720910 QJX720905:QKE720910 QTT720905:QUA720910 RDP720905:RDW720910 RNL720905:RNS720910 RXH720905:RXO720910 SHD720905:SHK720910 SQZ720905:SRG720910 TAV720905:TBC720910 TKR720905:TKY720910 TUN720905:TUU720910 UEJ720905:UEQ720910 UOF720905:UOM720910 UYB720905:UYI720910 VHX720905:VIE720910 VRT720905:VSA720910 WBP720905:WBW720910 WLL720905:WLS720910 WVH720905:WVO720910 A786428:H786433 IV786441:JC786446 SR786441:SY786446 ACN786441:ACU786446 AMJ786441:AMQ786446 AWF786441:AWM786446 BGB786441:BGI786446 BPX786441:BQE786446 BZT786441:CAA786446 CJP786441:CJW786446 CTL786441:CTS786446 DDH786441:DDO786446 DND786441:DNK786446 DWZ786441:DXG786446 EGV786441:EHC786446 EQR786441:EQY786446 FAN786441:FAU786446 FKJ786441:FKQ786446 FUF786441:FUM786446 GEB786441:GEI786446 GNX786441:GOE786446 GXT786441:GYA786446 HHP786441:HHW786446 HRL786441:HRS786446 IBH786441:IBO786446 ILD786441:ILK786446 IUZ786441:IVG786446 JEV786441:JFC786446 JOR786441:JOY786446 JYN786441:JYU786446 KIJ786441:KIQ786446 KSF786441:KSM786446 LCB786441:LCI786446 LLX786441:LME786446 LVT786441:LWA786446 MFP786441:MFW786446 MPL786441:MPS786446 MZH786441:MZO786446 NJD786441:NJK786446 NSZ786441:NTG786446 OCV786441:ODC786446 OMR786441:OMY786446 OWN786441:OWU786446 PGJ786441:PGQ786446 PQF786441:PQM786446 QAB786441:QAI786446 QJX786441:QKE786446 QTT786441:QUA786446 RDP786441:RDW786446 RNL786441:RNS786446 RXH786441:RXO786446 SHD786441:SHK786446 SQZ786441:SRG786446 TAV786441:TBC786446 TKR786441:TKY786446 TUN786441:TUU786446 UEJ786441:UEQ786446 UOF786441:UOM786446 UYB786441:UYI786446 VHX786441:VIE786446 VRT786441:VSA786446 WBP786441:WBW786446 WLL786441:WLS786446 WVH786441:WVO786446 A851964:H851969 IV851977:JC851982 SR851977:SY851982 ACN851977:ACU851982 AMJ851977:AMQ851982 AWF851977:AWM851982 BGB851977:BGI851982 BPX851977:BQE851982 BZT851977:CAA851982 CJP851977:CJW851982 CTL851977:CTS851982 DDH851977:DDO851982 DND851977:DNK851982 DWZ851977:DXG851982 EGV851977:EHC851982 EQR851977:EQY851982 FAN851977:FAU851982 FKJ851977:FKQ851982 FUF851977:FUM851982 GEB851977:GEI851982 GNX851977:GOE851982 GXT851977:GYA851982 HHP851977:HHW851982 HRL851977:HRS851982 IBH851977:IBO851982 ILD851977:ILK851982 IUZ851977:IVG851982 JEV851977:JFC851982 JOR851977:JOY851982 JYN851977:JYU851982 KIJ851977:KIQ851982 KSF851977:KSM851982 LCB851977:LCI851982 LLX851977:LME851982 LVT851977:LWA851982 MFP851977:MFW851982 MPL851977:MPS851982 MZH851977:MZO851982 NJD851977:NJK851982 NSZ851977:NTG851982 OCV851977:ODC851982 OMR851977:OMY851982 OWN851977:OWU851982 PGJ851977:PGQ851982 PQF851977:PQM851982 QAB851977:QAI851982 QJX851977:QKE851982 QTT851977:QUA851982 RDP851977:RDW851982 RNL851977:RNS851982 RXH851977:RXO851982 SHD851977:SHK851982 SQZ851977:SRG851982 TAV851977:TBC851982 TKR851977:TKY851982 TUN851977:TUU851982 UEJ851977:UEQ851982 UOF851977:UOM851982 UYB851977:UYI851982 VHX851977:VIE851982 VRT851977:VSA851982 WBP851977:WBW851982 WLL851977:WLS851982 WVH851977:WVO851982 A917500:H917505 IV917513:JC917518 SR917513:SY917518 ACN917513:ACU917518 AMJ917513:AMQ917518 AWF917513:AWM917518 BGB917513:BGI917518 BPX917513:BQE917518 BZT917513:CAA917518 CJP917513:CJW917518 CTL917513:CTS917518 DDH917513:DDO917518 DND917513:DNK917518 DWZ917513:DXG917518 EGV917513:EHC917518 EQR917513:EQY917518 FAN917513:FAU917518 FKJ917513:FKQ917518 FUF917513:FUM917518 GEB917513:GEI917518 GNX917513:GOE917518 GXT917513:GYA917518 HHP917513:HHW917518 HRL917513:HRS917518 IBH917513:IBO917518 ILD917513:ILK917518 IUZ917513:IVG917518 JEV917513:JFC917518 JOR917513:JOY917518 JYN917513:JYU917518 KIJ917513:KIQ917518 KSF917513:KSM917518 LCB917513:LCI917518 LLX917513:LME917518 LVT917513:LWA917518 MFP917513:MFW917518 MPL917513:MPS917518 MZH917513:MZO917518 NJD917513:NJK917518 NSZ917513:NTG917518 OCV917513:ODC917518 OMR917513:OMY917518 OWN917513:OWU917518 PGJ917513:PGQ917518 PQF917513:PQM917518 QAB917513:QAI917518 QJX917513:QKE917518 QTT917513:QUA917518 RDP917513:RDW917518 RNL917513:RNS917518 RXH917513:RXO917518 SHD917513:SHK917518 SQZ917513:SRG917518 TAV917513:TBC917518 TKR917513:TKY917518 TUN917513:TUU917518 UEJ917513:UEQ917518 UOF917513:UOM917518 UYB917513:UYI917518 VHX917513:VIE917518 VRT917513:VSA917518 WBP917513:WBW917518 WLL917513:WLS917518 WVH917513:WVO917518 A983036:H983041 IV983049:JC983054 SR983049:SY983054 ACN983049:ACU983054 AMJ983049:AMQ983054 AWF983049:AWM983054 BGB983049:BGI983054 BPX983049:BQE983054 BZT983049:CAA983054 CJP983049:CJW983054 CTL983049:CTS983054 DDH983049:DDO983054 DND983049:DNK983054 DWZ983049:DXG983054 EGV983049:EHC983054 EQR983049:EQY983054 FAN983049:FAU983054 FKJ983049:FKQ983054 FUF983049:FUM983054 GEB983049:GEI983054 GNX983049:GOE983054 GXT983049:GYA983054 HHP983049:HHW983054 HRL983049:HRS983054 IBH983049:IBO983054 ILD983049:ILK983054 IUZ983049:IVG983054 JEV983049:JFC983054 JOR983049:JOY983054 JYN983049:JYU983054 KIJ983049:KIQ983054 KSF983049:KSM983054 LCB983049:LCI983054 LLX983049:LME983054 LVT983049:LWA983054 MFP983049:MFW983054 MPL983049:MPS983054 MZH983049:MZO983054 NJD983049:NJK983054 NSZ983049:NTG983054 OCV983049:ODC983054 OMR983049:OMY983054 OWN983049:OWU983054 PGJ983049:PGQ983054 PQF983049:PQM983054 QAB983049:QAI983054 QJX983049:QKE983054 QTT983049:QUA983054 RDP983049:RDW983054 RNL983049:RNS983054 RXH983049:RXO983054 SHD983049:SHK983054 SQZ983049:SRG983054 TAV983049:TBC983054 TKR983049:TKY983054 TUN983049:TUU983054 UEJ983049:UEQ983054 UOF983049:UOM983054 UYB983049:UYI983054 VHX983049:VIE983054 VRT983049:VSA983054 WBP983049:WBW983054 WLL983049:WLS983054 WVH983049:WVO983054 AWF34:AWM35 N4 IV34:JC35 F77:H77 A77:B77 A64:B64 F64:H64 A72:B74 F72:H74 BGB34:BGI35 B48 R12 F82:H82 A82:B82 SR34:SY35 AMJ34:AMQ35 ACN34:ACU35 CJP34:CJW35 BZT34:CAA35 BPX34:BQE35 F48:H48 CTL34:CTS35 DDH34:DDO35 WVH34:WVO35 WLL34:WLS35 WBP34:WBW35 VRT34:VSA35 VHX34:VIE35 UYB34:UYI35 UOF34:UOM35 UEJ34:UEQ35 TUN34:TUU35 TKR34:TKY35 TAV34:TBC35 SQZ34:SRG35 SHD34:SHK35 RXH34:RXO35 RNL34:RNS35 RDP34:RDW35 QTT34:QUA35 QJX34:QKE35 QAB34:QAI35 PQF34:PQM35 PGJ34:PGQ35 OWN34:OWU35 OMR34:OMY35 OCV34:ODC35 NSZ34:NTG35 NJD34:NJK35 MZH34:MZO35 MPL34:MPS35 MFP34:MFW35 LVT34:LWA35 LLX34:LME35 LCB34:LCI35 KSF34:KSM35 KIJ34:KIQ35 JYN34:JYU35 JOR34:JOY35 JEV34:JFC35 IUZ34:IVG35 ILD34:ILK35 IBH34:IBO35 HRL34:HRS35 HHP34:HHW35 GXT34:GYA35 GNX34:GOE35 GEB34:GEI35 FUF34:FUM35 FKJ34:FKQ35 FAN34:FAU35 EQR34:EQY35 EGV34:EHC35 DWZ34:DXG35 DND34:DNK35" xr:uid="{00000000-0002-0000-1100-000003000000}"/>
    <dataValidation type="list" allowBlank="1" showInputMessage="1" showErrorMessage="1" promptTitle="Wybrać z listy" prompt="proszę wybrać zleceniobiorcę z listy podmiotów" sqref="A65514:H65514 WVH983031:WVO983031 WLL983031:WLS983031 WBP983031:WBW983031 VRT983031:VSA983031 VHX983031:VIE983031 UYB983031:UYI983031 UOF983031:UOM983031 UEJ983031:UEQ983031 TUN983031:TUU983031 TKR983031:TKY983031 TAV983031:TBC983031 SQZ983031:SRG983031 SHD983031:SHK983031 RXH983031:RXO983031 RNL983031:RNS983031 RDP983031:RDW983031 QTT983031:QUA983031 QJX983031:QKE983031 QAB983031:QAI983031 PQF983031:PQM983031 PGJ983031:PGQ983031 OWN983031:OWU983031 OMR983031:OMY983031 OCV983031:ODC983031 NSZ983031:NTG983031 NJD983031:NJK983031 MZH983031:MZO983031 MPL983031:MPS983031 MFP983031:MFW983031 LVT983031:LWA983031 LLX983031:LME983031 LCB983031:LCI983031 KSF983031:KSM983031 KIJ983031:KIQ983031 JYN983031:JYU983031 JOR983031:JOY983031 JEV983031:JFC983031 IUZ983031:IVG983031 ILD983031:ILK983031 IBH983031:IBO983031 HRL983031:HRS983031 HHP983031:HHW983031 GXT983031:GYA983031 GNX983031:GOE983031 GEB983031:GEI983031 FUF983031:FUM983031 FKJ983031:FKQ983031 FAN983031:FAU983031 EQR983031:EQY983031 EGV983031:EHC983031 DWZ983031:DXG983031 DND983031:DNK983031 DDH983031:DDO983031 CTL983031:CTS983031 CJP983031:CJW983031 BZT983031:CAA983031 BPX983031:BQE983031 BGB983031:BGI983031 AWF983031:AWM983031 AMJ983031:AMQ983031 ACN983031:ACU983031 SR983031:SY983031 IV983031:JC983031 A983018:H983018 WVH917495:WVO917495 WLL917495:WLS917495 WBP917495:WBW917495 VRT917495:VSA917495 VHX917495:VIE917495 UYB917495:UYI917495 UOF917495:UOM917495 UEJ917495:UEQ917495 TUN917495:TUU917495 TKR917495:TKY917495 TAV917495:TBC917495 SQZ917495:SRG917495 SHD917495:SHK917495 RXH917495:RXO917495 RNL917495:RNS917495 RDP917495:RDW917495 QTT917495:QUA917495 QJX917495:QKE917495 QAB917495:QAI917495 PQF917495:PQM917495 PGJ917495:PGQ917495 OWN917495:OWU917495 OMR917495:OMY917495 OCV917495:ODC917495 NSZ917495:NTG917495 NJD917495:NJK917495 MZH917495:MZO917495 MPL917495:MPS917495 MFP917495:MFW917495 LVT917495:LWA917495 LLX917495:LME917495 LCB917495:LCI917495 KSF917495:KSM917495 KIJ917495:KIQ917495 JYN917495:JYU917495 JOR917495:JOY917495 JEV917495:JFC917495 IUZ917495:IVG917495 ILD917495:ILK917495 IBH917495:IBO917495 HRL917495:HRS917495 HHP917495:HHW917495 GXT917495:GYA917495 GNX917495:GOE917495 GEB917495:GEI917495 FUF917495:FUM917495 FKJ917495:FKQ917495 FAN917495:FAU917495 EQR917495:EQY917495 EGV917495:EHC917495 DWZ917495:DXG917495 DND917495:DNK917495 DDH917495:DDO917495 CTL917495:CTS917495 CJP917495:CJW917495 BZT917495:CAA917495 BPX917495:BQE917495 BGB917495:BGI917495 AWF917495:AWM917495 AMJ917495:AMQ917495 ACN917495:ACU917495 SR917495:SY917495 IV917495:JC917495 A917482:H917482 WVH851959:WVO851959 WLL851959:WLS851959 WBP851959:WBW851959 VRT851959:VSA851959 VHX851959:VIE851959 UYB851959:UYI851959 UOF851959:UOM851959 UEJ851959:UEQ851959 TUN851959:TUU851959 TKR851959:TKY851959 TAV851959:TBC851959 SQZ851959:SRG851959 SHD851959:SHK851959 RXH851959:RXO851959 RNL851959:RNS851959 RDP851959:RDW851959 QTT851959:QUA851959 QJX851959:QKE851959 QAB851959:QAI851959 PQF851959:PQM851959 PGJ851959:PGQ851959 OWN851959:OWU851959 OMR851959:OMY851959 OCV851959:ODC851959 NSZ851959:NTG851959 NJD851959:NJK851959 MZH851959:MZO851959 MPL851959:MPS851959 MFP851959:MFW851959 LVT851959:LWA851959 LLX851959:LME851959 LCB851959:LCI851959 KSF851959:KSM851959 KIJ851959:KIQ851959 JYN851959:JYU851959 JOR851959:JOY851959 JEV851959:JFC851959 IUZ851959:IVG851959 ILD851959:ILK851959 IBH851959:IBO851959 HRL851959:HRS851959 HHP851959:HHW851959 GXT851959:GYA851959 GNX851959:GOE851959 GEB851959:GEI851959 FUF851959:FUM851959 FKJ851959:FKQ851959 FAN851959:FAU851959 EQR851959:EQY851959 EGV851959:EHC851959 DWZ851959:DXG851959 DND851959:DNK851959 DDH851959:DDO851959 CTL851959:CTS851959 CJP851959:CJW851959 BZT851959:CAA851959 BPX851959:BQE851959 BGB851959:BGI851959 AWF851959:AWM851959 AMJ851959:AMQ851959 ACN851959:ACU851959 SR851959:SY851959 IV851959:JC851959 A851946:H851946 WVH786423:WVO786423 WLL786423:WLS786423 WBP786423:WBW786423 VRT786423:VSA786423 VHX786423:VIE786423 UYB786423:UYI786423 UOF786423:UOM786423 UEJ786423:UEQ786423 TUN786423:TUU786423 TKR786423:TKY786423 TAV786423:TBC786423 SQZ786423:SRG786423 SHD786423:SHK786423 RXH786423:RXO786423 RNL786423:RNS786423 RDP786423:RDW786423 QTT786423:QUA786423 QJX786423:QKE786423 QAB786423:QAI786423 PQF786423:PQM786423 PGJ786423:PGQ786423 OWN786423:OWU786423 OMR786423:OMY786423 OCV786423:ODC786423 NSZ786423:NTG786423 NJD786423:NJK786423 MZH786423:MZO786423 MPL786423:MPS786423 MFP786423:MFW786423 LVT786423:LWA786423 LLX786423:LME786423 LCB786423:LCI786423 KSF786423:KSM786423 KIJ786423:KIQ786423 JYN786423:JYU786423 JOR786423:JOY786423 JEV786423:JFC786423 IUZ786423:IVG786423 ILD786423:ILK786423 IBH786423:IBO786423 HRL786423:HRS786423 HHP786423:HHW786423 GXT786423:GYA786423 GNX786423:GOE786423 GEB786423:GEI786423 FUF786423:FUM786423 FKJ786423:FKQ786423 FAN786423:FAU786423 EQR786423:EQY786423 EGV786423:EHC786423 DWZ786423:DXG786423 DND786423:DNK786423 DDH786423:DDO786423 CTL786423:CTS786423 CJP786423:CJW786423 BZT786423:CAA786423 BPX786423:BQE786423 BGB786423:BGI786423 AWF786423:AWM786423 AMJ786423:AMQ786423 ACN786423:ACU786423 SR786423:SY786423 IV786423:JC786423 A786410:H786410 WVH720887:WVO720887 WLL720887:WLS720887 WBP720887:WBW720887 VRT720887:VSA720887 VHX720887:VIE720887 UYB720887:UYI720887 UOF720887:UOM720887 UEJ720887:UEQ720887 TUN720887:TUU720887 TKR720887:TKY720887 TAV720887:TBC720887 SQZ720887:SRG720887 SHD720887:SHK720887 RXH720887:RXO720887 RNL720887:RNS720887 RDP720887:RDW720887 QTT720887:QUA720887 QJX720887:QKE720887 QAB720887:QAI720887 PQF720887:PQM720887 PGJ720887:PGQ720887 OWN720887:OWU720887 OMR720887:OMY720887 OCV720887:ODC720887 NSZ720887:NTG720887 NJD720887:NJK720887 MZH720887:MZO720887 MPL720887:MPS720887 MFP720887:MFW720887 LVT720887:LWA720887 LLX720887:LME720887 LCB720887:LCI720887 KSF720887:KSM720887 KIJ720887:KIQ720887 JYN720887:JYU720887 JOR720887:JOY720887 JEV720887:JFC720887 IUZ720887:IVG720887 ILD720887:ILK720887 IBH720887:IBO720887 HRL720887:HRS720887 HHP720887:HHW720887 GXT720887:GYA720887 GNX720887:GOE720887 GEB720887:GEI720887 FUF720887:FUM720887 FKJ720887:FKQ720887 FAN720887:FAU720887 EQR720887:EQY720887 EGV720887:EHC720887 DWZ720887:DXG720887 DND720887:DNK720887 DDH720887:DDO720887 CTL720887:CTS720887 CJP720887:CJW720887 BZT720887:CAA720887 BPX720887:BQE720887 BGB720887:BGI720887 AWF720887:AWM720887 AMJ720887:AMQ720887 ACN720887:ACU720887 SR720887:SY720887 IV720887:JC720887 A720874:H720874 WVH655351:WVO655351 WLL655351:WLS655351 WBP655351:WBW655351 VRT655351:VSA655351 VHX655351:VIE655351 UYB655351:UYI655351 UOF655351:UOM655351 UEJ655351:UEQ655351 TUN655351:TUU655351 TKR655351:TKY655351 TAV655351:TBC655351 SQZ655351:SRG655351 SHD655351:SHK655351 RXH655351:RXO655351 RNL655351:RNS655351 RDP655351:RDW655351 QTT655351:QUA655351 QJX655351:QKE655351 QAB655351:QAI655351 PQF655351:PQM655351 PGJ655351:PGQ655351 OWN655351:OWU655351 OMR655351:OMY655351 OCV655351:ODC655351 NSZ655351:NTG655351 NJD655351:NJK655351 MZH655351:MZO655351 MPL655351:MPS655351 MFP655351:MFW655351 LVT655351:LWA655351 LLX655351:LME655351 LCB655351:LCI655351 KSF655351:KSM655351 KIJ655351:KIQ655351 JYN655351:JYU655351 JOR655351:JOY655351 JEV655351:JFC655351 IUZ655351:IVG655351 ILD655351:ILK655351 IBH655351:IBO655351 HRL655351:HRS655351 HHP655351:HHW655351 GXT655351:GYA655351 GNX655351:GOE655351 GEB655351:GEI655351 FUF655351:FUM655351 FKJ655351:FKQ655351 FAN655351:FAU655351 EQR655351:EQY655351 EGV655351:EHC655351 DWZ655351:DXG655351 DND655351:DNK655351 DDH655351:DDO655351 CTL655351:CTS655351 CJP655351:CJW655351 BZT655351:CAA655351 BPX655351:BQE655351 BGB655351:BGI655351 AWF655351:AWM655351 AMJ655351:AMQ655351 ACN655351:ACU655351 SR655351:SY655351 IV655351:JC655351 A655338:H655338 WVH589815:WVO589815 WLL589815:WLS589815 WBP589815:WBW589815 VRT589815:VSA589815 VHX589815:VIE589815 UYB589815:UYI589815 UOF589815:UOM589815 UEJ589815:UEQ589815 TUN589815:TUU589815 TKR589815:TKY589815 TAV589815:TBC589815 SQZ589815:SRG589815 SHD589815:SHK589815 RXH589815:RXO589815 RNL589815:RNS589815 RDP589815:RDW589815 QTT589815:QUA589815 QJX589815:QKE589815 QAB589815:QAI589815 PQF589815:PQM589815 PGJ589815:PGQ589815 OWN589815:OWU589815 OMR589815:OMY589815 OCV589815:ODC589815 NSZ589815:NTG589815 NJD589815:NJK589815 MZH589815:MZO589815 MPL589815:MPS589815 MFP589815:MFW589815 LVT589815:LWA589815 LLX589815:LME589815 LCB589815:LCI589815 KSF589815:KSM589815 KIJ589815:KIQ589815 JYN589815:JYU589815 JOR589815:JOY589815 JEV589815:JFC589815 IUZ589815:IVG589815 ILD589815:ILK589815 IBH589815:IBO589815 HRL589815:HRS589815 HHP589815:HHW589815 GXT589815:GYA589815 GNX589815:GOE589815 GEB589815:GEI589815 FUF589815:FUM589815 FKJ589815:FKQ589815 FAN589815:FAU589815 EQR589815:EQY589815 EGV589815:EHC589815 DWZ589815:DXG589815 DND589815:DNK589815 DDH589815:DDO589815 CTL589815:CTS589815 CJP589815:CJW589815 BZT589815:CAA589815 BPX589815:BQE589815 BGB589815:BGI589815 AWF589815:AWM589815 AMJ589815:AMQ589815 ACN589815:ACU589815 SR589815:SY589815 IV589815:JC589815 A589802:H589802 WVH524279:WVO524279 WLL524279:WLS524279 WBP524279:WBW524279 VRT524279:VSA524279 VHX524279:VIE524279 UYB524279:UYI524279 UOF524279:UOM524279 UEJ524279:UEQ524279 TUN524279:TUU524279 TKR524279:TKY524279 TAV524279:TBC524279 SQZ524279:SRG524279 SHD524279:SHK524279 RXH524279:RXO524279 RNL524279:RNS524279 RDP524279:RDW524279 QTT524279:QUA524279 QJX524279:QKE524279 QAB524279:QAI524279 PQF524279:PQM524279 PGJ524279:PGQ524279 OWN524279:OWU524279 OMR524279:OMY524279 OCV524279:ODC524279 NSZ524279:NTG524279 NJD524279:NJK524279 MZH524279:MZO524279 MPL524279:MPS524279 MFP524279:MFW524279 LVT524279:LWA524279 LLX524279:LME524279 LCB524279:LCI524279 KSF524279:KSM524279 KIJ524279:KIQ524279 JYN524279:JYU524279 JOR524279:JOY524279 JEV524279:JFC524279 IUZ524279:IVG524279 ILD524279:ILK524279 IBH524279:IBO524279 HRL524279:HRS524279 HHP524279:HHW524279 GXT524279:GYA524279 GNX524279:GOE524279 GEB524279:GEI524279 FUF524279:FUM524279 FKJ524279:FKQ524279 FAN524279:FAU524279 EQR524279:EQY524279 EGV524279:EHC524279 DWZ524279:DXG524279 DND524279:DNK524279 DDH524279:DDO524279 CTL524279:CTS524279 CJP524279:CJW524279 BZT524279:CAA524279 BPX524279:BQE524279 BGB524279:BGI524279 AWF524279:AWM524279 AMJ524279:AMQ524279 ACN524279:ACU524279 SR524279:SY524279 IV524279:JC524279 A524266:H524266 WVH458743:WVO458743 WLL458743:WLS458743 WBP458743:WBW458743 VRT458743:VSA458743 VHX458743:VIE458743 UYB458743:UYI458743 UOF458743:UOM458743 UEJ458743:UEQ458743 TUN458743:TUU458743 TKR458743:TKY458743 TAV458743:TBC458743 SQZ458743:SRG458743 SHD458743:SHK458743 RXH458743:RXO458743 RNL458743:RNS458743 RDP458743:RDW458743 QTT458743:QUA458743 QJX458743:QKE458743 QAB458743:QAI458743 PQF458743:PQM458743 PGJ458743:PGQ458743 OWN458743:OWU458743 OMR458743:OMY458743 OCV458743:ODC458743 NSZ458743:NTG458743 NJD458743:NJK458743 MZH458743:MZO458743 MPL458743:MPS458743 MFP458743:MFW458743 LVT458743:LWA458743 LLX458743:LME458743 LCB458743:LCI458743 KSF458743:KSM458743 KIJ458743:KIQ458743 JYN458743:JYU458743 JOR458743:JOY458743 JEV458743:JFC458743 IUZ458743:IVG458743 ILD458743:ILK458743 IBH458743:IBO458743 HRL458743:HRS458743 HHP458743:HHW458743 GXT458743:GYA458743 GNX458743:GOE458743 GEB458743:GEI458743 FUF458743:FUM458743 FKJ458743:FKQ458743 FAN458743:FAU458743 EQR458743:EQY458743 EGV458743:EHC458743 DWZ458743:DXG458743 DND458743:DNK458743 DDH458743:DDO458743 CTL458743:CTS458743 CJP458743:CJW458743 BZT458743:CAA458743 BPX458743:BQE458743 BGB458743:BGI458743 AWF458743:AWM458743 AMJ458743:AMQ458743 ACN458743:ACU458743 SR458743:SY458743 IV458743:JC458743 A458730:H458730 WVH393207:WVO393207 WLL393207:WLS393207 WBP393207:WBW393207 VRT393207:VSA393207 VHX393207:VIE393207 UYB393207:UYI393207 UOF393207:UOM393207 UEJ393207:UEQ393207 TUN393207:TUU393207 TKR393207:TKY393207 TAV393207:TBC393207 SQZ393207:SRG393207 SHD393207:SHK393207 RXH393207:RXO393207 RNL393207:RNS393207 RDP393207:RDW393207 QTT393207:QUA393207 QJX393207:QKE393207 QAB393207:QAI393207 PQF393207:PQM393207 PGJ393207:PGQ393207 OWN393207:OWU393207 OMR393207:OMY393207 OCV393207:ODC393207 NSZ393207:NTG393207 NJD393207:NJK393207 MZH393207:MZO393207 MPL393207:MPS393207 MFP393207:MFW393207 LVT393207:LWA393207 LLX393207:LME393207 LCB393207:LCI393207 KSF393207:KSM393207 KIJ393207:KIQ393207 JYN393207:JYU393207 JOR393207:JOY393207 JEV393207:JFC393207 IUZ393207:IVG393207 ILD393207:ILK393207 IBH393207:IBO393207 HRL393207:HRS393207 HHP393207:HHW393207 GXT393207:GYA393207 GNX393207:GOE393207 GEB393207:GEI393207 FUF393207:FUM393207 FKJ393207:FKQ393207 FAN393207:FAU393207 EQR393207:EQY393207 EGV393207:EHC393207 DWZ393207:DXG393207 DND393207:DNK393207 DDH393207:DDO393207 CTL393207:CTS393207 CJP393207:CJW393207 BZT393207:CAA393207 BPX393207:BQE393207 BGB393207:BGI393207 AWF393207:AWM393207 AMJ393207:AMQ393207 ACN393207:ACU393207 SR393207:SY393207 IV393207:JC393207 A393194:H393194 WVH327671:WVO327671 WLL327671:WLS327671 WBP327671:WBW327671 VRT327671:VSA327671 VHX327671:VIE327671 UYB327671:UYI327671 UOF327671:UOM327671 UEJ327671:UEQ327671 TUN327671:TUU327671 TKR327671:TKY327671 TAV327671:TBC327671 SQZ327671:SRG327671 SHD327671:SHK327671 RXH327671:RXO327671 RNL327671:RNS327671 RDP327671:RDW327671 QTT327671:QUA327671 QJX327671:QKE327671 QAB327671:QAI327671 PQF327671:PQM327671 PGJ327671:PGQ327671 OWN327671:OWU327671 OMR327671:OMY327671 OCV327671:ODC327671 NSZ327671:NTG327671 NJD327671:NJK327671 MZH327671:MZO327671 MPL327671:MPS327671 MFP327671:MFW327671 LVT327671:LWA327671 LLX327671:LME327671 LCB327671:LCI327671 KSF327671:KSM327671 KIJ327671:KIQ327671 JYN327671:JYU327671 JOR327671:JOY327671 JEV327671:JFC327671 IUZ327671:IVG327671 ILD327671:ILK327671 IBH327671:IBO327671 HRL327671:HRS327671 HHP327671:HHW327671 GXT327671:GYA327671 GNX327671:GOE327671 GEB327671:GEI327671 FUF327671:FUM327671 FKJ327671:FKQ327671 FAN327671:FAU327671 EQR327671:EQY327671 EGV327671:EHC327671 DWZ327671:DXG327671 DND327671:DNK327671 DDH327671:DDO327671 CTL327671:CTS327671 CJP327671:CJW327671 BZT327671:CAA327671 BPX327671:BQE327671 BGB327671:BGI327671 AWF327671:AWM327671 AMJ327671:AMQ327671 ACN327671:ACU327671 SR327671:SY327671 IV327671:JC327671 A327658:H327658 WVH262135:WVO262135 WLL262135:WLS262135 WBP262135:WBW262135 VRT262135:VSA262135 VHX262135:VIE262135 UYB262135:UYI262135 UOF262135:UOM262135 UEJ262135:UEQ262135 TUN262135:TUU262135 TKR262135:TKY262135 TAV262135:TBC262135 SQZ262135:SRG262135 SHD262135:SHK262135 RXH262135:RXO262135 RNL262135:RNS262135 RDP262135:RDW262135 QTT262135:QUA262135 QJX262135:QKE262135 QAB262135:QAI262135 PQF262135:PQM262135 PGJ262135:PGQ262135 OWN262135:OWU262135 OMR262135:OMY262135 OCV262135:ODC262135 NSZ262135:NTG262135 NJD262135:NJK262135 MZH262135:MZO262135 MPL262135:MPS262135 MFP262135:MFW262135 LVT262135:LWA262135 LLX262135:LME262135 LCB262135:LCI262135 KSF262135:KSM262135 KIJ262135:KIQ262135 JYN262135:JYU262135 JOR262135:JOY262135 JEV262135:JFC262135 IUZ262135:IVG262135 ILD262135:ILK262135 IBH262135:IBO262135 HRL262135:HRS262135 HHP262135:HHW262135 GXT262135:GYA262135 GNX262135:GOE262135 GEB262135:GEI262135 FUF262135:FUM262135 FKJ262135:FKQ262135 FAN262135:FAU262135 EQR262135:EQY262135 EGV262135:EHC262135 DWZ262135:DXG262135 DND262135:DNK262135 DDH262135:DDO262135 CTL262135:CTS262135 CJP262135:CJW262135 BZT262135:CAA262135 BPX262135:BQE262135 BGB262135:BGI262135 AWF262135:AWM262135 AMJ262135:AMQ262135 ACN262135:ACU262135 SR262135:SY262135 IV262135:JC262135 A262122:H262122 WVH196599:WVO196599 WLL196599:WLS196599 WBP196599:WBW196599 VRT196599:VSA196599 VHX196599:VIE196599 UYB196599:UYI196599 UOF196599:UOM196599 UEJ196599:UEQ196599 TUN196599:TUU196599 TKR196599:TKY196599 TAV196599:TBC196599 SQZ196599:SRG196599 SHD196599:SHK196599 RXH196599:RXO196599 RNL196599:RNS196599 RDP196599:RDW196599 QTT196599:QUA196599 QJX196599:QKE196599 QAB196599:QAI196599 PQF196599:PQM196599 PGJ196599:PGQ196599 OWN196599:OWU196599 OMR196599:OMY196599 OCV196599:ODC196599 NSZ196599:NTG196599 NJD196599:NJK196599 MZH196599:MZO196599 MPL196599:MPS196599 MFP196599:MFW196599 LVT196599:LWA196599 LLX196599:LME196599 LCB196599:LCI196599 KSF196599:KSM196599 KIJ196599:KIQ196599 JYN196599:JYU196599 JOR196599:JOY196599 JEV196599:JFC196599 IUZ196599:IVG196599 ILD196599:ILK196599 IBH196599:IBO196599 HRL196599:HRS196599 HHP196599:HHW196599 GXT196599:GYA196599 GNX196599:GOE196599 GEB196599:GEI196599 FUF196599:FUM196599 FKJ196599:FKQ196599 FAN196599:FAU196599 EQR196599:EQY196599 EGV196599:EHC196599 DWZ196599:DXG196599 DND196599:DNK196599 DDH196599:DDO196599 CTL196599:CTS196599 CJP196599:CJW196599 BZT196599:CAA196599 BPX196599:BQE196599 BGB196599:BGI196599 AWF196599:AWM196599 AMJ196599:AMQ196599 ACN196599:ACU196599 SR196599:SY196599 IV196599:JC196599 A196586:H196586 WVH131063:WVO131063 WLL131063:WLS131063 WBP131063:WBW131063 VRT131063:VSA131063 VHX131063:VIE131063 UYB131063:UYI131063 UOF131063:UOM131063 UEJ131063:UEQ131063 TUN131063:TUU131063 TKR131063:TKY131063 TAV131063:TBC131063 SQZ131063:SRG131063 SHD131063:SHK131063 RXH131063:RXO131063 RNL131063:RNS131063 RDP131063:RDW131063 QTT131063:QUA131063 QJX131063:QKE131063 QAB131063:QAI131063 PQF131063:PQM131063 PGJ131063:PGQ131063 OWN131063:OWU131063 OMR131063:OMY131063 OCV131063:ODC131063 NSZ131063:NTG131063 NJD131063:NJK131063 MZH131063:MZO131063 MPL131063:MPS131063 MFP131063:MFW131063 LVT131063:LWA131063 LLX131063:LME131063 LCB131063:LCI131063 KSF131063:KSM131063 KIJ131063:KIQ131063 JYN131063:JYU131063 JOR131063:JOY131063 JEV131063:JFC131063 IUZ131063:IVG131063 ILD131063:ILK131063 IBH131063:IBO131063 HRL131063:HRS131063 HHP131063:HHW131063 GXT131063:GYA131063 GNX131063:GOE131063 GEB131063:GEI131063 FUF131063:FUM131063 FKJ131063:FKQ131063 FAN131063:FAU131063 EQR131063:EQY131063 EGV131063:EHC131063 DWZ131063:DXG131063 DND131063:DNK131063 DDH131063:DDO131063 CTL131063:CTS131063 CJP131063:CJW131063 BZT131063:CAA131063 BPX131063:BQE131063 BGB131063:BGI131063 AWF131063:AWM131063 AMJ131063:AMQ131063 ACN131063:ACU131063 SR131063:SY131063 IV131063:JC131063 A131050:H131050 WVH65527:WVO65527 WLL65527:WLS65527 WBP65527:WBW65527 VRT65527:VSA65527 VHX65527:VIE65527 UYB65527:UYI65527 UOF65527:UOM65527 UEJ65527:UEQ65527 TUN65527:TUU65527 TKR65527:TKY65527 TAV65527:TBC65527 SQZ65527:SRG65527 SHD65527:SHK65527 RXH65527:RXO65527 RNL65527:RNS65527 RDP65527:RDW65527 QTT65527:QUA65527 QJX65527:QKE65527 QAB65527:QAI65527 PQF65527:PQM65527 PGJ65527:PGQ65527 OWN65527:OWU65527 OMR65527:OMY65527 OCV65527:ODC65527 NSZ65527:NTG65527 NJD65527:NJK65527 MZH65527:MZO65527 MPL65527:MPS65527 MFP65527:MFW65527 LVT65527:LWA65527 LLX65527:LME65527 LCB65527:LCI65527 KSF65527:KSM65527 KIJ65527:KIQ65527 JYN65527:JYU65527 JOR65527:JOY65527 JEV65527:JFC65527 IUZ65527:IVG65527 ILD65527:ILK65527 IBH65527:IBO65527 HRL65527:HRS65527 HHP65527:HHW65527 GXT65527:GYA65527 GNX65527:GOE65527 GEB65527:GEI65527 FUF65527:FUM65527 FKJ65527:FKQ65527 FAN65527:FAU65527 EQR65527:EQY65527 EGV65527:EHC65527 DWZ65527:DXG65527 DND65527:DNK65527 DDH65527:DDO65527 CTL65527:CTS65527 CJP65527:CJW65527 BZT65527:CAA65527 BPX65527:BQE65527 BGB65527:BGI65527 AWF65527:AWM65527 AMJ65527:AMQ65527 ACN65527:ACU65527 SR65527:SY65527 IV65527:JC65527" xr:uid="{00000000-0002-0000-1100-000004000000}">
      <formula1>$J$1:$J$46</formula1>
    </dataValidation>
  </dataValidations>
  <pageMargins left="0.7" right="0.7" top="0.75" bottom="0.75" header="0.3" footer="0.3"/>
  <pageSetup paperSize="9" scale="95" orientation="portrait" verticalDpi="4" r:id="rId1"/>
  <rowBreaks count="2" manualBreakCount="2">
    <brk id="28" max="7" man="1"/>
    <brk id="5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view="pageBreakPreview" zoomScale="110" zoomScaleNormal="100" zoomScaleSheetLayoutView="110" workbookViewId="0">
      <selection activeCell="B14" sqref="B14"/>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107</v>
      </c>
    </row>
    <row r="2" spans="1:15">
      <c r="A2" s="820" t="s">
        <v>106</v>
      </c>
      <c r="B2" s="820"/>
    </row>
    <row r="3" spans="1:15" ht="12.75" customHeight="1">
      <c r="A3" s="821" t="s">
        <v>105</v>
      </c>
      <c r="B3" s="821"/>
    </row>
    <row r="4" spans="1:15" ht="12.75" customHeight="1">
      <c r="A4" s="74"/>
      <c r="B4" s="74"/>
    </row>
    <row r="5" spans="1:15" ht="15.75" customHeight="1">
      <c r="A5" s="828" t="s">
        <v>284</v>
      </c>
      <c r="B5" s="828"/>
      <c r="C5" s="828"/>
      <c r="D5" s="828"/>
      <c r="E5" s="828"/>
      <c r="F5" s="828"/>
      <c r="G5" s="11"/>
    </row>
    <row r="6" spans="1:15" ht="33" customHeight="1">
      <c r="A6" s="829" t="s">
        <v>421</v>
      </c>
      <c r="B6" s="829"/>
      <c r="C6" s="829"/>
      <c r="D6" s="829"/>
      <c r="E6" s="829"/>
      <c r="F6" s="829"/>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104</v>
      </c>
      <c r="B8" s="71" t="s">
        <v>103</v>
      </c>
      <c r="C8" s="70" t="s">
        <v>320</v>
      </c>
      <c r="D8" s="70" t="s">
        <v>102</v>
      </c>
      <c r="E8" s="70" t="s">
        <v>101</v>
      </c>
      <c r="F8" s="70" t="s">
        <v>100</v>
      </c>
      <c r="G8" s="69"/>
      <c r="H8" s="69"/>
    </row>
    <row r="9" spans="1:15" s="17" customFormat="1" ht="16.5" customHeight="1" thickBot="1">
      <c r="A9" s="822" t="s">
        <v>99</v>
      </c>
      <c r="B9" s="823"/>
      <c r="C9" s="823"/>
      <c r="D9" s="823"/>
      <c r="E9" s="824"/>
      <c r="F9" s="825"/>
      <c r="G9" s="69"/>
      <c r="H9" s="69"/>
    </row>
    <row r="10" spans="1:15" s="17" customFormat="1" ht="16.5" customHeight="1">
      <c r="A10" s="68" t="s">
        <v>98</v>
      </c>
      <c r="B10" s="67" t="s">
        <v>97</v>
      </c>
      <c r="C10" s="50">
        <v>0</v>
      </c>
      <c r="D10" s="50">
        <v>0</v>
      </c>
      <c r="E10" s="50">
        <f>SUM(C10:D10)</f>
        <v>0</v>
      </c>
      <c r="F10" s="66">
        <v>0</v>
      </c>
      <c r="G10" s="65"/>
      <c r="H10" s="65"/>
    </row>
    <row r="11" spans="1:15" s="17" customFormat="1" ht="16.5" customHeight="1">
      <c r="A11" s="47" t="s">
        <v>96</v>
      </c>
      <c r="B11" s="64" t="s">
        <v>95</v>
      </c>
      <c r="C11" s="44"/>
      <c r="D11" s="44"/>
      <c r="E11" s="43"/>
      <c r="F11" s="63"/>
      <c r="G11" s="65"/>
      <c r="H11" s="65"/>
    </row>
    <row r="12" spans="1:15" s="17" customFormat="1" ht="15" customHeight="1">
      <c r="A12" s="47" t="s">
        <v>94</v>
      </c>
      <c r="B12" s="64" t="s">
        <v>93</v>
      </c>
      <c r="C12" s="44"/>
      <c r="D12" s="44"/>
      <c r="E12" s="43"/>
      <c r="F12" s="63"/>
    </row>
    <row r="13" spans="1:15" s="17" customFormat="1" ht="17.25" customHeight="1">
      <c r="A13" s="47" t="s">
        <v>92</v>
      </c>
      <c r="B13" s="64" t="s">
        <v>91</v>
      </c>
      <c r="C13" s="44"/>
      <c r="D13" s="44"/>
      <c r="E13" s="43"/>
      <c r="F13" s="63"/>
    </row>
    <row r="14" spans="1:15" s="17" customFormat="1" ht="16.5" customHeight="1">
      <c r="A14" s="47" t="s">
        <v>90</v>
      </c>
      <c r="B14" s="64" t="s">
        <v>426</v>
      </c>
      <c r="C14" s="44"/>
      <c r="D14" s="44"/>
      <c r="E14" s="43"/>
      <c r="F14" s="63"/>
    </row>
    <row r="15" spans="1:15" s="17" customFormat="1" ht="18" customHeight="1">
      <c r="A15" s="62" t="s">
        <v>89</v>
      </c>
      <c r="B15" s="61" t="s">
        <v>88</v>
      </c>
      <c r="C15" s="60">
        <v>0</v>
      </c>
      <c r="D15" s="60">
        <v>0</v>
      </c>
      <c r="E15" s="50">
        <f>SUM(C15:D15)</f>
        <v>0</v>
      </c>
      <c r="F15" s="59"/>
    </row>
    <row r="16" spans="1:15" s="17" customFormat="1" ht="21" customHeight="1" thickBot="1">
      <c r="A16" s="836" t="s">
        <v>87</v>
      </c>
      <c r="B16" s="837"/>
      <c r="C16" s="33">
        <f>SUM(C10:C15)</f>
        <v>0</v>
      </c>
      <c r="D16" s="33">
        <f>SUM(D10:D15)</f>
        <v>0</v>
      </c>
      <c r="E16" s="33">
        <f>SUM(E10:E15)</f>
        <v>0</v>
      </c>
      <c r="F16" s="58">
        <f>SUM(F10)</f>
        <v>0</v>
      </c>
    </row>
    <row r="17" spans="1:8" s="17" customFormat="1" ht="20.25" customHeight="1" thickBot="1">
      <c r="A17" s="833" t="s">
        <v>86</v>
      </c>
      <c r="B17" s="834"/>
      <c r="C17" s="834"/>
      <c r="D17" s="834"/>
      <c r="E17" s="834"/>
      <c r="F17" s="835"/>
      <c r="H17" s="17" t="s">
        <v>85</v>
      </c>
    </row>
    <row r="18" spans="1:8" s="17" customFormat="1" ht="18" customHeight="1">
      <c r="A18" s="57" t="s">
        <v>84</v>
      </c>
      <c r="B18" s="56" t="s">
        <v>83</v>
      </c>
      <c r="C18" s="43"/>
      <c r="D18" s="43"/>
      <c r="E18" s="43"/>
      <c r="F18" s="55"/>
    </row>
    <row r="19" spans="1:8" s="17" customFormat="1" ht="18.75" customHeight="1">
      <c r="A19" s="47" t="s">
        <v>82</v>
      </c>
      <c r="B19" s="48" t="s">
        <v>81</v>
      </c>
      <c r="C19" s="44"/>
      <c r="D19" s="44"/>
      <c r="E19" s="43"/>
      <c r="F19" s="830"/>
    </row>
    <row r="20" spans="1:8" s="17" customFormat="1" ht="24">
      <c r="A20" s="54" t="s">
        <v>80</v>
      </c>
      <c r="B20" s="53" t="s">
        <v>79</v>
      </c>
      <c r="C20" s="52">
        <v>0</v>
      </c>
      <c r="D20" s="51">
        <v>0</v>
      </c>
      <c r="E20" s="50">
        <f>SUM(C20:D20)</f>
        <v>0</v>
      </c>
      <c r="F20" s="831"/>
    </row>
    <row r="21" spans="1:8" s="17" customFormat="1" ht="24" customHeight="1">
      <c r="A21" s="47" t="s">
        <v>78</v>
      </c>
      <c r="B21" s="48" t="s">
        <v>77</v>
      </c>
      <c r="C21" s="44"/>
      <c r="D21" s="49"/>
      <c r="E21" s="43"/>
      <c r="F21" s="831"/>
    </row>
    <row r="22" spans="1:8" s="17" customFormat="1" ht="22.5" customHeight="1">
      <c r="A22" s="47" t="s">
        <v>76</v>
      </c>
      <c r="B22" s="48" t="s">
        <v>75</v>
      </c>
      <c r="C22" s="44"/>
      <c r="D22" s="44"/>
      <c r="E22" s="43"/>
      <c r="F22" s="831"/>
    </row>
    <row r="23" spans="1:8" s="17" customFormat="1" ht="18" customHeight="1">
      <c r="A23" s="47" t="s">
        <v>74</v>
      </c>
      <c r="B23" s="48" t="s">
        <v>73</v>
      </c>
      <c r="C23" s="44"/>
      <c r="D23" s="44"/>
      <c r="E23" s="43"/>
      <c r="F23" s="831"/>
    </row>
    <row r="24" spans="1:8" s="17" customFormat="1" ht="24" customHeight="1">
      <c r="A24" s="47" t="s">
        <v>72</v>
      </c>
      <c r="B24" s="46" t="s">
        <v>71</v>
      </c>
      <c r="C24" s="44"/>
      <c r="D24" s="44"/>
      <c r="E24" s="43"/>
      <c r="F24" s="831"/>
    </row>
    <row r="25" spans="1:8" s="17" customFormat="1" ht="24" customHeight="1">
      <c r="A25" s="45" t="s">
        <v>70</v>
      </c>
      <c r="B25" s="38" t="s">
        <v>310</v>
      </c>
      <c r="C25" s="44"/>
      <c r="D25" s="44"/>
      <c r="E25" s="43"/>
      <c r="F25" s="831"/>
    </row>
    <row r="26" spans="1:8" s="17" customFormat="1" ht="19.5" customHeight="1">
      <c r="A26" s="42" t="s">
        <v>69</v>
      </c>
      <c r="B26" s="41" t="s">
        <v>350</v>
      </c>
      <c r="C26" s="40">
        <v>0</v>
      </c>
      <c r="D26" s="40">
        <v>0</v>
      </c>
      <c r="E26" s="40">
        <f>SUM(C26:D26)</f>
        <v>0</v>
      </c>
      <c r="F26" s="831"/>
    </row>
    <row r="27" spans="1:8" s="17" customFormat="1" ht="52.5" customHeight="1" thickBot="1">
      <c r="A27" s="39" t="s">
        <v>68</v>
      </c>
      <c r="B27" s="38" t="s">
        <v>356</v>
      </c>
      <c r="C27" s="37"/>
      <c r="D27" s="37"/>
      <c r="E27" s="37"/>
      <c r="F27" s="36"/>
    </row>
    <row r="28" spans="1:8" s="17" customFormat="1" ht="24" customHeight="1" thickBot="1">
      <c r="A28" s="838" t="s">
        <v>303</v>
      </c>
      <c r="B28" s="839"/>
      <c r="C28" s="35">
        <f>SUM(C20:C26)</f>
        <v>0</v>
      </c>
      <c r="D28" s="35">
        <f>SUM(D20:D26)</f>
        <v>0</v>
      </c>
      <c r="E28" s="35">
        <f>SUM(E20:E26)</f>
        <v>0</v>
      </c>
      <c r="F28" s="34"/>
    </row>
    <row r="29" spans="1:8" s="17" customFormat="1" ht="24" customHeight="1" thickBot="1">
      <c r="A29" s="826" t="s">
        <v>304</v>
      </c>
      <c r="B29" s="827"/>
      <c r="C29" s="33">
        <f>SUM(C16,C28)</f>
        <v>0</v>
      </c>
      <c r="D29" s="33">
        <f>SUM(D16,D28)</f>
        <v>0</v>
      </c>
      <c r="E29" s="33">
        <f>SUM(E16,E28)</f>
        <v>0</v>
      </c>
      <c r="F29" s="32">
        <f>SUM(F16)</f>
        <v>0</v>
      </c>
    </row>
    <row r="30" spans="1:8" s="17" customFormat="1" ht="24" customHeight="1" thickBot="1">
      <c r="A30" s="833" t="s">
        <v>67</v>
      </c>
      <c r="B30" s="834"/>
      <c r="C30" s="834"/>
      <c r="D30" s="834"/>
      <c r="E30" s="834"/>
      <c r="F30" s="835"/>
    </row>
    <row r="31" spans="1:8" s="17" customFormat="1" ht="24" customHeight="1" thickBot="1">
      <c r="A31" s="31" t="s">
        <v>66</v>
      </c>
      <c r="B31" s="30" t="s">
        <v>65</v>
      </c>
      <c r="C31" s="29">
        <v>0</v>
      </c>
      <c r="D31" s="29">
        <v>0</v>
      </c>
      <c r="E31" s="29">
        <f>SUM(C31:D31)</f>
        <v>0</v>
      </c>
      <c r="F31" s="28"/>
    </row>
    <row r="32" spans="1:8" s="17" customFormat="1" ht="26.25" customHeight="1" thickBot="1">
      <c r="A32" s="826" t="s">
        <v>305</v>
      </c>
      <c r="B32" s="827"/>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285</v>
      </c>
      <c r="B35" s="20"/>
    </row>
    <row r="36" spans="1:6">
      <c r="A36" s="832"/>
      <c r="B36" s="832"/>
      <c r="C36" s="832"/>
      <c r="D36" s="832"/>
      <c r="E36" s="832"/>
      <c r="F36" s="832"/>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64</v>
      </c>
      <c r="D40" s="11"/>
      <c r="E40" s="13" t="s">
        <v>64</v>
      </c>
      <c r="F40" s="9"/>
    </row>
    <row r="41" spans="1:6">
      <c r="B41" s="12" t="s">
        <v>317</v>
      </c>
      <c r="D41" s="11"/>
      <c r="E41" s="10" t="s">
        <v>317</v>
      </c>
      <c r="F41" s="9"/>
    </row>
  </sheetData>
  <mergeCells count="13">
    <mergeCell ref="A36:F36"/>
    <mergeCell ref="A30:F30"/>
    <mergeCell ref="A32:B32"/>
    <mergeCell ref="A16:B16"/>
    <mergeCell ref="A17:F17"/>
    <mergeCell ref="A28:B28"/>
    <mergeCell ref="A2:B2"/>
    <mergeCell ref="A3:B3"/>
    <mergeCell ref="A9:F9"/>
    <mergeCell ref="A29:B29"/>
    <mergeCell ref="A5:F5"/>
    <mergeCell ref="A6:F6"/>
    <mergeCell ref="F19:F26"/>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I44"/>
  <sheetViews>
    <sheetView showGridLines="0" view="pageBreakPreview" zoomScale="120" zoomScaleNormal="100" zoomScaleSheetLayoutView="120" workbookViewId="0">
      <selection activeCell="H9" sqref="H9:H10"/>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16" width="9.140625" style="78" hidden="1" customWidth="1"/>
    <col min="217" max="219" width="9.140625" style="78" customWidth="1"/>
    <col min="220" max="220" width="6.5703125" style="78" customWidth="1"/>
    <col min="221" max="221" width="10.7109375" style="78" customWidth="1"/>
    <col min="222" max="16384" width="9.140625" style="78"/>
  </cols>
  <sheetData>
    <row r="1" spans="1:15" ht="15" customHeight="1">
      <c r="H1" s="126" t="s">
        <v>118</v>
      </c>
    </row>
    <row r="2" spans="1:15">
      <c r="B2" s="79" t="s">
        <v>106</v>
      </c>
      <c r="C2" s="79"/>
    </row>
    <row r="3" spans="1:15" ht="12.75" customHeight="1">
      <c r="B3" s="125" t="s">
        <v>105</v>
      </c>
      <c r="C3" s="125"/>
    </row>
    <row r="4" spans="1:15" ht="12.75" customHeight="1"/>
    <row r="5" spans="1:15" ht="15.75" customHeight="1">
      <c r="B5" s="840" t="s">
        <v>117</v>
      </c>
      <c r="C5" s="840"/>
      <c r="D5" s="840"/>
      <c r="E5" s="840"/>
      <c r="F5" s="840"/>
      <c r="G5" s="840"/>
      <c r="H5" s="840"/>
    </row>
    <row r="6" spans="1:15" ht="33.75" customHeight="1">
      <c r="A6" s="855" t="s">
        <v>421</v>
      </c>
      <c r="B6" s="855"/>
      <c r="C6" s="855"/>
      <c r="D6" s="855"/>
      <c r="E6" s="855"/>
      <c r="F6" s="855"/>
      <c r="G6" s="855"/>
      <c r="H6" s="855"/>
      <c r="I6" s="855"/>
      <c r="J6" s="855"/>
      <c r="K6" s="855"/>
      <c r="L6" s="855"/>
      <c r="M6" s="855"/>
      <c r="N6" s="855"/>
      <c r="O6" s="855"/>
    </row>
    <row r="7" spans="1:15" ht="15" customHeight="1">
      <c r="B7" s="841" t="s">
        <v>295</v>
      </c>
      <c r="C7" s="842"/>
      <c r="D7" s="842"/>
      <c r="E7" s="842"/>
      <c r="F7" s="842"/>
      <c r="G7" s="842"/>
      <c r="H7" s="842"/>
    </row>
    <row r="8" spans="1:15" ht="15" customHeight="1" thickBot="1">
      <c r="B8" s="83"/>
      <c r="C8" s="83"/>
      <c r="D8" s="83"/>
      <c r="E8" s="83"/>
      <c r="F8" s="83"/>
      <c r="G8" s="83"/>
      <c r="H8" s="83"/>
    </row>
    <row r="9" spans="1:15" ht="26.25" customHeight="1">
      <c r="A9" s="843" t="s">
        <v>135</v>
      </c>
      <c r="B9" s="849" t="s">
        <v>1</v>
      </c>
      <c r="C9" s="850"/>
      <c r="D9" s="847" t="s">
        <v>115</v>
      </c>
      <c r="E9" s="851" t="s">
        <v>114</v>
      </c>
      <c r="F9" s="852"/>
      <c r="G9" s="845" t="s">
        <v>113</v>
      </c>
      <c r="H9" s="853" t="s">
        <v>320</v>
      </c>
    </row>
    <row r="10" spans="1:15" s="110" customFormat="1" ht="27" customHeight="1" thickBot="1">
      <c r="A10" s="844"/>
      <c r="B10" s="123" t="s">
        <v>112</v>
      </c>
      <c r="C10" s="124" t="s">
        <v>111</v>
      </c>
      <c r="D10" s="848"/>
      <c r="E10" s="123" t="s">
        <v>110</v>
      </c>
      <c r="F10" s="122" t="s">
        <v>109</v>
      </c>
      <c r="G10" s="846"/>
      <c r="H10" s="854"/>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217" s="81" customFormat="1" ht="12.75">
      <c r="A33" s="109"/>
      <c r="B33" s="108"/>
      <c r="C33" s="108"/>
      <c r="D33" s="106"/>
      <c r="E33" s="107"/>
      <c r="F33" s="107"/>
      <c r="G33" s="106"/>
      <c r="H33" s="105">
        <v>0</v>
      </c>
    </row>
    <row r="34" spans="1:217" s="81" customFormat="1" ht="13.5" thickBot="1">
      <c r="A34" s="104"/>
      <c r="B34" s="103"/>
      <c r="C34" s="103"/>
      <c r="D34" s="101"/>
      <c r="E34" s="102"/>
      <c r="F34" s="102"/>
      <c r="G34" s="101"/>
      <c r="H34" s="100">
        <v>0</v>
      </c>
    </row>
    <row r="35" spans="1:217" s="94" customFormat="1" ht="24" customHeight="1">
      <c r="A35" s="99"/>
      <c r="D35" s="98" t="s">
        <v>108</v>
      </c>
      <c r="E35" s="97">
        <f>SUM(E11:E34)</f>
        <v>0</v>
      </c>
      <c r="F35" s="97">
        <f>SUM(F11:F34)</f>
        <v>0</v>
      </c>
      <c r="G35" s="96"/>
      <c r="H35" s="95">
        <f>SUM(H11:H34)</f>
        <v>0</v>
      </c>
      <c r="HI35" s="654" t="str">
        <f>IF(H35&lt;&gt;'zał. 1 zest. zbiorcze kosztów'!C10, "Brak zgodności z załącznikiem nr 1", "")</f>
        <v/>
      </c>
    </row>
    <row r="36" spans="1:217" s="91" customFormat="1">
      <c r="A36" s="93"/>
      <c r="H36" s="92"/>
    </row>
    <row r="37" spans="1:217" s="87" customFormat="1" ht="12.75">
      <c r="A37" s="88" t="s">
        <v>285</v>
      </c>
      <c r="B37" s="90"/>
      <c r="C37" s="88"/>
      <c r="D37" s="88"/>
      <c r="E37" s="88"/>
      <c r="F37" s="88"/>
      <c r="G37" s="88"/>
    </row>
    <row r="38" spans="1:217" s="87" customFormat="1">
      <c r="A38" s="89"/>
      <c r="C38" s="88"/>
      <c r="D38" s="88"/>
      <c r="E38" s="88"/>
      <c r="F38" s="88"/>
      <c r="G38" s="88"/>
    </row>
    <row r="39" spans="1:217" s="81" customFormat="1" ht="12" customHeight="1">
      <c r="A39" s="86"/>
      <c r="C39" s="85"/>
      <c r="D39" s="85"/>
      <c r="E39" s="85"/>
      <c r="F39" s="85"/>
      <c r="G39" s="85"/>
    </row>
    <row r="40" spans="1:217" s="81" customFormat="1" ht="12.75">
      <c r="A40" s="83"/>
      <c r="B40" s="84"/>
      <c r="C40" s="84"/>
      <c r="D40" s="84"/>
      <c r="E40" s="84"/>
      <c r="F40" s="84"/>
      <c r="G40" s="84"/>
    </row>
    <row r="41" spans="1:217" s="81" customFormat="1" ht="14.25">
      <c r="A41" s="83"/>
      <c r="B41" s="16"/>
      <c r="C41" s="16"/>
      <c r="D41" s="82"/>
      <c r="E41" s="82"/>
      <c r="F41" s="82"/>
      <c r="G41" s="16"/>
    </row>
    <row r="42" spans="1:217">
      <c r="B42" s="15"/>
      <c r="C42" s="15"/>
      <c r="D42" s="80"/>
      <c r="F42" s="80"/>
      <c r="G42" s="15"/>
    </row>
    <row r="43" spans="1:217" ht="13.5" customHeight="1">
      <c r="B43" s="13" t="s">
        <v>64</v>
      </c>
      <c r="C43" s="9"/>
      <c r="E43" s="80"/>
      <c r="F43" s="80"/>
      <c r="G43" s="14" t="s">
        <v>64</v>
      </c>
      <c r="H43" s="80"/>
    </row>
    <row r="44" spans="1:217">
      <c r="B44" s="10" t="s">
        <v>317</v>
      </c>
      <c r="C44" s="9"/>
      <c r="D44" s="80"/>
      <c r="F44" s="80"/>
      <c r="G44" s="12" t="s">
        <v>317</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view="pageBreakPreview" zoomScale="115" zoomScaleNormal="100" zoomScaleSheetLayoutView="115" workbookViewId="0">
      <selection activeCell="D18" sqref="D18"/>
    </sheetView>
  </sheetViews>
  <sheetFormatPr defaultRowHeight="12.75"/>
  <cols>
    <col min="1" max="1" width="4.5703125" style="127" customWidth="1"/>
    <col min="2" max="2" width="29.42578125" style="127" customWidth="1"/>
    <col min="3" max="3" width="26.5703125" style="127" customWidth="1"/>
    <col min="4" max="4" width="28" style="127" customWidth="1"/>
    <col min="5" max="5" width="5.7109375" style="127" customWidth="1"/>
    <col min="6" max="6" width="5.28515625" style="127" customWidth="1"/>
    <col min="7" max="16384" width="9.140625" style="127"/>
  </cols>
  <sheetData>
    <row r="1" spans="1:4">
      <c r="D1" s="143" t="s">
        <v>137</v>
      </c>
    </row>
    <row r="2" spans="1:4" ht="7.5" customHeight="1"/>
    <row r="3" spans="1:4">
      <c r="B3" s="877"/>
      <c r="C3" s="877"/>
      <c r="D3" s="877"/>
    </row>
    <row r="4" spans="1:4" ht="10.5" customHeight="1">
      <c r="A4" s="127" t="s">
        <v>106</v>
      </c>
    </row>
    <row r="5" spans="1:4">
      <c r="A5" s="130" t="s">
        <v>105</v>
      </c>
    </row>
    <row r="6" spans="1:4" ht="7.5" customHeight="1">
      <c r="A6" s="130"/>
    </row>
    <row r="7" spans="1:4" ht="15.75">
      <c r="A7" s="840" t="s">
        <v>136</v>
      </c>
      <c r="B7" s="840"/>
      <c r="C7" s="840"/>
      <c r="D7" s="840"/>
    </row>
    <row r="8" spans="1:4" ht="46.5" customHeight="1">
      <c r="A8" s="878" t="s">
        <v>421</v>
      </c>
      <c r="B8" s="878"/>
      <c r="C8" s="878"/>
      <c r="D8" s="878"/>
    </row>
    <row r="9" spans="1:4" ht="15">
      <c r="A9" s="879" t="s">
        <v>294</v>
      </c>
      <c r="B9" s="880"/>
      <c r="C9" s="880"/>
      <c r="D9" s="880"/>
    </row>
    <row r="10" spans="1:4" ht="13.5" thickBot="1"/>
    <row r="11" spans="1:4" ht="17.25" customHeight="1" thickBot="1">
      <c r="A11" s="142" t="s">
        <v>135</v>
      </c>
      <c r="B11" s="881" t="s">
        <v>134</v>
      </c>
      <c r="C11" s="881"/>
      <c r="D11" s="141" t="s">
        <v>427</v>
      </c>
    </row>
    <row r="12" spans="1:4" ht="17.25" customHeight="1">
      <c r="A12" s="874" t="s">
        <v>98</v>
      </c>
      <c r="B12" s="882" t="s">
        <v>132</v>
      </c>
      <c r="C12" s="882"/>
      <c r="D12" s="139">
        <f>SUM(D13:D15)</f>
        <v>0</v>
      </c>
    </row>
    <row r="13" spans="1:4" ht="17.25" customHeight="1">
      <c r="A13" s="875"/>
      <c r="B13" s="861" t="s">
        <v>131</v>
      </c>
      <c r="C13" s="861"/>
      <c r="D13" s="135">
        <v>0</v>
      </c>
    </row>
    <row r="14" spans="1:4" ht="39" customHeight="1">
      <c r="A14" s="875"/>
      <c r="B14" s="883" t="s">
        <v>394</v>
      </c>
      <c r="C14" s="883"/>
      <c r="D14" s="135">
        <v>0</v>
      </c>
    </row>
    <row r="15" spans="1:4" ht="17.25" customHeight="1" thickBot="1">
      <c r="A15" s="875"/>
      <c r="B15" s="884" t="s">
        <v>130</v>
      </c>
      <c r="C15" s="884"/>
      <c r="D15" s="135">
        <v>0</v>
      </c>
    </row>
    <row r="16" spans="1:4" ht="17.25" customHeight="1">
      <c r="A16" s="874" t="s">
        <v>96</v>
      </c>
      <c r="B16" s="862" t="s">
        <v>129</v>
      </c>
      <c r="C16" s="862"/>
      <c r="D16" s="139">
        <f>SUM(D17:D22)</f>
        <v>0</v>
      </c>
    </row>
    <row r="17" spans="1:6" ht="17.25" customHeight="1">
      <c r="A17" s="875"/>
      <c r="B17" s="861" t="s">
        <v>128</v>
      </c>
      <c r="C17" s="861"/>
      <c r="D17" s="135">
        <v>0</v>
      </c>
    </row>
    <row r="18" spans="1:6" ht="17.25" customHeight="1">
      <c r="A18" s="875"/>
      <c r="B18" s="861" t="s">
        <v>127</v>
      </c>
      <c r="C18" s="861"/>
      <c r="D18" s="135">
        <v>0</v>
      </c>
    </row>
    <row r="19" spans="1:6" ht="17.25" customHeight="1">
      <c r="A19" s="875"/>
      <c r="B19" s="867" t="s">
        <v>126</v>
      </c>
      <c r="C19" s="867"/>
      <c r="D19" s="135">
        <v>0</v>
      </c>
    </row>
    <row r="20" spans="1:6" ht="37.5" customHeight="1">
      <c r="A20" s="875"/>
      <c r="B20" s="870" t="s">
        <v>402</v>
      </c>
      <c r="C20" s="871"/>
      <c r="D20" s="135">
        <v>0</v>
      </c>
    </row>
    <row r="21" spans="1:6" ht="17.25" customHeight="1">
      <c r="A21" s="875"/>
      <c r="B21" s="872" t="s">
        <v>454</v>
      </c>
      <c r="C21" s="873"/>
      <c r="D21" s="135">
        <v>0</v>
      </c>
    </row>
    <row r="22" spans="1:6" ht="27" customHeight="1" thickBot="1">
      <c r="A22" s="876"/>
      <c r="B22" s="865" t="s">
        <v>403</v>
      </c>
      <c r="C22" s="865"/>
      <c r="D22" s="140">
        <v>0</v>
      </c>
    </row>
    <row r="23" spans="1:6" ht="17.25" customHeight="1" thickBot="1">
      <c r="A23" s="138" t="s">
        <v>94</v>
      </c>
      <c r="B23" s="866" t="s">
        <v>125</v>
      </c>
      <c r="C23" s="866"/>
      <c r="D23" s="139">
        <v>0</v>
      </c>
      <c r="F23" s="655">
        <f>SUM(D23:D26)</f>
        <v>0</v>
      </c>
    </row>
    <row r="24" spans="1:6" ht="17.25" customHeight="1" thickBot="1">
      <c r="A24" s="138" t="s">
        <v>92</v>
      </c>
      <c r="B24" s="866" t="s">
        <v>124</v>
      </c>
      <c r="C24" s="866"/>
      <c r="D24" s="137">
        <v>0</v>
      </c>
    </row>
    <row r="25" spans="1:6" ht="17.25" customHeight="1" thickBot="1">
      <c r="A25" s="134" t="s">
        <v>90</v>
      </c>
      <c r="B25" s="863" t="s">
        <v>123</v>
      </c>
      <c r="C25" s="863"/>
      <c r="D25" s="137">
        <v>0</v>
      </c>
    </row>
    <row r="26" spans="1:6" ht="17.25" customHeight="1" thickBot="1">
      <c r="A26" s="552" t="s">
        <v>89</v>
      </c>
      <c r="B26" s="868" t="s">
        <v>310</v>
      </c>
      <c r="C26" s="869"/>
      <c r="D26" s="553">
        <v>0</v>
      </c>
    </row>
    <row r="27" spans="1:6" ht="17.25" customHeight="1">
      <c r="A27" s="864" t="s">
        <v>84</v>
      </c>
      <c r="B27" s="857" t="s">
        <v>122</v>
      </c>
      <c r="C27" s="857"/>
      <c r="D27" s="136">
        <f>SUM(D28:D30)</f>
        <v>0</v>
      </c>
    </row>
    <row r="28" spans="1:6" ht="17.25" customHeight="1">
      <c r="A28" s="864"/>
      <c r="B28" s="858" t="s">
        <v>121</v>
      </c>
      <c r="C28" s="858"/>
      <c r="D28" s="135">
        <v>0</v>
      </c>
    </row>
    <row r="29" spans="1:6" ht="17.25" customHeight="1">
      <c r="A29" s="864"/>
      <c r="B29" s="858" t="s">
        <v>120</v>
      </c>
      <c r="C29" s="858"/>
      <c r="D29" s="135">
        <v>0</v>
      </c>
    </row>
    <row r="30" spans="1:6" ht="24.6" customHeight="1" thickBot="1">
      <c r="A30" s="864"/>
      <c r="B30" s="859" t="s">
        <v>404</v>
      </c>
      <c r="C30" s="859"/>
      <c r="D30" s="135">
        <v>0</v>
      </c>
    </row>
    <row r="31" spans="1:6" ht="17.25" customHeight="1" thickBot="1">
      <c r="A31" s="134" t="s">
        <v>82</v>
      </c>
      <c r="B31" s="860" t="s">
        <v>119</v>
      </c>
      <c r="C31" s="860"/>
      <c r="D31" s="133">
        <f>D12+D16+D23+D24+D25+D26+D27</f>
        <v>0</v>
      </c>
      <c r="E31" s="654" t="str">
        <f>IF(D31&lt;&gt;'zał. 1 zest. zbiorcze kosztów'!C31, "Brak zgodności z załącznikiem nr 1", "")</f>
        <v/>
      </c>
    </row>
    <row r="32" spans="1:6" ht="9.75" customHeight="1">
      <c r="A32" s="132"/>
      <c r="B32" s="131"/>
      <c r="C32" s="131"/>
      <c r="D32" s="131"/>
    </row>
    <row r="33" spans="1:5">
      <c r="A33" s="130" t="s">
        <v>285</v>
      </c>
    </row>
    <row r="34" spans="1:5" ht="12" customHeight="1">
      <c r="A34" s="129"/>
    </row>
    <row r="35" spans="1:5" ht="0.6" customHeight="1">
      <c r="A35" s="856"/>
      <c r="B35" s="856"/>
      <c r="C35" s="856"/>
      <c r="D35" s="856"/>
      <c r="E35" s="856"/>
    </row>
    <row r="37" spans="1:5" ht="14.25">
      <c r="B37" s="16"/>
      <c r="D37" s="16"/>
    </row>
    <row r="38" spans="1:5" ht="14.25">
      <c r="B38" s="15"/>
      <c r="C38" s="128"/>
      <c r="D38" s="15"/>
    </row>
    <row r="39" spans="1:5">
      <c r="B39" s="14" t="s">
        <v>64</v>
      </c>
      <c r="C39" s="128"/>
      <c r="D39" s="14" t="s">
        <v>64</v>
      </c>
    </row>
    <row r="40" spans="1:5">
      <c r="B40" s="12" t="s">
        <v>317</v>
      </c>
      <c r="C40" s="128"/>
      <c r="D40" s="12" t="s">
        <v>317</v>
      </c>
    </row>
  </sheetData>
  <mergeCells count="29">
    <mergeCell ref="B3:D3"/>
    <mergeCell ref="A7:D7"/>
    <mergeCell ref="A8:D8"/>
    <mergeCell ref="A9:D9"/>
    <mergeCell ref="A12:A15"/>
    <mergeCell ref="B11:C11"/>
    <mergeCell ref="B12:C12"/>
    <mergeCell ref="B13:C13"/>
    <mergeCell ref="B14:C14"/>
    <mergeCell ref="B15:C15"/>
    <mergeCell ref="B17:C17"/>
    <mergeCell ref="B16:C16"/>
    <mergeCell ref="B25:C25"/>
    <mergeCell ref="B18:C18"/>
    <mergeCell ref="A27:A30"/>
    <mergeCell ref="B22:C22"/>
    <mergeCell ref="B23:C23"/>
    <mergeCell ref="B24:C24"/>
    <mergeCell ref="B19:C19"/>
    <mergeCell ref="B26:C26"/>
    <mergeCell ref="B20:C20"/>
    <mergeCell ref="B21:C21"/>
    <mergeCell ref="A16:A22"/>
    <mergeCell ref="A35:E35"/>
    <mergeCell ref="B27:C27"/>
    <mergeCell ref="B28:C28"/>
    <mergeCell ref="B29:C29"/>
    <mergeCell ref="B30:C30"/>
    <mergeCell ref="B31:C31"/>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showGridLines="0" view="pageBreakPreview" zoomScaleNormal="100" zoomScaleSheetLayoutView="100" workbookViewId="0">
      <selection activeCell="F11" sqref="F11"/>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150</v>
      </c>
    </row>
    <row r="2" spans="1:6">
      <c r="F2" s="175"/>
    </row>
    <row r="3" spans="1:6">
      <c r="A3" s="174" t="s">
        <v>106</v>
      </c>
      <c r="B3" s="174"/>
      <c r="C3" s="173"/>
      <c r="D3" s="173"/>
      <c r="E3" s="173"/>
    </row>
    <row r="4" spans="1:6" ht="12.75" customHeight="1">
      <c r="A4" s="172" t="s">
        <v>149</v>
      </c>
      <c r="B4" s="172"/>
      <c r="C4" s="171"/>
      <c r="D4" s="171"/>
      <c r="E4" s="171"/>
    </row>
    <row r="6" spans="1:6" ht="21.75" customHeight="1">
      <c r="A6" s="887" t="s">
        <v>148</v>
      </c>
      <c r="B6" s="887"/>
      <c r="C6" s="887"/>
      <c r="D6" s="887"/>
      <c r="E6" s="887"/>
      <c r="F6" s="887"/>
    </row>
    <row r="7" spans="1:6" s="169" customFormat="1" ht="12" customHeight="1">
      <c r="A7" s="170"/>
      <c r="B7" s="170"/>
      <c r="C7" s="170"/>
      <c r="D7" s="170"/>
      <c r="E7" s="170"/>
      <c r="F7" s="170"/>
    </row>
    <row r="8" spans="1:6" ht="48.75" customHeight="1">
      <c r="A8" s="888" t="s">
        <v>421</v>
      </c>
      <c r="B8" s="888"/>
      <c r="C8" s="888"/>
      <c r="D8" s="888"/>
      <c r="E8" s="888"/>
      <c r="F8" s="888"/>
    </row>
    <row r="9" spans="1:6">
      <c r="A9" s="889" t="s">
        <v>293</v>
      </c>
      <c r="B9" s="889"/>
      <c r="C9" s="889"/>
      <c r="D9" s="889"/>
      <c r="E9" s="889"/>
      <c r="F9" s="889"/>
    </row>
    <row r="10" spans="1:6" ht="12.75" customHeight="1" thickBot="1"/>
    <row r="11" spans="1:6" ht="39" thickBot="1">
      <c r="A11" s="168" t="s">
        <v>135</v>
      </c>
      <c r="B11" s="167" t="s">
        <v>147</v>
      </c>
      <c r="C11" s="166"/>
      <c r="D11" s="165" t="s">
        <v>146</v>
      </c>
      <c r="E11" s="165" t="s">
        <v>145</v>
      </c>
      <c r="F11" s="165" t="s">
        <v>428</v>
      </c>
    </row>
    <row r="12" spans="1:6">
      <c r="A12" s="164" t="s">
        <v>98</v>
      </c>
      <c r="B12" s="163"/>
      <c r="C12" s="162"/>
      <c r="D12" s="158"/>
      <c r="E12" s="50"/>
      <c r="F12" s="50">
        <f t="shared" ref="F12:F35" si="0">D12*E12</f>
        <v>0</v>
      </c>
    </row>
    <row r="13" spans="1:6">
      <c r="A13" s="161" t="s">
        <v>96</v>
      </c>
      <c r="B13" s="160"/>
      <c r="C13" s="159"/>
      <c r="D13" s="158"/>
      <c r="E13" s="50"/>
      <c r="F13" s="50">
        <f t="shared" si="0"/>
        <v>0</v>
      </c>
    </row>
    <row r="14" spans="1:6">
      <c r="A14" s="161" t="s">
        <v>94</v>
      </c>
      <c r="B14" s="160"/>
      <c r="C14" s="159"/>
      <c r="D14" s="158"/>
      <c r="E14" s="50"/>
      <c r="F14" s="50">
        <f t="shared" si="0"/>
        <v>0</v>
      </c>
    </row>
    <row r="15" spans="1:6">
      <c r="A15" s="161" t="s">
        <v>92</v>
      </c>
      <c r="B15" s="160"/>
      <c r="C15" s="159"/>
      <c r="D15" s="158"/>
      <c r="E15" s="50"/>
      <c r="F15" s="50">
        <f t="shared" si="0"/>
        <v>0</v>
      </c>
    </row>
    <row r="16" spans="1:6">
      <c r="A16" s="161" t="s">
        <v>90</v>
      </c>
      <c r="B16" s="160"/>
      <c r="C16" s="159"/>
      <c r="D16" s="158"/>
      <c r="E16" s="50"/>
      <c r="F16" s="50">
        <f t="shared" si="0"/>
        <v>0</v>
      </c>
    </row>
    <row r="17" spans="1:6">
      <c r="A17" s="161" t="s">
        <v>89</v>
      </c>
      <c r="B17" s="160"/>
      <c r="C17" s="159"/>
      <c r="D17" s="158"/>
      <c r="E17" s="50"/>
      <c r="F17" s="50">
        <f t="shared" si="0"/>
        <v>0</v>
      </c>
    </row>
    <row r="18" spans="1:6">
      <c r="A18" s="161" t="s">
        <v>84</v>
      </c>
      <c r="B18" s="160"/>
      <c r="C18" s="159"/>
      <c r="D18" s="158"/>
      <c r="E18" s="50"/>
      <c r="F18" s="50">
        <f t="shared" si="0"/>
        <v>0</v>
      </c>
    </row>
    <row r="19" spans="1:6">
      <c r="A19" s="161" t="s">
        <v>82</v>
      </c>
      <c r="B19" s="160"/>
      <c r="C19" s="159"/>
      <c r="D19" s="158"/>
      <c r="E19" s="50"/>
      <c r="F19" s="50">
        <f t="shared" si="0"/>
        <v>0</v>
      </c>
    </row>
    <row r="20" spans="1:6">
      <c r="A20" s="161" t="s">
        <v>80</v>
      </c>
      <c r="B20" s="160"/>
      <c r="C20" s="159"/>
      <c r="D20" s="158"/>
      <c r="E20" s="50"/>
      <c r="F20" s="50">
        <f t="shared" si="0"/>
        <v>0</v>
      </c>
    </row>
    <row r="21" spans="1:6">
      <c r="A21" s="161" t="s">
        <v>78</v>
      </c>
      <c r="B21" s="160"/>
      <c r="C21" s="159"/>
      <c r="D21" s="158"/>
      <c r="E21" s="50"/>
      <c r="F21" s="50">
        <f t="shared" si="0"/>
        <v>0</v>
      </c>
    </row>
    <row r="22" spans="1:6">
      <c r="A22" s="161" t="s">
        <v>76</v>
      </c>
      <c r="B22" s="160"/>
      <c r="C22" s="159"/>
      <c r="D22" s="158"/>
      <c r="E22" s="50"/>
      <c r="F22" s="50">
        <f t="shared" si="0"/>
        <v>0</v>
      </c>
    </row>
    <row r="23" spans="1:6">
      <c r="A23" s="161" t="s">
        <v>74</v>
      </c>
      <c r="B23" s="160"/>
      <c r="C23" s="159"/>
      <c r="D23" s="158"/>
      <c r="E23" s="50"/>
      <c r="F23" s="50">
        <f t="shared" si="0"/>
        <v>0</v>
      </c>
    </row>
    <row r="24" spans="1:6">
      <c r="A24" s="161" t="s">
        <v>72</v>
      </c>
      <c r="B24" s="160"/>
      <c r="C24" s="159"/>
      <c r="D24" s="158"/>
      <c r="E24" s="50"/>
      <c r="F24" s="50">
        <f t="shared" si="0"/>
        <v>0</v>
      </c>
    </row>
    <row r="25" spans="1:6">
      <c r="A25" s="161" t="s">
        <v>70</v>
      </c>
      <c r="B25" s="160"/>
      <c r="C25" s="159"/>
      <c r="D25" s="158"/>
      <c r="E25" s="50"/>
      <c r="F25" s="50">
        <f t="shared" si="0"/>
        <v>0</v>
      </c>
    </row>
    <row r="26" spans="1:6">
      <c r="A26" s="161" t="s">
        <v>69</v>
      </c>
      <c r="B26" s="160"/>
      <c r="C26" s="159"/>
      <c r="D26" s="158"/>
      <c r="E26" s="50"/>
      <c r="F26" s="50">
        <f t="shared" si="0"/>
        <v>0</v>
      </c>
    </row>
    <row r="27" spans="1:6">
      <c r="A27" s="161" t="s">
        <v>68</v>
      </c>
      <c r="B27" s="160"/>
      <c r="C27" s="159"/>
      <c r="D27" s="158"/>
      <c r="E27" s="50"/>
      <c r="F27" s="50">
        <f t="shared" si="0"/>
        <v>0</v>
      </c>
    </row>
    <row r="28" spans="1:6">
      <c r="A28" s="161" t="s">
        <v>66</v>
      </c>
      <c r="B28" s="160"/>
      <c r="C28" s="159"/>
      <c r="D28" s="158"/>
      <c r="E28" s="50"/>
      <c r="F28" s="50">
        <f t="shared" si="0"/>
        <v>0</v>
      </c>
    </row>
    <row r="29" spans="1:6">
      <c r="A29" s="161" t="s">
        <v>144</v>
      </c>
      <c r="B29" s="160"/>
      <c r="C29" s="159"/>
      <c r="D29" s="158"/>
      <c r="E29" s="50"/>
      <c r="F29" s="50">
        <f t="shared" si="0"/>
        <v>0</v>
      </c>
    </row>
    <row r="30" spans="1:6">
      <c r="A30" s="161" t="s">
        <v>143</v>
      </c>
      <c r="B30" s="160"/>
      <c r="C30" s="159"/>
      <c r="D30" s="158"/>
      <c r="E30" s="50"/>
      <c r="F30" s="50">
        <f t="shared" si="0"/>
        <v>0</v>
      </c>
    </row>
    <row r="31" spans="1:6">
      <c r="A31" s="161" t="s">
        <v>142</v>
      </c>
      <c r="B31" s="160"/>
      <c r="C31" s="159"/>
      <c r="D31" s="158"/>
      <c r="E31" s="50"/>
      <c r="F31" s="50">
        <f t="shared" si="0"/>
        <v>0</v>
      </c>
    </row>
    <row r="32" spans="1:6">
      <c r="A32" s="161" t="s">
        <v>141</v>
      </c>
      <c r="B32" s="160"/>
      <c r="C32" s="159"/>
      <c r="D32" s="158"/>
      <c r="E32" s="50"/>
      <c r="F32" s="50">
        <f t="shared" si="0"/>
        <v>0</v>
      </c>
    </row>
    <row r="33" spans="1:7">
      <c r="A33" s="161" t="s">
        <v>140</v>
      </c>
      <c r="B33" s="160"/>
      <c r="C33" s="159"/>
      <c r="D33" s="158"/>
      <c r="E33" s="50"/>
      <c r="F33" s="50">
        <f t="shared" si="0"/>
        <v>0</v>
      </c>
    </row>
    <row r="34" spans="1:7" ht="16.5" customHeight="1">
      <c r="A34" s="161" t="s">
        <v>139</v>
      </c>
      <c r="B34" s="160"/>
      <c r="C34" s="159"/>
      <c r="D34" s="158"/>
      <c r="E34" s="50"/>
      <c r="F34" s="50">
        <f t="shared" si="0"/>
        <v>0</v>
      </c>
    </row>
    <row r="35" spans="1:7" ht="13.5" thickBot="1">
      <c r="A35" s="157" t="s">
        <v>138</v>
      </c>
      <c r="B35" s="156"/>
      <c r="C35" s="155"/>
      <c r="D35" s="154"/>
      <c r="E35" s="153"/>
      <c r="F35" s="152">
        <f t="shared" si="0"/>
        <v>0</v>
      </c>
    </row>
    <row r="36" spans="1:7" ht="18.75" customHeight="1" thickBot="1">
      <c r="A36" s="148"/>
      <c r="B36" s="148"/>
      <c r="C36" s="151"/>
      <c r="D36" s="151" t="s">
        <v>11</v>
      </c>
      <c r="E36" s="151"/>
      <c r="F36" s="150">
        <f>SUM(F12:F35)</f>
        <v>0</v>
      </c>
      <c r="G36" s="656" t="str">
        <f>IF(F36&lt;&gt;'zał. 1 zest. zbiorcze kosztów'!C20, "Brak zgodności z załącznikiem nr 1", "")</f>
        <v/>
      </c>
    </row>
    <row r="37" spans="1:7">
      <c r="A37" s="149"/>
      <c r="B37" s="148"/>
      <c r="C37" s="148"/>
      <c r="D37" s="148"/>
      <c r="E37" s="148"/>
    </row>
    <row r="38" spans="1:7" ht="23.25" customHeight="1">
      <c r="A38" s="886"/>
      <c r="B38" s="886"/>
      <c r="C38" s="886"/>
      <c r="D38" s="886"/>
      <c r="E38" s="886"/>
      <c r="F38" s="148"/>
    </row>
    <row r="39" spans="1:7">
      <c r="A39" s="132"/>
      <c r="B39" s="148"/>
      <c r="C39" s="148"/>
      <c r="D39" s="148"/>
      <c r="E39" s="148"/>
      <c r="F39" s="148"/>
    </row>
    <row r="40" spans="1:7" ht="14.25">
      <c r="A40" s="147"/>
      <c r="B40" s="16"/>
      <c r="C40" s="147"/>
      <c r="D40" s="147"/>
      <c r="E40" s="16"/>
      <c r="F40" s="16"/>
    </row>
    <row r="41" spans="1:7" ht="14.25">
      <c r="B41" s="15"/>
      <c r="C41" s="128"/>
      <c r="D41" s="128"/>
      <c r="E41" s="15"/>
      <c r="F41" s="15"/>
    </row>
    <row r="42" spans="1:7">
      <c r="A42" s="147"/>
      <c r="B42" s="14" t="s">
        <v>64</v>
      </c>
      <c r="C42" s="147"/>
      <c r="D42" s="147"/>
      <c r="E42" s="13" t="s">
        <v>64</v>
      </c>
      <c r="F42" s="146"/>
    </row>
    <row r="43" spans="1:7">
      <c r="B43" s="12" t="s">
        <v>317</v>
      </c>
      <c r="E43" s="885" t="s">
        <v>317</v>
      </c>
      <c r="F43" s="885"/>
    </row>
    <row r="44" spans="1:7">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view="pageBreakPreview" zoomScaleNormal="100" zoomScaleSheetLayoutView="100" workbookViewId="0">
      <selection activeCell="I9" sqref="I9"/>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10">
      <c r="A1" s="178"/>
      <c r="B1" s="178"/>
      <c r="C1" s="178"/>
      <c r="D1" s="178"/>
      <c r="E1" s="178"/>
      <c r="F1" s="178"/>
      <c r="G1" s="178"/>
      <c r="H1" s="213"/>
      <c r="I1" s="143" t="s">
        <v>156</v>
      </c>
    </row>
    <row r="2" spans="1:10">
      <c r="A2" s="178"/>
      <c r="B2" s="178"/>
      <c r="C2" s="178"/>
      <c r="D2" s="178"/>
      <c r="E2" s="178"/>
      <c r="F2" s="178"/>
      <c r="G2" s="211"/>
      <c r="H2" s="213"/>
    </row>
    <row r="3" spans="1:10">
      <c r="A3" s="893" t="s">
        <v>106</v>
      </c>
      <c r="B3" s="893"/>
      <c r="C3" s="212"/>
      <c r="D3" s="178"/>
      <c r="E3" s="178"/>
      <c r="F3" s="178"/>
      <c r="G3" s="178"/>
      <c r="H3" s="211"/>
      <c r="I3" s="211"/>
    </row>
    <row r="4" spans="1:10">
      <c r="A4" s="894" t="s">
        <v>149</v>
      </c>
      <c r="B4" s="894"/>
      <c r="C4" s="210"/>
      <c r="D4" s="209"/>
      <c r="E4" s="178"/>
      <c r="F4" s="178"/>
      <c r="G4" s="178"/>
      <c r="H4" s="178"/>
      <c r="I4" s="178"/>
    </row>
    <row r="5" spans="1:10" s="208" customFormat="1" ht="15">
      <c r="A5" s="895" t="s">
        <v>155</v>
      </c>
      <c r="B5" s="895"/>
      <c r="C5" s="895"/>
      <c r="D5" s="895"/>
      <c r="E5" s="895"/>
      <c r="F5" s="895"/>
      <c r="G5" s="895"/>
      <c r="H5" s="895"/>
      <c r="I5" s="895"/>
    </row>
    <row r="6" spans="1:10" ht="28.5" customHeight="1">
      <c r="A6" s="895" t="s">
        <v>422</v>
      </c>
      <c r="B6" s="895"/>
      <c r="C6" s="895"/>
      <c r="D6" s="895"/>
      <c r="E6" s="895"/>
      <c r="F6" s="895"/>
      <c r="G6" s="895"/>
      <c r="H6" s="895"/>
      <c r="I6" s="895"/>
    </row>
    <row r="7" spans="1:10">
      <c r="A7" s="890" t="s">
        <v>314</v>
      </c>
      <c r="B7" s="891"/>
      <c r="C7" s="891"/>
      <c r="D7" s="891"/>
      <c r="E7" s="891"/>
      <c r="F7" s="891"/>
      <c r="G7" s="891"/>
      <c r="H7" s="891"/>
      <c r="I7" s="891"/>
    </row>
    <row r="8" spans="1:10" ht="13.5" thickBot="1">
      <c r="A8" s="178"/>
      <c r="B8" s="207"/>
      <c r="C8" s="207"/>
      <c r="D8" s="207"/>
      <c r="E8" s="207"/>
      <c r="F8" s="207"/>
      <c r="G8" s="207"/>
      <c r="H8" s="207"/>
      <c r="I8" s="176"/>
    </row>
    <row r="9" spans="1:10" ht="77.25" thickBot="1">
      <c r="A9" s="206" t="s">
        <v>135</v>
      </c>
      <c r="B9" s="205" t="s">
        <v>60</v>
      </c>
      <c r="C9" s="205" t="s">
        <v>154</v>
      </c>
      <c r="D9" s="204" t="s">
        <v>153</v>
      </c>
      <c r="E9" s="204" t="s">
        <v>152</v>
      </c>
      <c r="F9" s="204" t="s">
        <v>429</v>
      </c>
      <c r="G9" s="204" t="s">
        <v>430</v>
      </c>
      <c r="H9" s="204" t="s">
        <v>431</v>
      </c>
      <c r="I9" s="203" t="s">
        <v>432</v>
      </c>
    </row>
    <row r="10" spans="1:10">
      <c r="A10" s="202" t="s">
        <v>98</v>
      </c>
      <c r="B10" s="201"/>
      <c r="C10" s="201"/>
      <c r="D10" s="201"/>
      <c r="E10" s="200"/>
      <c r="F10" s="200"/>
      <c r="G10" s="200"/>
      <c r="H10" s="200">
        <f>SUM(F10:G10)</f>
        <v>0</v>
      </c>
      <c r="I10" s="199">
        <f>H10*E10</f>
        <v>0</v>
      </c>
    </row>
    <row r="11" spans="1:10">
      <c r="A11" s="197" t="s">
        <v>96</v>
      </c>
      <c r="B11" s="198"/>
      <c r="C11" s="198"/>
      <c r="D11" s="196"/>
      <c r="E11" s="195"/>
      <c r="F11" s="195"/>
      <c r="G11" s="195"/>
      <c r="H11" s="195">
        <f>SUM(F11:G11)</f>
        <v>0</v>
      </c>
      <c r="I11" s="194">
        <f>H11*E11</f>
        <v>0</v>
      </c>
    </row>
    <row r="12" spans="1:10">
      <c r="A12" s="197" t="s">
        <v>94</v>
      </c>
      <c r="B12" s="196"/>
      <c r="C12" s="196"/>
      <c r="D12" s="196"/>
      <c r="E12" s="195"/>
      <c r="F12" s="195"/>
      <c r="G12" s="195"/>
      <c r="H12" s="195">
        <f>SUM(F12:G12)</f>
        <v>0</v>
      </c>
      <c r="I12" s="194">
        <f>H12*E12</f>
        <v>0</v>
      </c>
    </row>
    <row r="13" spans="1:10">
      <c r="A13" s="197" t="s">
        <v>92</v>
      </c>
      <c r="B13" s="196"/>
      <c r="C13" s="196"/>
      <c r="D13" s="196"/>
      <c r="E13" s="195"/>
      <c r="F13" s="195"/>
      <c r="G13" s="195"/>
      <c r="H13" s="195">
        <f>SUM(F13:G13)</f>
        <v>0</v>
      </c>
      <c r="I13" s="194">
        <f>H13*E13</f>
        <v>0</v>
      </c>
    </row>
    <row r="14" spans="1:10" ht="13.5" thickBot="1">
      <c r="A14" s="193" t="s">
        <v>90</v>
      </c>
      <c r="B14" s="192"/>
      <c r="C14" s="192"/>
      <c r="D14" s="192"/>
      <c r="E14" s="191"/>
      <c r="F14" s="191"/>
      <c r="G14" s="191"/>
      <c r="H14" s="191">
        <f>SUM(F14:G14)</f>
        <v>0</v>
      </c>
      <c r="I14" s="190">
        <f>H14*E14</f>
        <v>0</v>
      </c>
    </row>
    <row r="15" spans="1:10" ht="13.5" thickBot="1">
      <c r="A15" s="186"/>
      <c r="B15" s="185"/>
      <c r="C15" s="185"/>
      <c r="D15" s="185"/>
      <c r="E15" s="189" t="s">
        <v>151</v>
      </c>
      <c r="F15" s="188">
        <f>SUM(F10:F14)</f>
        <v>0</v>
      </c>
      <c r="G15" s="188">
        <f>SUM(G10:G14)</f>
        <v>0</v>
      </c>
      <c r="H15" s="188">
        <f>SUM(H10:H14)</f>
        <v>0</v>
      </c>
      <c r="I15" s="187">
        <f>SUM(I10:I14)</f>
        <v>0</v>
      </c>
      <c r="J15" s="657" t="str">
        <f>IF(I15&lt;&gt;'zał. 3 koszty posrednie'!F23, "Brak zgodności z załącznikiem nr 3", "")</f>
        <v/>
      </c>
    </row>
    <row r="16" spans="1:10">
      <c r="A16" s="186"/>
      <c r="B16" s="185"/>
      <c r="C16" s="185"/>
      <c r="D16" s="185"/>
      <c r="E16" s="184"/>
      <c r="F16" s="183"/>
      <c r="G16" s="183"/>
      <c r="H16" s="183"/>
      <c r="I16" s="183"/>
    </row>
    <row r="17" spans="1:9">
      <c r="A17" s="892"/>
      <c r="B17" s="892"/>
      <c r="C17" s="892"/>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64</v>
      </c>
      <c r="E21" s="177"/>
      <c r="G21" s="13" t="s">
        <v>64</v>
      </c>
      <c r="H21" s="177"/>
      <c r="I21" s="176"/>
    </row>
    <row r="22" spans="1:9">
      <c r="A22" s="178"/>
      <c r="B22" s="178"/>
      <c r="C22" s="178"/>
      <c r="D22" s="10" t="s">
        <v>317</v>
      </c>
      <c r="E22" s="177"/>
      <c r="G22" s="10" t="s">
        <v>317</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7"/>
  <sheetViews>
    <sheetView view="pageBreakPreview" topLeftCell="A10" zoomScale="115" zoomScaleNormal="100" zoomScaleSheetLayoutView="115" workbookViewId="0">
      <selection activeCell="A32" sqref="A32"/>
    </sheetView>
  </sheetViews>
  <sheetFormatPr defaultRowHeight="12.75"/>
  <cols>
    <col min="1" max="1" width="3.5703125" style="215" customWidth="1"/>
    <col min="2" max="2" width="13.28515625" style="215" customWidth="1"/>
    <col min="3" max="3" width="13.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5.7109375" style="215" customWidth="1"/>
    <col min="12" max="14" width="7.5703125" style="215" customWidth="1"/>
    <col min="15" max="15" width="10" style="215" customWidth="1"/>
    <col min="16" max="16" width="9.85546875" style="215" customWidth="1"/>
    <col min="17" max="17" width="14.140625" style="215" customWidth="1"/>
    <col min="18" max="18" width="15" style="215" customWidth="1"/>
    <col min="19" max="19" width="9.140625" style="215"/>
    <col min="20" max="16384" width="9.140625" style="214"/>
  </cols>
  <sheetData>
    <row r="1" spans="1:19" s="217" customFormat="1" ht="44.25" customHeight="1">
      <c r="A1" s="897" t="s">
        <v>172</v>
      </c>
      <c r="B1" s="897"/>
      <c r="C1" s="897"/>
      <c r="G1" s="218"/>
      <c r="H1" s="218"/>
      <c r="I1" s="218"/>
      <c r="J1" s="218"/>
      <c r="K1" s="228" t="s">
        <v>171</v>
      </c>
      <c r="L1" s="228"/>
      <c r="M1" s="228"/>
      <c r="N1" s="228"/>
      <c r="O1" s="228"/>
      <c r="P1" s="228"/>
      <c r="Q1" s="231"/>
      <c r="R1" s="218"/>
    </row>
    <row r="2" spans="1:19">
      <c r="A2" s="898" t="s">
        <v>170</v>
      </c>
      <c r="B2" s="898"/>
      <c r="C2" s="898"/>
      <c r="S2" s="214"/>
    </row>
    <row r="3" spans="1:19" s="229" customFormat="1" ht="16.5">
      <c r="A3" s="899" t="s">
        <v>169</v>
      </c>
      <c r="B3" s="899"/>
      <c r="C3" s="899"/>
      <c r="D3" s="899"/>
      <c r="E3" s="899"/>
      <c r="F3" s="899"/>
      <c r="G3" s="899"/>
      <c r="H3" s="899"/>
      <c r="I3" s="899"/>
      <c r="J3" s="899"/>
      <c r="K3" s="899"/>
      <c r="L3" s="899"/>
      <c r="M3" s="899"/>
      <c r="N3" s="899"/>
      <c r="O3" s="899"/>
      <c r="P3" s="899"/>
      <c r="Q3" s="899"/>
      <c r="R3" s="230"/>
    </row>
    <row r="4" spans="1:19" s="229" customFormat="1" ht="17.25" thickBot="1">
      <c r="A4" s="900"/>
      <c r="B4" s="900"/>
      <c r="C4" s="900"/>
      <c r="D4" s="900"/>
      <c r="E4" s="900"/>
      <c r="F4" s="900"/>
      <c r="G4" s="900"/>
      <c r="H4" s="900"/>
      <c r="I4" s="900"/>
      <c r="J4" s="900"/>
      <c r="K4" s="900"/>
      <c r="L4" s="900"/>
      <c r="M4" s="900"/>
      <c r="N4" s="900"/>
      <c r="O4" s="900"/>
      <c r="P4" s="900"/>
      <c r="Q4" s="900"/>
      <c r="R4" s="230"/>
    </row>
    <row r="5" spans="1:19" s="228" customFormat="1" ht="30" customHeight="1">
      <c r="A5" s="902" t="s">
        <v>135</v>
      </c>
      <c r="B5" s="904" t="s">
        <v>14</v>
      </c>
      <c r="C5" s="904" t="s">
        <v>59</v>
      </c>
      <c r="D5" s="906" t="s">
        <v>167</v>
      </c>
      <c r="E5" s="908" t="s">
        <v>166</v>
      </c>
      <c r="F5" s="910" t="s">
        <v>165</v>
      </c>
      <c r="G5" s="904" t="s">
        <v>164</v>
      </c>
      <c r="H5" s="904" t="s">
        <v>2</v>
      </c>
      <c r="I5" s="906" t="s">
        <v>163</v>
      </c>
      <c r="J5" s="906" t="s">
        <v>357</v>
      </c>
      <c r="K5" s="904" t="s">
        <v>162</v>
      </c>
      <c r="L5" s="910" t="s">
        <v>161</v>
      </c>
      <c r="M5" s="904" t="s">
        <v>160</v>
      </c>
      <c r="N5" s="906" t="s">
        <v>411</v>
      </c>
      <c r="O5" s="912" t="s">
        <v>433</v>
      </c>
      <c r="P5" s="913"/>
    </row>
    <row r="6" spans="1:19" s="228" customFormat="1" ht="11.25">
      <c r="A6" s="903"/>
      <c r="B6" s="905"/>
      <c r="C6" s="905"/>
      <c r="D6" s="907"/>
      <c r="E6" s="909"/>
      <c r="F6" s="911"/>
      <c r="G6" s="905"/>
      <c r="H6" s="905"/>
      <c r="I6" s="907"/>
      <c r="J6" s="907"/>
      <c r="K6" s="905"/>
      <c r="L6" s="911"/>
      <c r="M6" s="905"/>
      <c r="N6" s="907"/>
      <c r="O6" s="666" t="s">
        <v>410</v>
      </c>
      <c r="P6" s="666" t="s">
        <v>168</v>
      </c>
    </row>
    <row r="7" spans="1:19" ht="15" customHeight="1">
      <c r="A7" s="226" t="s">
        <v>98</v>
      </c>
      <c r="B7" s="224"/>
      <c r="C7" s="224"/>
      <c r="D7" s="225"/>
      <c r="E7" s="225"/>
      <c r="F7" s="224"/>
      <c r="G7" s="224"/>
      <c r="H7" s="224"/>
      <c r="I7" s="224"/>
      <c r="J7" s="224"/>
      <c r="K7" s="224"/>
      <c r="L7" s="224"/>
      <c r="M7" s="224"/>
      <c r="N7" s="224"/>
      <c r="O7" s="224"/>
      <c r="P7" s="224"/>
      <c r="Q7" s="214"/>
      <c r="R7" s="214"/>
      <c r="S7" s="214"/>
    </row>
    <row r="8" spans="1:19" ht="15" customHeight="1">
      <c r="A8" s="226" t="s">
        <v>96</v>
      </c>
      <c r="B8" s="224"/>
      <c r="C8" s="224"/>
      <c r="D8" s="225"/>
      <c r="E8" s="225"/>
      <c r="F8" s="224"/>
      <c r="G8" s="224"/>
      <c r="H8" s="224"/>
      <c r="I8" s="224"/>
      <c r="J8" s="224"/>
      <c r="K8" s="224"/>
      <c r="L8" s="224"/>
      <c r="M8" s="224"/>
      <c r="N8" s="224"/>
      <c r="O8" s="224"/>
      <c r="P8" s="224"/>
      <c r="Q8" s="214"/>
      <c r="R8" s="214"/>
      <c r="S8" s="214"/>
    </row>
    <row r="9" spans="1:19" ht="15" customHeight="1">
      <c r="A9" s="227" t="s">
        <v>94</v>
      </c>
      <c r="B9" s="224"/>
      <c r="C9" s="224"/>
      <c r="D9" s="225"/>
      <c r="E9" s="225"/>
      <c r="F9" s="224"/>
      <c r="G9" s="224"/>
      <c r="H9" s="224"/>
      <c r="I9" s="224"/>
      <c r="J9" s="224"/>
      <c r="K9" s="224"/>
      <c r="L9" s="224"/>
      <c r="M9" s="224"/>
      <c r="N9" s="224"/>
      <c r="O9" s="224"/>
      <c r="P9" s="224"/>
      <c r="Q9" s="214"/>
      <c r="R9" s="214"/>
      <c r="S9" s="214"/>
    </row>
    <row r="10" spans="1:19" ht="15" customHeight="1">
      <c r="A10" s="226" t="s">
        <v>92</v>
      </c>
      <c r="B10" s="224"/>
      <c r="C10" s="224"/>
      <c r="D10" s="225"/>
      <c r="E10" s="225"/>
      <c r="F10" s="224"/>
      <c r="G10" s="224"/>
      <c r="H10" s="224"/>
      <c r="I10" s="224"/>
      <c r="J10" s="224"/>
      <c r="K10" s="224"/>
      <c r="L10" s="224"/>
      <c r="M10" s="224"/>
      <c r="N10" s="224"/>
      <c r="O10" s="224"/>
      <c r="P10" s="224"/>
      <c r="Q10" s="214"/>
      <c r="R10" s="214"/>
      <c r="S10" s="214"/>
    </row>
    <row r="11" spans="1:19" ht="15" customHeight="1">
      <c r="A11" s="227" t="s">
        <v>90</v>
      </c>
      <c r="B11" s="224"/>
      <c r="C11" s="224"/>
      <c r="D11" s="225"/>
      <c r="E11" s="225"/>
      <c r="F11" s="224"/>
      <c r="G11" s="224"/>
      <c r="H11" s="224"/>
      <c r="I11" s="224"/>
      <c r="J11" s="224"/>
      <c r="K11" s="224"/>
      <c r="L11" s="224"/>
      <c r="M11" s="224"/>
      <c r="N11" s="224"/>
      <c r="O11" s="224"/>
      <c r="P11" s="224"/>
      <c r="Q11" s="214"/>
      <c r="R11" s="214"/>
      <c r="S11" s="214"/>
    </row>
    <row r="12" spans="1:19" ht="15" customHeight="1">
      <c r="A12" s="226" t="s">
        <v>89</v>
      </c>
      <c r="B12" s="224"/>
      <c r="C12" s="224"/>
      <c r="D12" s="225"/>
      <c r="E12" s="225"/>
      <c r="F12" s="224"/>
      <c r="G12" s="224"/>
      <c r="H12" s="224"/>
      <c r="I12" s="224"/>
      <c r="J12" s="224"/>
      <c r="K12" s="224"/>
      <c r="L12" s="224"/>
      <c r="M12" s="224"/>
      <c r="N12" s="224"/>
      <c r="O12" s="224"/>
      <c r="P12" s="224"/>
      <c r="Q12" s="214"/>
      <c r="R12" s="214"/>
      <c r="S12" s="214"/>
    </row>
    <row r="13" spans="1:19" ht="15" customHeight="1">
      <c r="A13" s="227" t="s">
        <v>84</v>
      </c>
      <c r="B13" s="224"/>
      <c r="C13" s="224"/>
      <c r="D13" s="225"/>
      <c r="E13" s="225"/>
      <c r="F13" s="224"/>
      <c r="G13" s="224"/>
      <c r="H13" s="224"/>
      <c r="I13" s="224"/>
      <c r="J13" s="224"/>
      <c r="K13" s="224"/>
      <c r="L13" s="224"/>
      <c r="M13" s="224"/>
      <c r="N13" s="224"/>
      <c r="O13" s="224"/>
      <c r="P13" s="224"/>
      <c r="Q13" s="214"/>
      <c r="R13" s="214"/>
      <c r="S13" s="214"/>
    </row>
    <row r="14" spans="1:19" ht="15" customHeight="1">
      <c r="A14" s="226" t="s">
        <v>82</v>
      </c>
      <c r="B14" s="224"/>
      <c r="C14" s="224"/>
      <c r="D14" s="225"/>
      <c r="E14" s="225"/>
      <c r="F14" s="224"/>
      <c r="G14" s="224"/>
      <c r="H14" s="224"/>
      <c r="I14" s="224"/>
      <c r="J14" s="224"/>
      <c r="K14" s="224"/>
      <c r="L14" s="224"/>
      <c r="M14" s="224"/>
      <c r="N14" s="224"/>
      <c r="O14" s="224"/>
      <c r="P14" s="224"/>
      <c r="Q14" s="214"/>
      <c r="R14" s="214"/>
      <c r="S14" s="214"/>
    </row>
    <row r="15" spans="1:19" ht="15" customHeight="1">
      <c r="A15" s="227" t="s">
        <v>80</v>
      </c>
      <c r="B15" s="224"/>
      <c r="C15" s="224"/>
      <c r="D15" s="225"/>
      <c r="E15" s="225"/>
      <c r="F15" s="224"/>
      <c r="G15" s="224"/>
      <c r="H15" s="224"/>
      <c r="I15" s="224"/>
      <c r="J15" s="224"/>
      <c r="K15" s="224"/>
      <c r="L15" s="224"/>
      <c r="M15" s="224"/>
      <c r="N15" s="224"/>
      <c r="O15" s="224"/>
      <c r="P15" s="224"/>
      <c r="Q15" s="214"/>
      <c r="R15" s="214"/>
      <c r="S15" s="214"/>
    </row>
    <row r="16" spans="1:19" ht="15" customHeight="1">
      <c r="A16" s="226" t="s">
        <v>78</v>
      </c>
      <c r="B16" s="224"/>
      <c r="C16" s="224"/>
      <c r="D16" s="225"/>
      <c r="E16" s="225"/>
      <c r="F16" s="224"/>
      <c r="G16" s="224"/>
      <c r="H16" s="224"/>
      <c r="I16" s="224"/>
      <c r="J16" s="224"/>
      <c r="K16" s="224"/>
      <c r="L16" s="224"/>
      <c r="M16" s="224"/>
      <c r="N16" s="224"/>
      <c r="O16" s="224"/>
      <c r="P16" s="224"/>
      <c r="Q16" s="214"/>
      <c r="R16" s="214"/>
      <c r="S16" s="214"/>
    </row>
    <row r="17" spans="1:19" ht="15" customHeight="1">
      <c r="A17" s="227" t="s">
        <v>76</v>
      </c>
      <c r="B17" s="224"/>
      <c r="C17" s="224"/>
      <c r="D17" s="225"/>
      <c r="E17" s="225"/>
      <c r="F17" s="224"/>
      <c r="G17" s="224"/>
      <c r="H17" s="224"/>
      <c r="I17" s="224"/>
      <c r="J17" s="224"/>
      <c r="K17" s="224"/>
      <c r="L17" s="224"/>
      <c r="M17" s="224"/>
      <c r="N17" s="224"/>
      <c r="O17" s="224"/>
      <c r="P17" s="224"/>
      <c r="Q17" s="214"/>
      <c r="R17" s="214"/>
      <c r="S17" s="214"/>
    </row>
    <row r="18" spans="1:19" ht="15" customHeight="1">
      <c r="A18" s="226" t="s">
        <v>74</v>
      </c>
      <c r="B18" s="224"/>
      <c r="C18" s="224"/>
      <c r="D18" s="225"/>
      <c r="E18" s="225"/>
      <c r="F18" s="224"/>
      <c r="G18" s="224"/>
      <c r="H18" s="224"/>
      <c r="I18" s="224"/>
      <c r="J18" s="224"/>
      <c r="K18" s="224"/>
      <c r="L18" s="224"/>
      <c r="M18" s="224"/>
      <c r="N18" s="224"/>
      <c r="O18" s="224"/>
      <c r="P18" s="224"/>
      <c r="Q18" s="214"/>
      <c r="R18" s="214"/>
      <c r="S18" s="214"/>
    </row>
    <row r="19" spans="1:19" ht="15" customHeight="1">
      <c r="A19" s="227" t="s">
        <v>72</v>
      </c>
      <c r="B19" s="224"/>
      <c r="C19" s="224"/>
      <c r="D19" s="225"/>
      <c r="E19" s="225"/>
      <c r="F19" s="224"/>
      <c r="G19" s="224"/>
      <c r="H19" s="224"/>
      <c r="I19" s="224"/>
      <c r="J19" s="224"/>
      <c r="K19" s="224"/>
      <c r="L19" s="224"/>
      <c r="M19" s="224"/>
      <c r="N19" s="224"/>
      <c r="O19" s="224"/>
      <c r="P19" s="224"/>
      <c r="Q19" s="214"/>
      <c r="R19" s="214"/>
      <c r="S19" s="214"/>
    </row>
    <row r="20" spans="1:19" ht="15" customHeight="1">
      <c r="A20" s="226" t="s">
        <v>70</v>
      </c>
      <c r="B20" s="224"/>
      <c r="C20" s="224"/>
      <c r="D20" s="225"/>
      <c r="E20" s="225"/>
      <c r="F20" s="224"/>
      <c r="G20" s="224"/>
      <c r="H20" s="224"/>
      <c r="I20" s="224"/>
      <c r="J20" s="224"/>
      <c r="K20" s="224"/>
      <c r="L20" s="224"/>
      <c r="M20" s="224"/>
      <c r="N20" s="224"/>
      <c r="O20" s="224"/>
      <c r="P20" s="224"/>
      <c r="Q20" s="214"/>
      <c r="R20" s="214"/>
      <c r="S20" s="214"/>
    </row>
    <row r="21" spans="1:19" ht="15" customHeight="1">
      <c r="A21" s="227" t="s">
        <v>69</v>
      </c>
      <c r="B21" s="224"/>
      <c r="C21" s="224"/>
      <c r="D21" s="225"/>
      <c r="E21" s="225"/>
      <c r="F21" s="224"/>
      <c r="G21" s="224"/>
      <c r="H21" s="224"/>
      <c r="I21" s="224"/>
      <c r="J21" s="224"/>
      <c r="K21" s="224"/>
      <c r="L21" s="224"/>
      <c r="M21" s="224"/>
      <c r="N21" s="224"/>
      <c r="O21" s="224"/>
      <c r="P21" s="224"/>
      <c r="Q21" s="214"/>
      <c r="R21" s="214"/>
      <c r="S21" s="214"/>
    </row>
    <row r="22" spans="1:19" ht="15" customHeight="1">
      <c r="A22" s="226" t="s">
        <v>68</v>
      </c>
      <c r="B22" s="224"/>
      <c r="C22" s="224"/>
      <c r="D22" s="225"/>
      <c r="E22" s="225"/>
      <c r="F22" s="224"/>
      <c r="G22" s="224"/>
      <c r="H22" s="224"/>
      <c r="I22" s="224"/>
      <c r="J22" s="224"/>
      <c r="K22" s="224"/>
      <c r="L22" s="224"/>
      <c r="M22" s="224"/>
      <c r="N22" s="224"/>
      <c r="O22" s="224"/>
      <c r="P22" s="224"/>
      <c r="Q22" s="214"/>
      <c r="R22" s="214"/>
      <c r="S22" s="214"/>
    </row>
    <row r="23" spans="1:19" ht="15" customHeight="1">
      <c r="A23" s="227" t="s">
        <v>66</v>
      </c>
      <c r="B23" s="224"/>
      <c r="C23" s="224"/>
      <c r="D23" s="225"/>
      <c r="E23" s="225"/>
      <c r="F23" s="224"/>
      <c r="G23" s="224"/>
      <c r="H23" s="224"/>
      <c r="I23" s="224"/>
      <c r="J23" s="224"/>
      <c r="K23" s="224"/>
      <c r="L23" s="224"/>
      <c r="M23" s="224"/>
      <c r="N23" s="224"/>
      <c r="O23" s="224"/>
      <c r="P23" s="224"/>
      <c r="Q23" s="214"/>
      <c r="R23" s="214"/>
      <c r="S23" s="214"/>
    </row>
    <row r="24" spans="1:19" ht="15" customHeight="1">
      <c r="A24" s="226" t="s">
        <v>144</v>
      </c>
      <c r="B24" s="224"/>
      <c r="C24" s="224"/>
      <c r="D24" s="225"/>
      <c r="E24" s="225"/>
      <c r="F24" s="224"/>
      <c r="G24" s="224"/>
      <c r="H24" s="224"/>
      <c r="I24" s="224"/>
      <c r="J24" s="224"/>
      <c r="K24" s="224"/>
      <c r="L24" s="224"/>
      <c r="M24" s="224"/>
      <c r="N24" s="224"/>
      <c r="O24" s="224"/>
      <c r="P24" s="224"/>
      <c r="Q24" s="214"/>
      <c r="R24" s="214"/>
      <c r="S24" s="214"/>
    </row>
    <row r="25" spans="1:19" ht="15" customHeight="1">
      <c r="A25" s="227" t="s">
        <v>143</v>
      </c>
      <c r="B25" s="224"/>
      <c r="C25" s="224"/>
      <c r="D25" s="225"/>
      <c r="E25" s="225"/>
      <c r="F25" s="224"/>
      <c r="G25" s="224"/>
      <c r="H25" s="224"/>
      <c r="I25" s="224"/>
      <c r="J25" s="224"/>
      <c r="K25" s="224"/>
      <c r="L25" s="224"/>
      <c r="M25" s="224"/>
      <c r="N25" s="224"/>
      <c r="O25" s="224"/>
      <c r="P25" s="224"/>
      <c r="Q25" s="214"/>
      <c r="R25" s="214"/>
      <c r="S25" s="214"/>
    </row>
    <row r="26" spans="1:19" ht="15" customHeight="1">
      <c r="A26" s="226" t="s">
        <v>142</v>
      </c>
      <c r="B26" s="224"/>
      <c r="C26" s="224"/>
      <c r="D26" s="225"/>
      <c r="E26" s="225"/>
      <c r="F26" s="224"/>
      <c r="G26" s="224"/>
      <c r="H26" s="224"/>
      <c r="I26" s="224"/>
      <c r="J26" s="224"/>
      <c r="K26" s="224"/>
      <c r="L26" s="224"/>
      <c r="M26" s="224"/>
      <c r="N26" s="224"/>
      <c r="O26" s="224"/>
      <c r="P26" s="224"/>
      <c r="Q26" s="214"/>
      <c r="R26" s="214"/>
      <c r="S26" s="214"/>
    </row>
    <row r="27" spans="1:19">
      <c r="S27" s="214"/>
    </row>
    <row r="28" spans="1:19">
      <c r="S28" s="214"/>
    </row>
    <row r="29" spans="1:19" ht="15">
      <c r="A29" s="901" t="s">
        <v>159</v>
      </c>
      <c r="B29" s="901"/>
      <c r="C29" s="901"/>
      <c r="D29" s="901"/>
      <c r="E29" s="901"/>
      <c r="F29" s="901"/>
      <c r="H29" s="80" t="s">
        <v>64</v>
      </c>
      <c r="J29" s="80"/>
      <c r="K29" s="78"/>
      <c r="O29" s="80" t="s">
        <v>64</v>
      </c>
      <c r="P29" s="80"/>
      <c r="S29" s="214"/>
    </row>
    <row r="30" spans="1:19" ht="15">
      <c r="A30" s="223"/>
      <c r="B30" s="223"/>
      <c r="C30" s="223"/>
      <c r="D30" s="222"/>
      <c r="E30" s="222"/>
      <c r="F30" s="222"/>
      <c r="H30" s="80"/>
      <c r="J30" s="80"/>
      <c r="K30" s="78"/>
      <c r="P30" s="80"/>
      <c r="S30" s="214"/>
    </row>
    <row r="31" spans="1:19" ht="15">
      <c r="A31" s="896" t="s">
        <v>158</v>
      </c>
      <c r="B31" s="896"/>
      <c r="C31" s="896"/>
      <c r="D31" s="896"/>
      <c r="E31" s="896"/>
      <c r="F31" s="643"/>
      <c r="H31" s="637" t="s">
        <v>317</v>
      </c>
      <c r="J31" s="637"/>
      <c r="K31" s="78"/>
      <c r="O31" s="644" t="s">
        <v>317</v>
      </c>
      <c r="P31" s="637"/>
      <c r="S31" s="214"/>
    </row>
    <row r="32" spans="1:19" ht="14.25">
      <c r="A32" s="642" t="s">
        <v>157</v>
      </c>
      <c r="B32" s="641"/>
      <c r="C32" s="221"/>
      <c r="D32" s="221"/>
      <c r="E32" s="221"/>
      <c r="F32" s="220"/>
      <c r="O32" s="219"/>
      <c r="P32" s="219"/>
      <c r="S32" s="214"/>
    </row>
    <row r="33" spans="2:19">
      <c r="B33" s="218" t="s">
        <v>354</v>
      </c>
      <c r="C33" s="218"/>
      <c r="D33" s="217"/>
      <c r="E33" s="217"/>
      <c r="S33" s="214"/>
    </row>
    <row r="34" spans="2:19">
      <c r="B34" s="218" t="s">
        <v>355</v>
      </c>
      <c r="C34" s="218"/>
      <c r="D34" s="217"/>
      <c r="E34" s="217"/>
      <c r="S34" s="214"/>
    </row>
    <row r="35" spans="2:19">
      <c r="B35" s="640" t="s">
        <v>358</v>
      </c>
      <c r="C35" s="218"/>
      <c r="D35" s="217"/>
      <c r="E35" s="217"/>
      <c r="S35" s="214"/>
    </row>
    <row r="36" spans="2:19">
      <c r="B36" s="640" t="s">
        <v>434</v>
      </c>
      <c r="S36" s="214"/>
    </row>
    <row r="37" spans="2:19">
      <c r="B37" s="216"/>
      <c r="S37" s="214"/>
    </row>
  </sheetData>
  <mergeCells count="21">
    <mergeCell ref="I5:I6"/>
    <mergeCell ref="J5:J6"/>
    <mergeCell ref="K5:K6"/>
    <mergeCell ref="L5:L6"/>
    <mergeCell ref="M5:M6"/>
    <mergeCell ref="A31:E31"/>
    <mergeCell ref="A1:C1"/>
    <mergeCell ref="A2:C2"/>
    <mergeCell ref="A3:Q3"/>
    <mergeCell ref="A4:Q4"/>
    <mergeCell ref="A29:F29"/>
    <mergeCell ref="A5:A6"/>
    <mergeCell ref="B5:B6"/>
    <mergeCell ref="C5:C6"/>
    <mergeCell ref="D5:D6"/>
    <mergeCell ref="E5:E6"/>
    <mergeCell ref="F5:F6"/>
    <mergeCell ref="G5:G6"/>
    <mergeCell ref="H5:H6"/>
    <mergeCell ref="N5:N6"/>
    <mergeCell ref="O5:P5"/>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9"/>
  <sheetViews>
    <sheetView view="pageBreakPreview" zoomScale="120" zoomScaleNormal="75" zoomScaleSheetLayoutView="120" workbookViewId="0">
      <selection activeCell="F10" sqref="F10"/>
    </sheetView>
  </sheetViews>
  <sheetFormatPr defaultRowHeight="14.25"/>
  <cols>
    <col min="1" max="1" width="4.42578125" style="232" customWidth="1"/>
    <col min="2" max="2" width="19.85546875" style="232" customWidth="1"/>
    <col min="3" max="3" width="14.28515625" style="232" customWidth="1"/>
    <col min="4" max="4" width="8.5703125" style="232" customWidth="1"/>
    <col min="5" max="5" width="10.28515625" style="232" customWidth="1"/>
    <col min="6" max="6" width="12" style="232" customWidth="1"/>
    <col min="7" max="7" width="13.7109375" style="232" customWidth="1"/>
    <col min="8" max="8" width="14.42578125" style="232" customWidth="1"/>
    <col min="9" max="16384" width="9.140625" style="232"/>
  </cols>
  <sheetData>
    <row r="1" spans="1:8">
      <c r="A1" s="259" t="s">
        <v>181</v>
      </c>
      <c r="B1" s="259"/>
      <c r="H1" s="258" t="s">
        <v>180</v>
      </c>
    </row>
    <row r="2" spans="1:8" s="235" customFormat="1" ht="12.75">
      <c r="A2" s="257" t="s">
        <v>149</v>
      </c>
      <c r="B2" s="257"/>
      <c r="C2" s="236"/>
    </row>
    <row r="3" spans="1:8" s="235" customFormat="1" ht="12.75">
      <c r="B3" s="256"/>
      <c r="C3" s="236"/>
    </row>
    <row r="4" spans="1:8" ht="21" customHeight="1">
      <c r="A4" s="915" t="s">
        <v>296</v>
      </c>
      <c r="B4" s="915"/>
      <c r="C4" s="915"/>
      <c r="D4" s="915"/>
      <c r="E4" s="915"/>
      <c r="F4" s="915"/>
      <c r="G4" s="915"/>
      <c r="H4" s="915"/>
    </row>
    <row r="5" spans="1:8" ht="43.5" customHeight="1" thickBot="1">
      <c r="A5" s="920" t="s">
        <v>423</v>
      </c>
      <c r="B5" s="920"/>
      <c r="C5" s="920"/>
      <c r="D5" s="920"/>
      <c r="E5" s="920"/>
      <c r="F5" s="920"/>
      <c r="G5" s="920"/>
      <c r="H5" s="920"/>
    </row>
    <row r="6" spans="1:8" ht="52.5">
      <c r="A6" s="255" t="s">
        <v>135</v>
      </c>
      <c r="B6" s="253" t="s">
        <v>154</v>
      </c>
      <c r="C6" s="253" t="s">
        <v>179</v>
      </c>
      <c r="D6" s="254" t="s">
        <v>178</v>
      </c>
      <c r="E6" s="254" t="s">
        <v>177</v>
      </c>
      <c r="F6" s="254" t="s">
        <v>176</v>
      </c>
      <c r="G6" s="253" t="s">
        <v>409</v>
      </c>
      <c r="H6" s="663" t="s">
        <v>413</v>
      </c>
    </row>
    <row r="7" spans="1:8">
      <c r="A7" s="252" t="s">
        <v>175</v>
      </c>
      <c r="B7" s="251"/>
      <c r="C7" s="251"/>
      <c r="D7" s="251"/>
      <c r="E7" s="251"/>
      <c r="F7" s="251"/>
      <c r="G7" s="251"/>
      <c r="H7" s="250"/>
    </row>
    <row r="8" spans="1:8">
      <c r="A8" s="249" t="s">
        <v>98</v>
      </c>
      <c r="B8" s="248"/>
      <c r="C8" s="248"/>
      <c r="D8" s="248"/>
      <c r="E8" s="248"/>
      <c r="F8" s="248"/>
      <c r="G8" s="248"/>
      <c r="H8" s="247"/>
    </row>
    <row r="9" spans="1:8">
      <c r="A9" s="249" t="s">
        <v>96</v>
      </c>
      <c r="B9" s="248"/>
      <c r="C9" s="248"/>
      <c r="D9" s="248"/>
      <c r="E9" s="248"/>
      <c r="F9" s="248"/>
      <c r="G9" s="248"/>
      <c r="H9" s="247"/>
    </row>
    <row r="10" spans="1:8">
      <c r="A10" s="249" t="s">
        <v>94</v>
      </c>
      <c r="B10" s="248"/>
      <c r="C10" s="248"/>
      <c r="D10" s="248"/>
      <c r="E10" s="248"/>
      <c r="F10" s="248"/>
      <c r="G10" s="248"/>
      <c r="H10" s="247"/>
    </row>
    <row r="11" spans="1:8">
      <c r="A11" s="249" t="s">
        <v>92</v>
      </c>
      <c r="B11" s="248"/>
      <c r="C11" s="248"/>
      <c r="D11" s="248"/>
      <c r="E11" s="248"/>
      <c r="F11" s="248"/>
      <c r="G11" s="248"/>
      <c r="H11" s="247"/>
    </row>
    <row r="12" spans="1:8">
      <c r="A12" s="249" t="s">
        <v>90</v>
      </c>
      <c r="B12" s="248"/>
      <c r="C12" s="248"/>
      <c r="D12" s="248"/>
      <c r="E12" s="248"/>
      <c r="F12" s="248"/>
      <c r="G12" s="248"/>
      <c r="H12" s="247"/>
    </row>
    <row r="13" spans="1:8">
      <c r="A13" s="249" t="s">
        <v>89</v>
      </c>
      <c r="B13" s="248"/>
      <c r="C13" s="248"/>
      <c r="D13" s="248"/>
      <c r="E13" s="248"/>
      <c r="F13" s="248"/>
      <c r="G13" s="248"/>
      <c r="H13" s="247"/>
    </row>
    <row r="14" spans="1:8">
      <c r="A14" s="249" t="s">
        <v>84</v>
      </c>
      <c r="B14" s="248"/>
      <c r="C14" s="248"/>
      <c r="D14" s="248"/>
      <c r="E14" s="248"/>
      <c r="F14" s="248"/>
      <c r="G14" s="248"/>
      <c r="H14" s="247"/>
    </row>
    <row r="15" spans="1:8">
      <c r="A15" s="249" t="s">
        <v>82</v>
      </c>
      <c r="B15" s="248"/>
      <c r="C15" s="248"/>
      <c r="D15" s="248"/>
      <c r="E15" s="248"/>
      <c r="F15" s="248"/>
      <c r="G15" s="248"/>
      <c r="H15" s="247"/>
    </row>
    <row r="16" spans="1:8">
      <c r="A16" s="252" t="s">
        <v>174</v>
      </c>
      <c r="B16" s="251"/>
      <c r="C16" s="251"/>
      <c r="D16" s="251"/>
      <c r="E16" s="251"/>
      <c r="F16" s="251"/>
      <c r="G16" s="251"/>
      <c r="H16" s="250"/>
    </row>
    <row r="17" spans="1:10">
      <c r="A17" s="249" t="s">
        <v>80</v>
      </c>
      <c r="B17" s="248"/>
      <c r="C17" s="248"/>
      <c r="D17" s="248"/>
      <c r="E17" s="248"/>
      <c r="F17" s="248"/>
      <c r="G17" s="248"/>
      <c r="H17" s="247"/>
    </row>
    <row r="18" spans="1:10">
      <c r="A18" s="249" t="s">
        <v>78</v>
      </c>
      <c r="B18" s="248"/>
      <c r="C18" s="248"/>
      <c r="D18" s="248"/>
      <c r="E18" s="248"/>
      <c r="F18" s="248"/>
      <c r="G18" s="248"/>
      <c r="H18" s="247"/>
    </row>
    <row r="19" spans="1:10">
      <c r="A19" s="249" t="s">
        <v>76</v>
      </c>
      <c r="B19" s="248"/>
      <c r="C19" s="248"/>
      <c r="D19" s="248"/>
      <c r="E19" s="248"/>
      <c r="F19" s="248"/>
      <c r="G19" s="248"/>
      <c r="H19" s="247"/>
    </row>
    <row r="20" spans="1:10">
      <c r="A20" s="249" t="s">
        <v>74</v>
      </c>
      <c r="B20" s="248"/>
      <c r="C20" s="248"/>
      <c r="D20" s="248"/>
      <c r="E20" s="248"/>
      <c r="F20" s="248"/>
      <c r="G20" s="248"/>
      <c r="H20" s="247"/>
    </row>
    <row r="21" spans="1:10">
      <c r="A21" s="249" t="s">
        <v>72</v>
      </c>
      <c r="B21" s="248"/>
      <c r="C21" s="248"/>
      <c r="D21" s="248"/>
      <c r="E21" s="248"/>
      <c r="F21" s="248"/>
      <c r="G21" s="248"/>
      <c r="H21" s="247"/>
    </row>
    <row r="22" spans="1:10">
      <c r="A22" s="249" t="s">
        <v>70</v>
      </c>
      <c r="B22" s="248"/>
      <c r="C22" s="248"/>
      <c r="D22" s="248"/>
      <c r="E22" s="248"/>
      <c r="F22" s="248"/>
      <c r="G22" s="248"/>
      <c r="H22" s="247"/>
    </row>
    <row r="23" spans="1:10">
      <c r="A23" s="249" t="s">
        <v>69</v>
      </c>
      <c r="B23" s="248"/>
      <c r="C23" s="248"/>
      <c r="D23" s="248"/>
      <c r="E23" s="248"/>
      <c r="F23" s="248"/>
      <c r="G23" s="248"/>
      <c r="H23" s="247"/>
    </row>
    <row r="24" spans="1:10">
      <c r="A24" s="249" t="s">
        <v>68</v>
      </c>
      <c r="B24" s="248"/>
      <c r="C24" s="248"/>
      <c r="D24" s="248"/>
      <c r="E24" s="248"/>
      <c r="F24" s="248"/>
      <c r="G24" s="248"/>
      <c r="H24" s="247"/>
    </row>
    <row r="25" spans="1:10">
      <c r="A25" s="249" t="s">
        <v>66</v>
      </c>
      <c r="B25" s="248"/>
      <c r="C25" s="248"/>
      <c r="D25" s="248"/>
      <c r="E25" s="248"/>
      <c r="F25" s="248"/>
      <c r="G25" s="248"/>
      <c r="H25" s="247"/>
    </row>
    <row r="26" spans="1:10" ht="15" thickBot="1">
      <c r="A26" s="246">
        <v>18</v>
      </c>
      <c r="B26" s="245"/>
      <c r="C26" s="245"/>
      <c r="D26" s="245"/>
      <c r="E26" s="245"/>
      <c r="F26" s="245"/>
      <c r="G26" s="245"/>
      <c r="H26" s="244"/>
    </row>
    <row r="27" spans="1:10">
      <c r="A27" s="668"/>
      <c r="B27" s="669"/>
      <c r="C27" s="669"/>
      <c r="D27" s="669"/>
      <c r="E27" s="669"/>
      <c r="F27" s="669"/>
      <c r="G27" s="669"/>
      <c r="H27" s="669"/>
    </row>
    <row r="28" spans="1:10">
      <c r="A28" s="667" t="s">
        <v>157</v>
      </c>
    </row>
    <row r="29" spans="1:10">
      <c r="A29" s="243" t="s">
        <v>412</v>
      </c>
      <c r="B29" s="243"/>
      <c r="C29" s="243"/>
      <c r="D29" s="243"/>
      <c r="E29" s="243"/>
      <c r="F29" s="243"/>
    </row>
    <row r="30" spans="1:10" s="235" customFormat="1" ht="15" customHeight="1">
      <c r="A30" s="914" t="s">
        <v>414</v>
      </c>
      <c r="B30" s="914"/>
      <c r="C30" s="914" t="s">
        <v>415</v>
      </c>
      <c r="D30" s="914"/>
      <c r="E30" s="914"/>
      <c r="F30" s="242"/>
    </row>
    <row r="31" spans="1:10" s="235" customFormat="1" ht="12" customHeight="1">
      <c r="A31" s="914" t="s">
        <v>416</v>
      </c>
      <c r="B31" s="914"/>
      <c r="C31" s="914" t="s">
        <v>391</v>
      </c>
      <c r="D31" s="914"/>
      <c r="E31" s="914"/>
      <c r="F31" s="242"/>
    </row>
    <row r="32" spans="1:10" s="235" customFormat="1" ht="12" customHeight="1">
      <c r="A32" s="914" t="s">
        <v>417</v>
      </c>
      <c r="B32" s="914"/>
      <c r="C32" s="914" t="s">
        <v>392</v>
      </c>
      <c r="D32" s="914"/>
      <c r="E32" s="914"/>
      <c r="F32" s="242"/>
      <c r="J32" s="241"/>
    </row>
    <row r="33" spans="1:16" s="235" customFormat="1" ht="12" customHeight="1">
      <c r="A33" s="914" t="s">
        <v>418</v>
      </c>
      <c r="B33" s="914"/>
      <c r="C33" s="914" t="s">
        <v>393</v>
      </c>
      <c r="D33" s="914"/>
      <c r="E33" s="914"/>
      <c r="F33" s="242"/>
      <c r="J33" s="241"/>
    </row>
    <row r="34" spans="1:16" ht="15">
      <c r="A34" s="239"/>
      <c r="J34" s="237"/>
    </row>
    <row r="35" spans="1:16" ht="15">
      <c r="A35" s="239"/>
      <c r="C35" s="240"/>
      <c r="D35" s="240"/>
      <c r="G35" s="918"/>
      <c r="H35" s="918"/>
      <c r="J35" s="237"/>
    </row>
    <row r="36" spans="1:16" ht="15">
      <c r="A36" s="239"/>
      <c r="C36" s="238"/>
      <c r="D36" s="238"/>
      <c r="G36" s="919"/>
      <c r="H36" s="919"/>
      <c r="J36" s="237"/>
    </row>
    <row r="37" spans="1:16" s="235" customFormat="1" ht="12.75">
      <c r="C37" s="550" t="s">
        <v>64</v>
      </c>
      <c r="D37" s="550"/>
      <c r="F37" s="551" t="s">
        <v>173</v>
      </c>
      <c r="G37" s="917" t="s">
        <v>64</v>
      </c>
      <c r="H37" s="917"/>
    </row>
    <row r="38" spans="1:16">
      <c r="C38" s="234" t="s">
        <v>317</v>
      </c>
      <c r="D38" s="233"/>
      <c r="G38" s="916" t="s">
        <v>317</v>
      </c>
      <c r="H38" s="916"/>
    </row>
    <row r="39" spans="1:16" s="214" customFormat="1">
      <c r="A39" s="642"/>
      <c r="B39" s="641"/>
      <c r="C39" s="221"/>
      <c r="D39" s="221"/>
      <c r="E39" s="221"/>
      <c r="F39" s="220"/>
      <c r="G39" s="215"/>
      <c r="H39" s="215"/>
      <c r="I39" s="215"/>
      <c r="J39" s="215"/>
      <c r="K39" s="215"/>
      <c r="L39" s="215"/>
      <c r="M39" s="219"/>
      <c r="N39" s="219"/>
      <c r="O39" s="215"/>
      <c r="P39" s="215"/>
    </row>
  </sheetData>
  <mergeCells count="13">
    <mergeCell ref="A33:B33"/>
    <mergeCell ref="A4:H4"/>
    <mergeCell ref="G38:H38"/>
    <mergeCell ref="G37:H37"/>
    <mergeCell ref="G35:H36"/>
    <mergeCell ref="A5:H5"/>
    <mergeCell ref="C30:E30"/>
    <mergeCell ref="C31:E31"/>
    <mergeCell ref="C32:E32"/>
    <mergeCell ref="C33:E33"/>
    <mergeCell ref="A30:B30"/>
    <mergeCell ref="A31:B31"/>
    <mergeCell ref="A32:B32"/>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7"/>
  <sheetViews>
    <sheetView view="pageBreakPreview" zoomScaleNormal="100" zoomScaleSheetLayoutView="100" workbookViewId="0">
      <selection activeCell="C23" sqref="C23"/>
    </sheetView>
  </sheetViews>
  <sheetFormatPr defaultRowHeight="12.75"/>
  <cols>
    <col min="1" max="1" width="6.7109375" style="260" customWidth="1"/>
    <col min="2" max="2" width="18.5703125" style="260" customWidth="1"/>
    <col min="3" max="3" width="28.5703125" style="260" customWidth="1"/>
    <col min="4" max="4" width="28.28515625" style="260" customWidth="1"/>
    <col min="5" max="5" width="3.5703125" style="260" customWidth="1"/>
    <col min="6" max="6" width="10.140625" style="260" customWidth="1"/>
    <col min="7" max="16384" width="9.140625" style="260"/>
  </cols>
  <sheetData>
    <row r="1" spans="1:12" s="278" customFormat="1" ht="18" customHeight="1">
      <c r="C1" s="922" t="s">
        <v>199</v>
      </c>
      <c r="D1" s="922"/>
      <c r="E1" s="922"/>
    </row>
    <row r="2" spans="1:12" s="278" customFormat="1" ht="26.25" customHeight="1">
      <c r="A2" s="925" t="s">
        <v>198</v>
      </c>
      <c r="B2" s="925"/>
      <c r="C2" s="280"/>
      <c r="D2" s="279"/>
    </row>
    <row r="3" spans="1:12" s="278" customFormat="1" ht="19.5" customHeight="1">
      <c r="A3" s="925" t="s">
        <v>149</v>
      </c>
      <c r="B3" s="925"/>
      <c r="C3" s="280"/>
      <c r="D3" s="279"/>
    </row>
    <row r="4" spans="1:12" ht="15.75" customHeight="1">
      <c r="A4" s="895" t="s">
        <v>197</v>
      </c>
      <c r="B4" s="895"/>
      <c r="C4" s="895"/>
      <c r="D4" s="895"/>
      <c r="E4" s="895"/>
      <c r="G4" s="277"/>
      <c r="H4" s="212"/>
      <c r="I4" s="277"/>
      <c r="J4" s="277"/>
      <c r="K4" s="277"/>
      <c r="L4" s="277"/>
    </row>
    <row r="5" spans="1:12" ht="45.75" customHeight="1" thickBot="1">
      <c r="A5" s="895" t="s">
        <v>421</v>
      </c>
      <c r="B5" s="895"/>
      <c r="C5" s="895"/>
      <c r="D5" s="895"/>
      <c r="E5" s="895"/>
      <c r="G5" s="277"/>
      <c r="H5" s="212"/>
      <c r="I5" s="277"/>
      <c r="J5" s="277"/>
      <c r="K5" s="277"/>
      <c r="L5" s="277"/>
    </row>
    <row r="6" spans="1:12" ht="38.25" customHeight="1" thickBot="1">
      <c r="A6" s="206" t="s">
        <v>135</v>
      </c>
      <c r="B6" s="205" t="s">
        <v>196</v>
      </c>
      <c r="C6" s="204" t="s">
        <v>435</v>
      </c>
      <c r="D6" s="203" t="s">
        <v>195</v>
      </c>
    </row>
    <row r="7" spans="1:12" ht="22.5" customHeight="1">
      <c r="A7" s="273" t="s">
        <v>98</v>
      </c>
      <c r="B7" s="276" t="s">
        <v>194</v>
      </c>
      <c r="C7" s="275">
        <v>0</v>
      </c>
      <c r="D7" s="274">
        <v>0</v>
      </c>
    </row>
    <row r="8" spans="1:12" ht="22.5" customHeight="1">
      <c r="A8" s="197" t="s">
        <v>96</v>
      </c>
      <c r="B8" s="196" t="s">
        <v>193</v>
      </c>
      <c r="C8" s="272">
        <v>0</v>
      </c>
      <c r="D8" s="271">
        <v>0</v>
      </c>
    </row>
    <row r="9" spans="1:12" ht="22.5" customHeight="1">
      <c r="A9" s="273" t="s">
        <v>94</v>
      </c>
      <c r="B9" s="196" t="s">
        <v>192</v>
      </c>
      <c r="C9" s="272">
        <v>0</v>
      </c>
      <c r="D9" s="271">
        <v>0</v>
      </c>
    </row>
    <row r="10" spans="1:12" ht="22.5" customHeight="1">
      <c r="A10" s="197" t="s">
        <v>92</v>
      </c>
      <c r="B10" s="196" t="s">
        <v>191</v>
      </c>
      <c r="C10" s="272">
        <v>0</v>
      </c>
      <c r="D10" s="271">
        <v>0</v>
      </c>
    </row>
    <row r="11" spans="1:12" ht="22.5" customHeight="1">
      <c r="A11" s="273" t="s">
        <v>90</v>
      </c>
      <c r="B11" s="196" t="s">
        <v>190</v>
      </c>
      <c r="C11" s="272">
        <v>0</v>
      </c>
      <c r="D11" s="271">
        <v>0</v>
      </c>
    </row>
    <row r="12" spans="1:12" ht="22.5" customHeight="1">
      <c r="A12" s="197" t="s">
        <v>89</v>
      </c>
      <c r="B12" s="196" t="s">
        <v>189</v>
      </c>
      <c r="C12" s="272">
        <v>0</v>
      </c>
      <c r="D12" s="271">
        <v>0</v>
      </c>
    </row>
    <row r="13" spans="1:12" ht="22.5" customHeight="1">
      <c r="A13" s="273" t="s">
        <v>84</v>
      </c>
      <c r="B13" s="196" t="s">
        <v>188</v>
      </c>
      <c r="C13" s="272">
        <v>0</v>
      </c>
      <c r="D13" s="271">
        <v>0</v>
      </c>
    </row>
    <row r="14" spans="1:12" ht="22.5" customHeight="1">
      <c r="A14" s="197" t="s">
        <v>82</v>
      </c>
      <c r="B14" s="196" t="s">
        <v>187</v>
      </c>
      <c r="C14" s="272">
        <v>0</v>
      </c>
      <c r="D14" s="271">
        <v>0</v>
      </c>
    </row>
    <row r="15" spans="1:12" ht="22.5" customHeight="1">
      <c r="A15" s="273" t="s">
        <v>80</v>
      </c>
      <c r="B15" s="196" t="s">
        <v>186</v>
      </c>
      <c r="C15" s="272">
        <v>0</v>
      </c>
      <c r="D15" s="271">
        <v>0</v>
      </c>
    </row>
    <row r="16" spans="1:12" ht="22.5" customHeight="1">
      <c r="A16" s="197" t="s">
        <v>78</v>
      </c>
      <c r="B16" s="196" t="s">
        <v>185</v>
      </c>
      <c r="C16" s="272">
        <v>0</v>
      </c>
      <c r="D16" s="271">
        <v>0</v>
      </c>
    </row>
    <row r="17" spans="1:4" ht="22.5" customHeight="1">
      <c r="A17" s="273" t="s">
        <v>76</v>
      </c>
      <c r="B17" s="196" t="s">
        <v>184</v>
      </c>
      <c r="C17" s="272">
        <v>0</v>
      </c>
      <c r="D17" s="271">
        <v>0</v>
      </c>
    </row>
    <row r="18" spans="1:4" ht="22.5" customHeight="1" thickBot="1">
      <c r="A18" s="270" t="s">
        <v>74</v>
      </c>
      <c r="B18" s="269" t="s">
        <v>183</v>
      </c>
      <c r="C18" s="268">
        <v>0</v>
      </c>
      <c r="D18" s="267">
        <v>0</v>
      </c>
    </row>
    <row r="19" spans="1:4" ht="24" customHeight="1" thickBot="1">
      <c r="A19" s="923" t="s">
        <v>108</v>
      </c>
      <c r="B19" s="924"/>
      <c r="C19" s="266">
        <f>SUM(C7:C18)</f>
        <v>0</v>
      </c>
      <c r="D19" s="265">
        <f>SUM(D7:D18)</f>
        <v>0</v>
      </c>
    </row>
    <row r="20" spans="1:4" ht="25.5" customHeight="1">
      <c r="A20" s="636" t="s">
        <v>351</v>
      </c>
      <c r="B20" s="636"/>
      <c r="C20" s="636"/>
      <c r="D20" s="636"/>
    </row>
    <row r="21" spans="1:4" ht="33" customHeight="1">
      <c r="A21" s="921" t="s">
        <v>182</v>
      </c>
      <c r="B21" s="921"/>
      <c r="C21" s="921"/>
      <c r="D21" s="921"/>
    </row>
    <row r="24" spans="1:4" ht="14.25">
      <c r="B24" s="264"/>
      <c r="D24" s="264"/>
    </row>
    <row r="25" spans="1:4" ht="14.25">
      <c r="B25" s="263"/>
      <c r="C25" s="80"/>
      <c r="D25" s="263"/>
    </row>
    <row r="26" spans="1:4">
      <c r="B26" s="262" t="s">
        <v>64</v>
      </c>
      <c r="C26" s="80"/>
      <c r="D26" s="262" t="s">
        <v>64</v>
      </c>
    </row>
    <row r="27" spans="1:4">
      <c r="B27" s="261" t="s">
        <v>317</v>
      </c>
      <c r="C27" s="80"/>
      <c r="D27" s="261" t="s">
        <v>317</v>
      </c>
    </row>
  </sheetData>
  <mergeCells count="7">
    <mergeCell ref="A21:D21"/>
    <mergeCell ref="C1:E1"/>
    <mergeCell ref="A4:E4"/>
    <mergeCell ref="A5:E5"/>
    <mergeCell ref="A19:B19"/>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64545D-7C00-49A6-B5D3-F8CEFE9334E1}">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5894aa58-1ce0-4beb-8990-6c4df438650e"/>
    <ds:schemaRef ds:uri="27588a64-7e15-4d55-b115-916ec30e6fa0"/>
    <ds:schemaRef ds:uri="http://www.w3.org/XML/1998/namespace"/>
    <ds:schemaRef ds:uri="http://purl.org/dc/dcmitype/"/>
  </ds:schemaRefs>
</ds:datastoreItem>
</file>

<file path=customXml/itemProps3.xml><?xml version="1.0" encoding="utf-8"?>
<ds:datastoreItem xmlns:ds="http://schemas.openxmlformats.org/officeDocument/2006/customXml" ds:itemID="{A115A139-5431-4152-BBFC-81D7F5010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26</vt:i4>
      </vt:variant>
    </vt:vector>
  </HeadingPairs>
  <TitlesOfParts>
    <vt:vector size="44"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 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Oferta!Obszar_wydruku</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 harmonogram działań'!Obszar_wydruku</vt:lpstr>
      <vt:lpstr>'zał. 21 plan po zm. zest. zbior'!Obszar_wydruku</vt:lpstr>
      <vt:lpstr>'zał. 22 plan po zm. harmonogram'!Obszar_wydruku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 9 koszty pośrednie_wynagr'!Obszar_wydruku</vt:lpstr>
      <vt:lpstr>'zał.24 plan po zm. wykaz sprzęt'!Obszar_wydruku</vt:lpstr>
      <vt:lpstr>'zał.26 plan po zm. wynagr. poś '!Obszar_wydruku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2026-01-07T08:12:17Z</cp:lastPrinted>
  <dcterms:created xsi:type="dcterms:W3CDTF">2015-12-08T11:21:00Z</dcterms:created>
  <dcterms:modified xsi:type="dcterms:W3CDTF">2026-01-30T11:29:12Z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