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!WZ\KPO\"/>
    </mc:Choice>
  </mc:AlternateContent>
  <bookViews>
    <workbookView xWindow="-108" yWindow="-108" windowWidth="23256" windowHeight="12576" tabRatio="765" firstSheet="1" activeTab="1"/>
  </bookViews>
  <sheets>
    <sheet name="RAMOWE" sheetId="1" r:id="rId1"/>
    <sheet name="Arkusz1" sheetId="14" r:id="rId2"/>
  </sheets>
  <definedNames>
    <definedName name="_xlnm._FilterDatabase" localSheetId="1" hidden="1">Arkusz1!$A$3:$H$3</definedName>
    <definedName name="_xlnm.Print_Area" localSheetId="0">RAMOWE!$A$1:$D$56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14" l="1"/>
  <c r="H51" i="14"/>
  <c r="H48" i="14"/>
  <c r="H47" i="14"/>
  <c r="H46" i="14"/>
  <c r="H43" i="14"/>
  <c r="H42" i="14"/>
  <c r="H41" i="14"/>
  <c r="H40" i="14"/>
  <c r="H39" i="14"/>
  <c r="H38" i="14"/>
  <c r="H35" i="14"/>
  <c r="H34" i="14"/>
  <c r="H33" i="14"/>
  <c r="H32" i="14"/>
  <c r="H53" i="14" s="1"/>
  <c r="H26" i="14"/>
  <c r="H25" i="14"/>
  <c r="H22" i="14"/>
  <c r="H21" i="14"/>
  <c r="H20" i="14"/>
  <c r="H17" i="14"/>
  <c r="H16" i="14"/>
  <c r="H15" i="14"/>
  <c r="H14" i="14"/>
  <c r="H13" i="14"/>
  <c r="H12" i="14"/>
  <c r="H9" i="14"/>
  <c r="H8" i="14"/>
  <c r="H7" i="14"/>
  <c r="H6" i="14"/>
  <c r="H27" i="14" s="1"/>
  <c r="A1" i="14"/>
</calcChain>
</file>

<file path=xl/sharedStrings.xml><?xml version="1.0" encoding="utf-8"?>
<sst xmlns="http://schemas.openxmlformats.org/spreadsheetml/2006/main" count="305" uniqueCount="137">
  <si>
    <t>1.</t>
  </si>
  <si>
    <t>2.</t>
  </si>
  <si>
    <t>3.</t>
  </si>
  <si>
    <t>4.</t>
  </si>
  <si>
    <t>spełnia wymogi KE określone dla KPO, a w szczególności:</t>
  </si>
  <si>
    <t>wzmacnia przemiany cyfrowe w społeczeństwie i gospodarce,</t>
  </si>
  <si>
    <t>6.</t>
  </si>
  <si>
    <t>7.</t>
  </si>
  <si>
    <t>8.</t>
  </si>
  <si>
    <t>9.</t>
  </si>
  <si>
    <t>5.</t>
  </si>
  <si>
    <t>wspiera tworzenie nowych miejsc pracy</t>
  </si>
  <si>
    <t>odnosi się do jednego z obszarów poniższych polityk:</t>
  </si>
  <si>
    <t>spójności gospodarczej, społecznej i terytorialnej</t>
  </si>
  <si>
    <t>ekologicznych i cyfrowych przemian</t>
  </si>
  <si>
    <t>zdrowia</t>
  </si>
  <si>
    <t>konkurencyjności</t>
  </si>
  <si>
    <t>edukacji i kwalifikacji na rynku pracy</t>
  </si>
  <si>
    <t>badań i innowacji</t>
  </si>
  <si>
    <t>inteligentnego, trwałego wzrostu gospodarczego sprzyjającego włączeniu społecznemu</t>
  </si>
  <si>
    <t>dobrze funkcjonującego jednolitego rynku</t>
  </si>
  <si>
    <t>realizuje cele Strategii na rzecz Odpowiedzialnego Rozwoju do roku 2020 (z perspektywą do 2030 r.)</t>
  </si>
  <si>
    <t>zachowa po zakończeniu realizacji trwały wpływ na sytuację w danym obszarze</t>
  </si>
  <si>
    <t xml:space="preserve">wpływa na realizację reform </t>
  </si>
  <si>
    <t>zatrudnienia i inwestycji</t>
  </si>
  <si>
    <t>Sposób oceny</t>
  </si>
  <si>
    <t>tak/nie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</si>
  <si>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</si>
  <si>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</si>
  <si>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</si>
  <si>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</si>
  <si>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</si>
  <si>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</si>
  <si>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</si>
  <si>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</si>
  <si>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</si>
  <si>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4.1</t>
  </si>
  <si>
    <t>4.2</t>
  </si>
  <si>
    <t>4.3</t>
  </si>
  <si>
    <t>4.4</t>
  </si>
  <si>
    <t>4.5</t>
  </si>
  <si>
    <t>koszty projektu są racjonalne i oparte na  wiarygodnych szacunkach oraz proporcjonalne do spodziewanego wpływu na gospodarkę i zatrudnienie</t>
  </si>
  <si>
    <t>posiada jasno określone cele, kamienie milowe realizacji oraz wskaźniki produktu i rezultatu</t>
  </si>
  <si>
    <t>nie nastąpiło rozpoczęcie rzeczowej realizacji przed 1. lutego 2020, zaś planowany okres zakończenia rzeczowej realizacji nie przekracza 31 lipca 2026 r., zaś finansowej realizacji 31 grudnia 2026 r.</t>
  </si>
  <si>
    <t>Kryteria ramowe</t>
  </si>
  <si>
    <t>tak/nie/nie dotyczy</t>
  </si>
  <si>
    <t>0-3</t>
  </si>
  <si>
    <t>0-2</t>
  </si>
  <si>
    <t>Nazwa kryterium</t>
  </si>
  <si>
    <t>Opis kryterium</t>
  </si>
  <si>
    <t>Waga</t>
  </si>
  <si>
    <t>Maksymalna liczba punktów</t>
  </si>
  <si>
    <t>Opis punktacji</t>
  </si>
  <si>
    <t>0-1</t>
  </si>
  <si>
    <t>Zakres oddziaływania rozwiązania/ korzyść społeczna</t>
  </si>
  <si>
    <t xml:space="preserve">Badaniu będzie podlegać czy zakres projektu stanowi odpowiedź na zidentyfikowane potrzeby lub problemy grup docelowych, w szczególnosci wynikajacych z negatywnych skutków wystapienia Covid-19, w obszarze zielonej gospodarki lub cyfryzacji
</t>
  </si>
  <si>
    <t>Liczebnośc grup docelowych</t>
  </si>
  <si>
    <t xml:space="preserve">Badane będzie, czy wnioskodawca:
a) poprawnie zidentyfikował grupy docelowe
b) przedstawił problemy i potrzeby grup, w szczególności w  w sytuacji pandemii
c) przedstawił w jaki sposób projekt będzie na nie odpowiadał, w tym przeprowadził analizy wpływu projektu na łagodzenie skutków epidemii COVID-19 </t>
  </si>
  <si>
    <t>Wykorzystanie nowoczesnych technologii</t>
  </si>
  <si>
    <t>Usprawnienia dotychczasowych procesów/sytuacji</t>
  </si>
  <si>
    <t>Gotowość projektu do szybkiego uruchomienia</t>
  </si>
  <si>
    <t xml:space="preserve">W ramach kryterium oceniane będzie, czy Wnioskodawca posiada: zespół, infrastrukturę techniczną, plan projektu (zdefiniowane główne zadania, produkty i harmonogram)
oraz wykazał gotowość legislacyjną lub wykaz i plan niezbędnych prac legislacyjnych.
</t>
  </si>
  <si>
    <t>Zespół projektowy</t>
  </si>
  <si>
    <t>Posiadana infrastruktura informatyczna</t>
  </si>
  <si>
    <t>Realność harmonogramu prac</t>
  </si>
  <si>
    <t>Gotowość legislacyjna</t>
  </si>
  <si>
    <t>Szacunek kosztów oparty na stanie przygotowania projektu</t>
  </si>
  <si>
    <t>Termin realizacji</t>
  </si>
  <si>
    <t xml:space="preserve">Badana będzie deklaracja Wnioskodawcy co do możliwej daty ukończenia projektu            </t>
  </si>
  <si>
    <t>0 pkt. - 2026 r.
1 pkt - 2025 r. 
2 pkt - 2024 r. lub wcześniej</t>
  </si>
  <si>
    <t>Projekt wpisuje się w długoterminową strategię cyfryzacji organizacji (branży)</t>
  </si>
  <si>
    <t>Badane będzie, czy wnioskodawca:                                                     
- dokonał analizy możliwości wykorzystania stniejących na rynku lub w domenie publicznej rozwiazań, które wnioskodawca mógłby wykorzystać - jeśli dotyczy</t>
  </si>
  <si>
    <t>Związek ze strategią</t>
  </si>
  <si>
    <t>Możliwości rozwoju i integracji z innymi rozwiązaniami</t>
  </si>
  <si>
    <t>Komplementarność i interoperacyjność z innymi projektami</t>
  </si>
  <si>
    <t>Realnie wyszacowany koszt i korzyści projektu</t>
  </si>
  <si>
    <t xml:space="preserve">Koszty powinny być rozbite na poszczególne lata oraz najważniejsze etapy realizacji. 
Wnioskodawca powinien przedstawić wszystkie istotne gospodarcze, społeczne i środowiskowe efekty realizacji projektu w ujęciu ilościowym, a w przypadku korzyści niemożliwych do zwymiarowania – w sposób opisowy.
Wnioskodawca powinien również wskazać główne czynniki, od których zależy poziom niepewnych korzyści i kosztów (zmienne krytyczne) oraz jakościowo lub ilościowo opisać mechanizm i znaczenie wpływu tych czynników na końcowy bilans kosztów i korzyści.
Dla projektów IT celem kryterium jest również zbadanie, czy koszty projektu zostały oszacowane z podziałem na następujące składniki: oprogramowanie wytwarzane, zakup licencji oprogramowania standardowego, zakup infrastruktury, wynajem infrastruktury (chmura), koszty projektu, koszty szkoleń, koszty zwiazane z zapewnieniem bezpieczeństwa IT, informacji/promocji i inne.  </t>
  </si>
  <si>
    <t>Racjonalność kosztów</t>
  </si>
  <si>
    <t>Racjonalność korzyści</t>
  </si>
  <si>
    <t>10.</t>
  </si>
  <si>
    <t>11.</t>
  </si>
  <si>
    <t>12.</t>
  </si>
  <si>
    <t>13.</t>
  </si>
  <si>
    <t>14.</t>
  </si>
  <si>
    <t>15.</t>
  </si>
  <si>
    <t>wpływa na zmiany w kierunku tzw. zielonej gospodarki lub gospodarki obiegu zamkniętego lub</t>
  </si>
  <si>
    <t>Razem</t>
  </si>
  <si>
    <t>Lp.</t>
  </si>
  <si>
    <t>Badane będzie, czy wnioskodawca poprawnie wskazał liczebność grup docelowych</t>
  </si>
  <si>
    <t xml:space="preserve">Badane będzie czy wnioskodawca: a) przedstawił opis usprawnienia dotychczasowych głównych procesów/dotychczasowej sytuacji (as is -&gt; to be) z uwzględnieniem korzyści w szczególności dla organizacji, obywateli, przedsięborców, JST, b) przedstawił koncepcję prac z użytkownikiem w zakresie przygotowania rozwiązania IT - jeśli dotyczy
</t>
  </si>
  <si>
    <t>Badane będzie, czy wnioskodawca wskazał na zostosowanie nowoczesnych technologii np. takich jak: algorytmy uczące się (AI), w tym systemy autonomiczne, Internet rzeczy/IIOT, AR/VR, blockchain, automatyzacja i robotyzacja (computer integrated manufacturing), 5G, technologie kwantowe (Quantum computing), chmura obliczeniowa, cyberbezpieczeństwo, technologie przyrostowe 3D, mikroelektronika, BIM (Building Information Modelling) i uzasadnił ich dobór.
Badane będzie, czy opisany sposób zastosowania ww. technologii wskazuje na zwiększenie potencjału wdrażanego rozwiązania do rozwiązywania problemów lub potrzeb grup docelowych.</t>
  </si>
  <si>
    <t xml:space="preserve">Badane będzie, czy w opisie Wnioskodawca: przedstawił listę aktów prawnych umożliwiających realizację projektu lub wykaz i plan niezbędnych prac legislacyjnych, w tym także podstawy prawnej w zakresie pomocy publicznej (o ile dotyczy pp)
</t>
  </si>
  <si>
    <t>Badane będzie, czy w opisie Wnioskodawca 1) wykazał zaawansowany stan przygotowania projektów infrastrukturalnych (np. projekty techniczne/architektoniczne, ocena odziaływania na środowisko, itp.) - jeśli dotyczy, 2) przedstawił poprawnie wykonany szacunek kosztów projektu z uwzględnieniem kosztów rynkowych</t>
  </si>
  <si>
    <t>Badane będzie, czy w opisie Wnioskodawca uzasadnił dobór składu i liczebności zespołu projektowego</t>
  </si>
  <si>
    <t xml:space="preserve">Badane będzie, czy w opisie Wnioskodawca przedstawił posiadaną infrastrukturę Informatyczną, która można wykorzystać do realizacji projektu
</t>
  </si>
  <si>
    <t>Badane będzie, czy w opisie Wnioskodawca wykazał realny do wykonania plan projektu uwzgledniający wykaz głównych produktów, zadań -&gt; premiowane będzie jak najszybsze rozpoczęcie projektu
- czy przedstawił realny harmonogram oparty na kamieniach milowych</t>
  </si>
  <si>
    <t>Badane będzie, czy wnioskodawca: 1) wykazał projekty komplementarne (zrealizowane lub w trakcie), 2) wskazał nazwy systemów, z którymi projekt będzie się komunikował i wymieniał dane w procesie realizacji e-usług lub zadań, do których realizacji wdrażany jest system/rozwiązanie - jeśli dotyczy, 3) wskazane zostały główne rejestry publiczne, w których będą gromadzone i przetwarzane dane w ramach świadczonej usługi, oraz te, z którymi projekt będzie się komunikował (pobierał dane lub je dostarczał) - jeśli dotyczy</t>
  </si>
  <si>
    <t>Ocenie będzie podlegać czy:   1) Przedstawione koszty są adekwatne, optymalne w kontekście celów danego projektu i należycie uzasadnione oraz udział poszczególnych składników jest prawidłowy
Należy ocenić, czy łączny koszt i poszczególne wykazane składniki kosztowe są adekwatne z punktu widzenia celu i skali projektu i czy wykazane koszty są rynkowe i optymalne/racjonalne z punktu widzenia osiągnięcia celu. Oceniając strukturę kosztów, należy wziąć pod uwagę formułę realizacji podstawowych produktów projektu, 2) Czy wydatki zostały oszacowane, są uzasadnione i celowe
Należy ocenić czy wydatki zostały oszacowane, w szczególności czy ich wysokość jest racjonalna i odpowiada rynkowej wartości planowanych zakupów, 3) Czy terminy wydatkowania są prawidłowe z punktu widzenia realizacji etapów: 3a) Należy sprawdzić czy zaplanowano etapowość prac i rozliczanie skorelowane z dostarczaniem produktów, 3b) Należy sprawdzić czy kamienie milowe odzwierciedlają realny postęp prac przy realizacji eusługi. Wykazane koszty powinny obejmować również koszty bezpieczeństwa - należy zbadać, czy szacowanie wartości projektu obejmuje również koszty związane z zapewnieniem bepieczeństwa wdrożenia</t>
  </si>
  <si>
    <t>Analizie będą podlegać przedstawione korzyści projektu tj. czy wykazane korzyści są realne i oszacowane w wiarygodny sposób?</t>
  </si>
  <si>
    <t>Projekt inwestycyjny</t>
  </si>
  <si>
    <t>Program inwestycyjny</t>
  </si>
  <si>
    <t xml:space="preserve">jest przedsięwzięciem inwestycyjnym </t>
  </si>
  <si>
    <t>wzmacnia przemiany cyfrowe w społeczeństwie i gospodarce</t>
  </si>
  <si>
    <t>stanowi grupą przedsięwzięć inwestycyjnych (projekty/programy parasolowe)</t>
  </si>
  <si>
    <t>koszty programu są racjonalne i oparte na  wiarygodnych szacunkach oraz proporcjonalne do spodziewanego wpływu na gospodarkę i zatrudnienie</t>
  </si>
  <si>
    <t>program zachowa po zakończeniu jego realizacji trwały wpływ na sytuację w danym obszarze</t>
  </si>
  <si>
    <t>nie nastąpiło rozpoczęcie rzeczowej realizacji projektów w ramach programu przed 1. lutego 2020, zaś planowany okres zakończenia rzeczowej realizacji nie przekracza 31 lipca 2026 r., zaś finansowej realizacji 31 grudnia 2026 r.</t>
  </si>
  <si>
    <t xml:space="preserve">Badaniu będzie podlegać czy zakres programu stanowi odpowiedź na zidentyfikowane potrzeby lub problemy grup docelowych, w szczególnosci wynikajacych z negatywnych skutków wystapienia Covid-19, w obszarze zielonej gospodarki lub cyfryzacji
</t>
  </si>
  <si>
    <t xml:space="preserve">Badane będzie, czy wnioskodawca:
a) poprawnie zidentyfikował grupy docelowe
b) przedstawił problemy i potrzeby grup, w szczególności w  w sytuacji pandemii
c) przedstawił w jaki sposób program będzie na nie odpowiadał, w tym przeprowadził analizy wpływu programu na łagodzenie skutków epidemii COVID-19 </t>
  </si>
  <si>
    <t>Gotowość programu do szybkiego uruchomienia</t>
  </si>
  <si>
    <t xml:space="preserve">W ramach kryterium oceniane będzie, czy Wnioskodawca posiada: zespół, infrastrukturę techniczną, plan realizacji programu (zdefiniowane główne zadania, produkty i harmonogram)
oraz wykazał gotowość legislacyjną lub wykaz i plan niezbędnych prac legislacyjnych.
</t>
  </si>
  <si>
    <t>Badane będzie, czy w opisie Wnioskodawca uzasadnił dobór składu i liczebności zespołu realizujcego program</t>
  </si>
  <si>
    <t xml:space="preserve">Badane będzie, czy w opisie Wnioskodawca przedstawił posiadaną infrastrukturę Informatyczną, która można wykorzystać do realizacji programu
</t>
  </si>
  <si>
    <t xml:space="preserve">Badane będzie, czy w opisie Wnioskodawca: przedstawił listę aktów prawnych umożliwiających realizację programu lub wykaz i plan niezbędnych prac legislacyjnych, w tym także podstawy prawnej w zakresie pomocy publicznej (o ile dotyczy pp)
</t>
  </si>
  <si>
    <t>Badane będzie, czy w opisie Wnioskodawca 1) wykazał zaawansowany stan przygotowania programu, 2) przedstawił poprawnie wykonany szacunek kosztów programu z uwzględnieniem kosztów rynkowych</t>
  </si>
  <si>
    <t xml:space="preserve">Badana będzie deklaracja Wnioskodawcy co do możliwej daty ukończenia programu            </t>
  </si>
  <si>
    <t xml:space="preserve">Badane będzie, czy wnioskodawca wskazał odpowiednią strategię organizacji/branży, z której wynika realizacja programu
</t>
  </si>
  <si>
    <t xml:space="preserve">Badane będzie, czy wnioskodawca wskazał odpowiednią strategię organizacji/branży, z której wynika realizacji projektu
</t>
  </si>
  <si>
    <t>Analizie będą podlegać przedstawione korzyści programu tj. czy wykazane korzyści są realne i oszacowane w wiarygodny sposób?</t>
  </si>
  <si>
    <t>Ocenie będzie podlegać czy:   1) Przedstawione koszty są adekwatne, optymalne w kontekście celów danego programu i należycie uzasadnione oraz udział poszczególnych składników jest prawidłowy
Należy ocenić, czy łączny koszt i poszczególne wykazane składniki kosztowe są adekwatne z punktu widzenia celu i skali programu i czy wykazane koszty są rynkowe i optymalne/racjonalne z punktu widzenia osiągnięcia celu. Oceniając strukturę kosztów, należy wziąć pod uwagę formułę realizacji podstawowych produktów programu, 2) Czy wydatki zostały oszacowane, są uzasadnione i celowe
Należy ocenić czy wydatki zostały oszacowane, w szczególności czy ich wysokość jest racjonalna i odpowiada rynkowej wartości planowanych zakupów, 3) Czy terminy wydatkowania są prawidłowe z punktu widzenia realizacji etapów: 3a) Należy sprawdzić czy zaplanowano etapowość prac i rozliczanie skorelowane z dostarczaniem produktów, 3b) Należy sprawdzić czy kamienie milowe odzwierciedlają realny postęp prac przy realizacji eusługi. Wykazane koszty powinny obejmować również koszty bezpieczeństwa - należy zbadać, czy szacowanie wartości programu obejmuje również koszty związane z zapewnieniem bepieczeństwa wdrożenia</t>
  </si>
  <si>
    <t>Komplementarność i interoperacyjność z innymi projektami/programami</t>
  </si>
  <si>
    <r>
      <t xml:space="preserve">działania zaplanowane w  projekcie są zgodne z zasadą równości szans i niedyskryminacji, w tym równości szans kobiet i mężczyzn oraz </t>
    </r>
    <r>
      <rPr>
        <i/>
        <sz val="9"/>
        <color theme="1"/>
        <rFont val="Arial"/>
        <family val="2"/>
        <charset val="238"/>
      </rPr>
      <t>Standardami dostępności stanowiącymi załącznik nr 2 do Wytycznych w zakresie realizacji zasady równości szans i niedyskryminacji, w tym dostępności dla osób z niepełnosprawnościami oraz zasady równości szans kobiet i mężczyzn w ramach funduszy unijnych na lata 2014-2020</t>
    </r>
    <r>
      <rPr>
        <sz val="9"/>
        <color theme="1"/>
        <rFont val="Arial"/>
        <family val="2"/>
        <charset val="238"/>
      </rPr>
      <t>.</t>
    </r>
  </si>
  <si>
    <r>
      <t xml:space="preserve">działania zaplanowane w  programie są zgodne z zasadą równości szans i niedyskryminacji, w tym równości szans kobiet i mężczyzn oraz </t>
    </r>
    <r>
      <rPr>
        <i/>
        <sz val="9"/>
        <color theme="1"/>
        <rFont val="Arial"/>
        <family val="2"/>
        <charset val="238"/>
      </rPr>
      <t>Standardami dostępności stanowiącymi załącznik nr 2 do Wytycznych w zakresie realizacji zasady równości szans i niedyskryminacji, w tym dostępności dla osób z niepełnosprawnościami oraz zasady równości szans kobiet i mężczyzn w ramach funduszy unijnych na lata 2014-2020</t>
    </r>
    <r>
      <rPr>
        <sz val="9"/>
        <color theme="1"/>
        <rFont val="Arial"/>
        <family val="2"/>
        <charset val="238"/>
      </rPr>
      <t>.</t>
    </r>
  </si>
  <si>
    <t>Punktacja maksymalna</t>
  </si>
  <si>
    <t>Grupa cyfryzacja</t>
  </si>
  <si>
    <t>Zespół do realizacji programu</t>
  </si>
  <si>
    <t>Badane będzie, czy w opisie Wnioskodawca wykazał realny do wykonania plan programu uwzgledniający wykaz głównych produktów, zadań -&gt; premiowane będzie jak najszybsze rozpoczęcie realizacji programu
- czy przedstawił realny harmonogram oparty na kamieniach milowych</t>
  </si>
  <si>
    <t>Szacunek kosztów oparty na stanie przygotowania programu</t>
  </si>
  <si>
    <t>Program wpisuje się w długoterminową strategię cyfryzacji organizacji (branży)</t>
  </si>
  <si>
    <t xml:space="preserve">W ramach kryterium badane będzie, czy:
a) wskazał odpowiednią strategię organizacji/branży, z której wynika realizacja programu
b) wykazał programy/projekty komplementarne (zrealizowane lub w trakcie) 
c) interoperacyjność rozwiązania IT (budowanego, usprawnianego lub modernizowanego systemu) z innymi systemami,
d) czy zaplanowane produkty programu nie powielają istniejących i funkcjonujących rozwiązań (usług/systemów IT), w tym u Wnioskodawcy.
</t>
  </si>
  <si>
    <t xml:space="preserve">W ramach kryterium badane będzie, czy:
a) wskazał odpowiednią strategię organizacji/branży, z której wynika realizacja projektu
b) wykazał projekty komplementarne (zrealizowane lub w trakcie) 
c) interoperacyjność rozwiązania IT (budowanego, usprawnianego lub modernizowanego systemu) z innymi systemami,
d) czy zaplanowane produkty projektu nie powielają istniejących i funkcjonujących rozwiązań (usług/systemów IT), w tym u Wnioskodawcy.
</t>
  </si>
  <si>
    <t>Realnie wyszacowany koszt i korzyści programu</t>
  </si>
  <si>
    <t xml:space="preserve">Koszty powinny być rozbite na poszczególne lata oraz najważniejsze etapy realizacji. 
Wnioskodawca powinien przedstawić wszystkie istotne gospodarcze, społeczne i środowiskowe efekty realizacji programu w ujęciu ilościowym, a w przypadku korzyści niemożliwych do zwymiarowania – w sposób opisowy.
Wnioskodawca powinien również wskazać główne czynniki, od których zależy poziom niepewnych korzyści i kosztów (zmienne krytyczne) oraz jakościowo lub ilościowo opisać mechanizm i znaczenie wpływu tych czynników na końcowy bilans kosztów i korzyści.
Dla programów IT celem kryterium jest również zbadanie, czy koszty programu zostały oszacowane z podziałem na następujące składniki: oprogramowanie wytwarzane, zakup licencji oprogramowania standardowego, zakup infrastruktury, wynajem infrastruktury (chmura), koszty poszczególnych projektów, koszty szkoleń, koszty zwiazane z zapewnieniem bezpieczeństwa IT, informacji/promocji i inne.  </t>
  </si>
  <si>
    <t>odpowiada na wyzwania strukturalne i wzmacnia odporność gospodarki (zidentyfikowane w ramach Zaleceń Rady dla państw członkowskich (Country Specific Recommendations – CSRs) z lat 2019 i 2020 lub innych dokumentach przyjętych przez KE w ramach semestru europejskiego)</t>
  </si>
  <si>
    <t>wzmacnia potencjał wzrostu</t>
  </si>
  <si>
    <t>Poprawna identyfikacja grup docelowych</t>
  </si>
  <si>
    <t>Uwagi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</si>
</sst>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rgb="FF92D05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2" fillId="0" borderId="0" xfId="0" applyFont="1"/>
    <xf numFmtId="0" fontId="1" fillId="2" borderId="0" xfId="0" applyFont="1" applyFill="1" applyAlignment="1">
      <alignment horizontal="left" vertical="top"/>
    </xf>
    <xf numFmtId="0" fontId="1" fillId="0" borderId="0" xfId="0" applyFont="1" applyAlignment="1">
      <alignment wrapText="1"/>
    </xf>
    <xf numFmtId="0" fontId="1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 vertical="top"/>
    </xf>
    <xf numFmtId="14" fontId="5" fillId="0" borderId="0" xfId="0" applyNumberFormat="1" applyFont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5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4" borderId="0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 wrapText="1"/>
    </xf>
    <xf numFmtId="49" fontId="6" fillId="4" borderId="0" xfId="0" applyNumberFormat="1" applyFont="1" applyFill="1" applyBorder="1" applyAlignment="1">
      <alignment horizontal="right" vertical="top"/>
    </xf>
    <xf numFmtId="49" fontId="6" fillId="2" borderId="0" xfId="0" applyNumberFormat="1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5" fillId="0" borderId="0" xfId="0" applyFont="1" applyAlignment="1">
      <alignment wrapText="1"/>
    </xf>
    <xf numFmtId="0" fontId="1" fillId="2" borderId="0" xfId="0" applyFont="1" applyFill="1" applyBorder="1" applyAlignment="1">
      <alignment horizontal="justify" vertical="top" wrapText="1"/>
    </xf>
    <xf numFmtId="0" fontId="1" fillId="4" borderId="0" xfId="0" applyFont="1" applyFill="1" applyBorder="1" applyAlignment="1">
      <alignment horizontal="justify" vertical="top" wrapText="1"/>
    </xf>
    <xf numFmtId="14" fontId="5" fillId="0" borderId="0" xfId="0" applyNumberFormat="1" applyFont="1" applyAlignment="1">
      <alignment horizontal="center"/>
    </xf>
    <xf numFmtId="49" fontId="6" fillId="4" borderId="0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4" borderId="0" xfId="0" applyFont="1" applyFill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49" fontId="6" fillId="2" borderId="0" xfId="0" applyNumberFormat="1" applyFont="1" applyFill="1" applyBorder="1" applyAlignment="1">
      <alignment horizontal="left" vertical="center" wrapText="1"/>
    </xf>
    <xf numFmtId="49" fontId="6" fillId="4" borderId="0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left" vertical="top"/>
    </xf>
    <xf numFmtId="0" fontId="1" fillId="4" borderId="0" xfId="0" applyFont="1" applyFill="1" applyAlignment="1">
      <alignment horizontal="justify" vertical="top" wrapText="1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5" borderId="0" xfId="0" applyFont="1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showGridLines="0" view="pageBreakPreview" zoomScale="80" zoomScaleNormal="80" zoomScaleSheetLayoutView="80" workbookViewId="0">
      <selection activeCell="A2" sqref="A2"/>
    </sheetView>
  </sheetViews>
  <sheetFormatPr defaultColWidth="0" defaultRowHeight="11.4" zeroHeight="1" x14ac:dyDescent="0.2"/>
  <cols>
    <col min="1" max="1" width="14.33203125" style="1" customWidth="1"/>
    <col min="2" max="2" width="6.33203125" style="3" customWidth="1"/>
    <col min="3" max="3" width="80.5546875" style="6" customWidth="1"/>
    <col min="4" max="4" width="14.5546875" style="1" bestFit="1" customWidth="1"/>
    <col min="5" max="5" width="35" style="4" hidden="1" customWidth="1"/>
    <col min="6" max="16384" width="8.88671875" style="1" hidden="1"/>
  </cols>
  <sheetData>
    <row r="1" spans="1:5" ht="12" x14ac:dyDescent="0.25">
      <c r="A1" s="31">
        <v>44090</v>
      </c>
      <c r="C1" s="28" t="s">
        <v>44</v>
      </c>
    </row>
    <row r="2" spans="1:5" x14ac:dyDescent="0.2">
      <c r="E2" s="1"/>
    </row>
    <row r="3" spans="1:5" s="2" customFormat="1" ht="24" x14ac:dyDescent="0.3">
      <c r="A3" s="17" t="s">
        <v>99</v>
      </c>
      <c r="B3" s="16" t="s">
        <v>87</v>
      </c>
      <c r="C3" s="17" t="s">
        <v>49</v>
      </c>
      <c r="D3" s="16" t="s">
        <v>25</v>
      </c>
      <c r="E3" s="40"/>
    </row>
    <row r="4" spans="1:5" x14ac:dyDescent="0.2"/>
    <row r="5" spans="1:5" x14ac:dyDescent="0.2">
      <c r="B5" s="8" t="s">
        <v>0</v>
      </c>
      <c r="C5" s="29" t="s">
        <v>23</v>
      </c>
      <c r="D5" s="7" t="s">
        <v>26</v>
      </c>
    </row>
    <row r="6" spans="1:5" x14ac:dyDescent="0.2">
      <c r="B6" s="20" t="s">
        <v>1</v>
      </c>
      <c r="C6" s="30" t="s">
        <v>101</v>
      </c>
      <c r="D6" s="19" t="s">
        <v>26</v>
      </c>
    </row>
    <row r="7" spans="1:5" x14ac:dyDescent="0.2">
      <c r="B7" s="8" t="s">
        <v>2</v>
      </c>
      <c r="C7" s="29" t="s">
        <v>12</v>
      </c>
      <c r="D7" s="7"/>
    </row>
    <row r="8" spans="1:5" x14ac:dyDescent="0.2">
      <c r="B8" s="22" t="s">
        <v>27</v>
      </c>
      <c r="C8" s="21" t="s">
        <v>13</v>
      </c>
      <c r="D8" s="19" t="s">
        <v>26</v>
      </c>
    </row>
    <row r="9" spans="1:5" x14ac:dyDescent="0.2">
      <c r="B9" s="23" t="s">
        <v>28</v>
      </c>
      <c r="C9" s="24" t="s">
        <v>14</v>
      </c>
      <c r="D9" s="7" t="s">
        <v>26</v>
      </c>
    </row>
    <row r="10" spans="1:5" x14ac:dyDescent="0.2">
      <c r="B10" s="22" t="s">
        <v>29</v>
      </c>
      <c r="C10" s="21" t="s">
        <v>15</v>
      </c>
      <c r="D10" s="19" t="s">
        <v>26</v>
      </c>
    </row>
    <row r="11" spans="1:5" x14ac:dyDescent="0.2">
      <c r="B11" s="23" t="s">
        <v>30</v>
      </c>
      <c r="C11" s="24" t="s">
        <v>16</v>
      </c>
      <c r="D11" s="7" t="s">
        <v>26</v>
      </c>
    </row>
    <row r="12" spans="1:5" x14ac:dyDescent="0.2">
      <c r="B12" s="22" t="s">
        <v>31</v>
      </c>
      <c r="C12" s="21" t="s">
        <v>17</v>
      </c>
      <c r="D12" s="19" t="s">
        <v>26</v>
      </c>
    </row>
    <row r="13" spans="1:5" x14ac:dyDescent="0.2">
      <c r="B13" s="23" t="s">
        <v>32</v>
      </c>
      <c r="C13" s="24" t="s">
        <v>18</v>
      </c>
      <c r="D13" s="7" t="s">
        <v>26</v>
      </c>
    </row>
    <row r="14" spans="1:5" x14ac:dyDescent="0.2">
      <c r="B14" s="22" t="s">
        <v>33</v>
      </c>
      <c r="C14" s="21" t="s">
        <v>19</v>
      </c>
      <c r="D14" s="19" t="s">
        <v>26</v>
      </c>
    </row>
    <row r="15" spans="1:5" x14ac:dyDescent="0.2">
      <c r="B15" s="23" t="s">
        <v>34</v>
      </c>
      <c r="C15" s="41" t="s">
        <v>24</v>
      </c>
      <c r="D15" s="7" t="s">
        <v>26</v>
      </c>
    </row>
    <row r="16" spans="1:5" x14ac:dyDescent="0.2">
      <c r="B16" s="22" t="s">
        <v>35</v>
      </c>
      <c r="C16" s="42" t="s">
        <v>20</v>
      </c>
      <c r="D16" s="19" t="s">
        <v>26</v>
      </c>
    </row>
    <row r="17" spans="1:5" x14ac:dyDescent="0.2">
      <c r="B17" s="8" t="s">
        <v>3</v>
      </c>
      <c r="C17" s="29" t="s">
        <v>4</v>
      </c>
      <c r="D17" s="7"/>
    </row>
    <row r="18" spans="1:5" ht="34.200000000000003" x14ac:dyDescent="0.2">
      <c r="B18" s="22" t="s">
        <v>36</v>
      </c>
      <c r="C18" s="21" t="s">
        <v>133</v>
      </c>
      <c r="D18" s="19" t="s">
        <v>26</v>
      </c>
    </row>
    <row r="19" spans="1:5" x14ac:dyDescent="0.2">
      <c r="B19" s="23" t="s">
        <v>37</v>
      </c>
      <c r="C19" s="24" t="s">
        <v>134</v>
      </c>
      <c r="D19" s="7" t="s">
        <v>26</v>
      </c>
    </row>
    <row r="20" spans="1:5" x14ac:dyDescent="0.2">
      <c r="B20" s="22" t="s">
        <v>38</v>
      </c>
      <c r="C20" s="21" t="s">
        <v>11</v>
      </c>
      <c r="D20" s="19" t="s">
        <v>45</v>
      </c>
    </row>
    <row r="21" spans="1:5" x14ac:dyDescent="0.2">
      <c r="B21" s="23" t="s">
        <v>39</v>
      </c>
      <c r="C21" s="24" t="s">
        <v>85</v>
      </c>
      <c r="D21" s="7" t="s">
        <v>26</v>
      </c>
    </row>
    <row r="22" spans="1:5" x14ac:dyDescent="0.2">
      <c r="B22" s="22" t="s">
        <v>40</v>
      </c>
      <c r="C22" s="21" t="s">
        <v>102</v>
      </c>
      <c r="D22" s="19" t="s">
        <v>26</v>
      </c>
    </row>
    <row r="23" spans="1:5" x14ac:dyDescent="0.2">
      <c r="B23" s="43" t="s">
        <v>10</v>
      </c>
      <c r="C23" s="24" t="s">
        <v>21</v>
      </c>
      <c r="D23" s="7" t="s">
        <v>26</v>
      </c>
    </row>
    <row r="24" spans="1:5" ht="22.8" x14ac:dyDescent="0.2">
      <c r="B24" s="20" t="s">
        <v>6</v>
      </c>
      <c r="C24" s="30" t="s">
        <v>41</v>
      </c>
      <c r="D24" s="19" t="s">
        <v>26</v>
      </c>
    </row>
    <row r="25" spans="1:5" ht="22.8" x14ac:dyDescent="0.2">
      <c r="B25" s="43" t="s">
        <v>7</v>
      </c>
      <c r="C25" s="24" t="s">
        <v>43</v>
      </c>
      <c r="D25" s="7" t="s">
        <v>26</v>
      </c>
    </row>
    <row r="26" spans="1:5" x14ac:dyDescent="0.2">
      <c r="B26" s="20" t="s">
        <v>8</v>
      </c>
      <c r="C26" s="30" t="s">
        <v>22</v>
      </c>
      <c r="D26" s="19" t="s">
        <v>26</v>
      </c>
    </row>
    <row r="27" spans="1:5" x14ac:dyDescent="0.2">
      <c r="B27" s="43" t="s">
        <v>9</v>
      </c>
      <c r="C27" s="24" t="s">
        <v>42</v>
      </c>
      <c r="D27" s="7" t="s">
        <v>26</v>
      </c>
    </row>
    <row r="28" spans="1:5" ht="57" x14ac:dyDescent="0.2">
      <c r="B28" s="44" t="s">
        <v>79</v>
      </c>
      <c r="C28" s="45" t="s">
        <v>121</v>
      </c>
      <c r="D28" s="46" t="s">
        <v>26</v>
      </c>
    </row>
    <row r="29" spans="1:5" ht="13.2" customHeight="1" x14ac:dyDescent="0.2"/>
    <row r="30" spans="1:5" s="2" customFormat="1" ht="24" x14ac:dyDescent="0.3">
      <c r="A30" s="17" t="s">
        <v>100</v>
      </c>
      <c r="B30" s="16" t="s">
        <v>87</v>
      </c>
      <c r="C30" s="17" t="s">
        <v>49</v>
      </c>
      <c r="D30" s="16" t="s">
        <v>25</v>
      </c>
      <c r="E30" s="40"/>
    </row>
    <row r="31" spans="1:5" x14ac:dyDescent="0.2"/>
    <row r="32" spans="1:5" x14ac:dyDescent="0.2">
      <c r="B32" s="9" t="s">
        <v>0</v>
      </c>
      <c r="C32" s="29" t="s">
        <v>23</v>
      </c>
      <c r="D32" s="7" t="s">
        <v>26</v>
      </c>
    </row>
    <row r="33" spans="2:4" x14ac:dyDescent="0.2">
      <c r="B33" s="18" t="s">
        <v>1</v>
      </c>
      <c r="C33" s="30" t="s">
        <v>103</v>
      </c>
      <c r="D33" s="19" t="s">
        <v>26</v>
      </c>
    </row>
    <row r="34" spans="2:4" x14ac:dyDescent="0.2">
      <c r="B34" s="9" t="s">
        <v>2</v>
      </c>
      <c r="C34" s="29" t="s">
        <v>12</v>
      </c>
      <c r="D34" s="7"/>
    </row>
    <row r="35" spans="2:4" x14ac:dyDescent="0.2">
      <c r="B35" s="32" t="s">
        <v>27</v>
      </c>
      <c r="C35" s="21" t="s">
        <v>13</v>
      </c>
      <c r="D35" s="19" t="s">
        <v>26</v>
      </c>
    </row>
    <row r="36" spans="2:4" x14ac:dyDescent="0.2">
      <c r="B36" s="33" t="s">
        <v>28</v>
      </c>
      <c r="C36" s="24" t="s">
        <v>14</v>
      </c>
      <c r="D36" s="7" t="s">
        <v>26</v>
      </c>
    </row>
    <row r="37" spans="2:4" x14ac:dyDescent="0.2">
      <c r="B37" s="32" t="s">
        <v>29</v>
      </c>
      <c r="C37" s="21" t="s">
        <v>15</v>
      </c>
      <c r="D37" s="19" t="s">
        <v>26</v>
      </c>
    </row>
    <row r="38" spans="2:4" x14ac:dyDescent="0.2">
      <c r="B38" s="33" t="s">
        <v>30</v>
      </c>
      <c r="C38" s="24" t="s">
        <v>16</v>
      </c>
      <c r="D38" s="7" t="s">
        <v>26</v>
      </c>
    </row>
    <row r="39" spans="2:4" x14ac:dyDescent="0.2">
      <c r="B39" s="32" t="s">
        <v>31</v>
      </c>
      <c r="C39" s="21" t="s">
        <v>17</v>
      </c>
      <c r="D39" s="19" t="s">
        <v>26</v>
      </c>
    </row>
    <row r="40" spans="2:4" x14ac:dyDescent="0.2">
      <c r="B40" s="33" t="s">
        <v>32</v>
      </c>
      <c r="C40" s="24" t="s">
        <v>18</v>
      </c>
      <c r="D40" s="7" t="s">
        <v>26</v>
      </c>
    </row>
    <row r="41" spans="2:4" x14ac:dyDescent="0.2">
      <c r="B41" s="32" t="s">
        <v>33</v>
      </c>
      <c r="C41" s="21" t="s">
        <v>19</v>
      </c>
      <c r="D41" s="19" t="s">
        <v>26</v>
      </c>
    </row>
    <row r="42" spans="2:4" x14ac:dyDescent="0.2">
      <c r="B42" s="33" t="s">
        <v>34</v>
      </c>
      <c r="C42" s="24" t="s">
        <v>24</v>
      </c>
      <c r="D42" s="7" t="s">
        <v>26</v>
      </c>
    </row>
    <row r="43" spans="2:4" x14ac:dyDescent="0.2">
      <c r="B43" s="32" t="s">
        <v>35</v>
      </c>
      <c r="C43" s="21" t="s">
        <v>20</v>
      </c>
      <c r="D43" s="19" t="s">
        <v>26</v>
      </c>
    </row>
    <row r="44" spans="2:4" x14ac:dyDescent="0.2">
      <c r="B44" s="8" t="s">
        <v>3</v>
      </c>
      <c r="C44" s="29" t="s">
        <v>4</v>
      </c>
      <c r="D44" s="7"/>
    </row>
    <row r="45" spans="2:4" ht="34.200000000000003" x14ac:dyDescent="0.2">
      <c r="B45" s="22" t="s">
        <v>36</v>
      </c>
      <c r="C45" s="21" t="s">
        <v>133</v>
      </c>
      <c r="D45" s="19" t="s">
        <v>26</v>
      </c>
    </row>
    <row r="46" spans="2:4" x14ac:dyDescent="0.2">
      <c r="B46" s="23" t="s">
        <v>37</v>
      </c>
      <c r="C46" s="24" t="s">
        <v>134</v>
      </c>
      <c r="D46" s="7" t="s">
        <v>26</v>
      </c>
    </row>
    <row r="47" spans="2:4" x14ac:dyDescent="0.2">
      <c r="B47" s="22" t="s">
        <v>38</v>
      </c>
      <c r="C47" s="21" t="s">
        <v>11</v>
      </c>
      <c r="D47" s="19" t="s">
        <v>45</v>
      </c>
    </row>
    <row r="48" spans="2:4" x14ac:dyDescent="0.2">
      <c r="B48" s="23" t="s">
        <v>39</v>
      </c>
      <c r="C48" s="24" t="s">
        <v>85</v>
      </c>
      <c r="D48" s="7" t="s">
        <v>26</v>
      </c>
    </row>
    <row r="49" spans="2:4" x14ac:dyDescent="0.2">
      <c r="B49" s="22" t="s">
        <v>40</v>
      </c>
      <c r="C49" s="21" t="s">
        <v>5</v>
      </c>
      <c r="D49" s="19" t="s">
        <v>26</v>
      </c>
    </row>
    <row r="50" spans="2:4" x14ac:dyDescent="0.2">
      <c r="B50" s="8" t="s">
        <v>10</v>
      </c>
      <c r="C50" s="24" t="s">
        <v>21</v>
      </c>
      <c r="D50" s="7" t="s">
        <v>26</v>
      </c>
    </row>
    <row r="51" spans="2:4" ht="22.8" x14ac:dyDescent="0.2">
      <c r="B51" s="20" t="s">
        <v>6</v>
      </c>
      <c r="C51" s="30" t="s">
        <v>104</v>
      </c>
      <c r="D51" s="19" t="s">
        <v>26</v>
      </c>
    </row>
    <row r="52" spans="2:4" ht="34.200000000000003" x14ac:dyDescent="0.2">
      <c r="B52" s="8" t="s">
        <v>7</v>
      </c>
      <c r="C52" s="24" t="s">
        <v>106</v>
      </c>
      <c r="D52" s="7" t="s">
        <v>26</v>
      </c>
    </row>
    <row r="53" spans="2:4" x14ac:dyDescent="0.2">
      <c r="B53" s="20" t="s">
        <v>8</v>
      </c>
      <c r="C53" s="30" t="s">
        <v>105</v>
      </c>
      <c r="D53" s="19" t="s">
        <v>26</v>
      </c>
    </row>
    <row r="54" spans="2:4" x14ac:dyDescent="0.2">
      <c r="B54" s="8" t="s">
        <v>9</v>
      </c>
      <c r="C54" s="24" t="s">
        <v>42</v>
      </c>
      <c r="D54" s="7" t="s">
        <v>26</v>
      </c>
    </row>
    <row r="55" spans="2:4" ht="57" x14ac:dyDescent="0.2">
      <c r="B55" s="20" t="s">
        <v>79</v>
      </c>
      <c r="C55" s="30" t="s">
        <v>122</v>
      </c>
      <c r="D55" s="19" t="s">
        <v>26</v>
      </c>
    </row>
    <row r="56" spans="2:4" x14ac:dyDescent="0.2"/>
    <row r="57" spans="2:4" x14ac:dyDescent="0.2"/>
  </sheetData>
  <phoneticPr fontId="4" type="noConversion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zoomScale="80" zoomScaleNormal="80" workbookViewId="0">
      <selection activeCell="D7" sqref="D7"/>
    </sheetView>
  </sheetViews>
  <sheetFormatPr defaultRowHeight="14.4" x14ac:dyDescent="0.3"/>
  <cols>
    <col min="1" max="1" width="12.44140625" style="2" customWidth="1"/>
    <col min="2" max="2" width="3.109375" style="2" bestFit="1" customWidth="1"/>
    <col min="3" max="3" width="14.44140625" style="47" customWidth="1"/>
    <col min="4" max="4" width="70.6640625" style="47" customWidth="1"/>
    <col min="5" max="5" width="14" style="47" customWidth="1"/>
    <col min="6" max="6" width="13.33203125" style="47" bestFit="1" customWidth="1"/>
    <col min="7" max="7" width="12.44140625" style="47" customWidth="1"/>
    <col min="8" max="8" width="13.109375" style="47" customWidth="1"/>
    <col min="9" max="9" width="53" style="47" customWidth="1"/>
  </cols>
  <sheetData>
    <row r="1" spans="1:9" x14ac:dyDescent="0.3">
      <c r="A1" s="10">
        <f>RAMOWE!A1</f>
        <v>44090</v>
      </c>
      <c r="B1" s="10"/>
      <c r="C1" s="34" t="s">
        <v>124</v>
      </c>
      <c r="D1" s="2"/>
      <c r="E1" s="2"/>
      <c r="F1" s="2"/>
      <c r="G1" s="2"/>
      <c r="H1" s="2"/>
      <c r="I1" s="2"/>
    </row>
    <row r="2" spans="1:9" x14ac:dyDescent="0.3">
      <c r="C2" s="2"/>
      <c r="D2" s="2"/>
      <c r="E2" s="2"/>
      <c r="F2" s="2"/>
      <c r="G2" s="2"/>
      <c r="H2" s="2"/>
      <c r="I2" s="2"/>
    </row>
    <row r="3" spans="1:9" ht="24" x14ac:dyDescent="0.3">
      <c r="A3" s="17" t="s">
        <v>99</v>
      </c>
      <c r="B3" s="16" t="s">
        <v>87</v>
      </c>
      <c r="C3" s="16" t="s">
        <v>48</v>
      </c>
      <c r="D3" s="16" t="s">
        <v>49</v>
      </c>
      <c r="E3" s="25" t="s">
        <v>123</v>
      </c>
      <c r="F3" s="16" t="s">
        <v>52</v>
      </c>
      <c r="G3" s="16" t="s">
        <v>50</v>
      </c>
      <c r="H3" s="17" t="s">
        <v>51</v>
      </c>
      <c r="I3" s="48" t="s">
        <v>136</v>
      </c>
    </row>
    <row r="4" spans="1:9" x14ac:dyDescent="0.3">
      <c r="A4" s="13"/>
      <c r="B4" s="13"/>
      <c r="C4" s="13"/>
      <c r="D4" s="13"/>
      <c r="E4" s="13"/>
      <c r="F4" s="13"/>
      <c r="G4" s="13"/>
      <c r="H4" s="14"/>
      <c r="I4" s="14"/>
    </row>
    <row r="5" spans="1:9" ht="60" x14ac:dyDescent="0.3">
      <c r="B5" s="12"/>
      <c r="C5" s="12" t="s">
        <v>54</v>
      </c>
      <c r="D5" s="12" t="s">
        <v>55</v>
      </c>
      <c r="E5" s="35"/>
      <c r="F5" s="35"/>
      <c r="G5" s="35"/>
      <c r="H5" s="35"/>
      <c r="I5" s="35"/>
    </row>
    <row r="6" spans="1:9" ht="22.8" x14ac:dyDescent="0.3">
      <c r="B6" s="2" t="s">
        <v>0</v>
      </c>
      <c r="C6" s="47" t="s">
        <v>56</v>
      </c>
      <c r="D6" s="47" t="s">
        <v>88</v>
      </c>
      <c r="E6" s="36">
        <v>2</v>
      </c>
      <c r="F6" s="36" t="s">
        <v>47</v>
      </c>
      <c r="G6" s="36">
        <v>2</v>
      </c>
      <c r="H6" s="36">
        <f>G6*E6</f>
        <v>4</v>
      </c>
      <c r="I6" s="36"/>
    </row>
    <row r="7" spans="1:9" ht="57" x14ac:dyDescent="0.3">
      <c r="B7" s="5" t="s">
        <v>1</v>
      </c>
      <c r="C7" s="26" t="s">
        <v>135</v>
      </c>
      <c r="D7" s="26" t="s">
        <v>57</v>
      </c>
      <c r="E7" s="35">
        <v>2</v>
      </c>
      <c r="F7" s="35" t="s">
        <v>47</v>
      </c>
      <c r="G7" s="35">
        <v>2</v>
      </c>
      <c r="H7" s="35">
        <f>G7*E7</f>
        <v>4</v>
      </c>
      <c r="I7" s="35"/>
    </row>
    <row r="8" spans="1:9" ht="57" x14ac:dyDescent="0.3">
      <c r="B8" s="2" t="s">
        <v>2</v>
      </c>
      <c r="C8" s="47" t="s">
        <v>59</v>
      </c>
      <c r="D8" s="47" t="s">
        <v>89</v>
      </c>
      <c r="E8" s="36">
        <v>1</v>
      </c>
      <c r="F8" s="36" t="s">
        <v>53</v>
      </c>
      <c r="G8" s="36">
        <v>1</v>
      </c>
      <c r="H8" s="36">
        <f>G8*E8</f>
        <v>1</v>
      </c>
      <c r="I8" s="36"/>
    </row>
    <row r="9" spans="1:9" ht="102.6" x14ac:dyDescent="0.3">
      <c r="B9" s="5" t="s">
        <v>3</v>
      </c>
      <c r="C9" s="26" t="s">
        <v>58</v>
      </c>
      <c r="D9" s="26" t="s">
        <v>90</v>
      </c>
      <c r="E9" s="35">
        <v>1</v>
      </c>
      <c r="F9" s="35" t="s">
        <v>53</v>
      </c>
      <c r="G9" s="35">
        <v>1</v>
      </c>
      <c r="H9" s="35">
        <f>G9*E9</f>
        <v>1</v>
      </c>
      <c r="I9" s="35"/>
    </row>
    <row r="10" spans="1:9" x14ac:dyDescent="0.3">
      <c r="A10" s="15"/>
      <c r="B10" s="15"/>
      <c r="C10" s="27"/>
      <c r="D10" s="27"/>
      <c r="E10" s="37"/>
      <c r="F10" s="37"/>
      <c r="G10" s="37"/>
      <c r="H10" s="37"/>
      <c r="I10" s="37"/>
    </row>
    <row r="11" spans="1:9" ht="72" x14ac:dyDescent="0.3">
      <c r="B11" s="5"/>
      <c r="C11" s="12" t="s">
        <v>60</v>
      </c>
      <c r="D11" s="12" t="s">
        <v>61</v>
      </c>
      <c r="E11" s="35"/>
      <c r="F11" s="35"/>
      <c r="G11" s="35"/>
      <c r="H11" s="35"/>
      <c r="I11" s="35"/>
    </row>
    <row r="12" spans="1:9" ht="22.8" x14ac:dyDescent="0.3">
      <c r="B12" s="2" t="s">
        <v>10</v>
      </c>
      <c r="C12" s="47" t="s">
        <v>62</v>
      </c>
      <c r="D12" s="47" t="s">
        <v>93</v>
      </c>
      <c r="E12" s="36">
        <v>2</v>
      </c>
      <c r="F12" s="36" t="s">
        <v>47</v>
      </c>
      <c r="G12" s="36">
        <v>1</v>
      </c>
      <c r="H12" s="36">
        <f>G12*E12</f>
        <v>2</v>
      </c>
      <c r="I12" s="36"/>
    </row>
    <row r="13" spans="1:9" ht="34.200000000000003" x14ac:dyDescent="0.3">
      <c r="B13" s="5" t="s">
        <v>6</v>
      </c>
      <c r="C13" s="26" t="s">
        <v>63</v>
      </c>
      <c r="D13" s="26" t="s">
        <v>94</v>
      </c>
      <c r="E13" s="35">
        <v>2</v>
      </c>
      <c r="F13" s="35" t="s">
        <v>47</v>
      </c>
      <c r="G13" s="35">
        <v>1</v>
      </c>
      <c r="H13" s="35">
        <f t="shared" ref="H13:I26" si="0">G13*E13</f>
        <v>2</v>
      </c>
      <c r="I13" s="35"/>
    </row>
    <row r="14" spans="1:9" ht="45.6" x14ac:dyDescent="0.3">
      <c r="B14" s="2" t="s">
        <v>7</v>
      </c>
      <c r="C14" s="47" t="s">
        <v>64</v>
      </c>
      <c r="D14" s="47" t="s">
        <v>95</v>
      </c>
      <c r="E14" s="36">
        <v>2</v>
      </c>
      <c r="F14" s="36" t="s">
        <v>47</v>
      </c>
      <c r="G14" s="36">
        <v>1</v>
      </c>
      <c r="H14" s="36">
        <f t="shared" si="0"/>
        <v>2</v>
      </c>
      <c r="I14" s="36"/>
    </row>
    <row r="15" spans="1:9" ht="45.6" x14ac:dyDescent="0.3">
      <c r="B15" s="5" t="s">
        <v>8</v>
      </c>
      <c r="C15" s="26" t="s">
        <v>65</v>
      </c>
      <c r="D15" s="26" t="s">
        <v>91</v>
      </c>
      <c r="E15" s="35">
        <v>2</v>
      </c>
      <c r="F15" s="35" t="s">
        <v>47</v>
      </c>
      <c r="G15" s="35">
        <v>1</v>
      </c>
      <c r="H15" s="35">
        <f t="shared" si="0"/>
        <v>2</v>
      </c>
      <c r="I15" s="35"/>
    </row>
    <row r="16" spans="1:9" ht="57" x14ac:dyDescent="0.3">
      <c r="B16" s="2" t="s">
        <v>9</v>
      </c>
      <c r="C16" s="47" t="s">
        <v>66</v>
      </c>
      <c r="D16" s="47" t="s">
        <v>92</v>
      </c>
      <c r="E16" s="36">
        <v>2</v>
      </c>
      <c r="F16" s="36" t="s">
        <v>47</v>
      </c>
      <c r="G16" s="36">
        <v>1</v>
      </c>
      <c r="H16" s="36">
        <f t="shared" si="0"/>
        <v>2</v>
      </c>
      <c r="I16" s="36"/>
    </row>
    <row r="17" spans="1:9" ht="45.6" x14ac:dyDescent="0.3">
      <c r="B17" s="5" t="s">
        <v>79</v>
      </c>
      <c r="C17" s="26" t="s">
        <v>67</v>
      </c>
      <c r="D17" s="26" t="s">
        <v>68</v>
      </c>
      <c r="E17" s="35">
        <v>2</v>
      </c>
      <c r="F17" s="35" t="s">
        <v>69</v>
      </c>
      <c r="G17" s="35">
        <v>1</v>
      </c>
      <c r="H17" s="35">
        <f t="shared" si="0"/>
        <v>2</v>
      </c>
      <c r="I17" s="35"/>
    </row>
    <row r="18" spans="1:9" x14ac:dyDescent="0.3">
      <c r="E18" s="36"/>
      <c r="F18" s="36"/>
      <c r="G18" s="36"/>
      <c r="H18" s="36"/>
      <c r="I18" s="36"/>
    </row>
    <row r="19" spans="1:9" ht="108" x14ac:dyDescent="0.3">
      <c r="B19" s="5"/>
      <c r="C19" s="12" t="s">
        <v>70</v>
      </c>
      <c r="D19" s="12" t="s">
        <v>130</v>
      </c>
      <c r="E19" s="35"/>
      <c r="F19" s="35"/>
      <c r="G19" s="35"/>
      <c r="H19" s="35"/>
      <c r="I19" s="35"/>
    </row>
    <row r="20" spans="1:9" ht="34.200000000000003" x14ac:dyDescent="0.3">
      <c r="B20" s="2" t="s">
        <v>80</v>
      </c>
      <c r="C20" s="47" t="s">
        <v>72</v>
      </c>
      <c r="D20" s="47" t="s">
        <v>117</v>
      </c>
      <c r="E20" s="36">
        <v>3</v>
      </c>
      <c r="F20" s="36" t="s">
        <v>46</v>
      </c>
      <c r="G20" s="36">
        <v>1</v>
      </c>
      <c r="H20" s="36">
        <f t="shared" si="0"/>
        <v>3</v>
      </c>
      <c r="I20" s="36"/>
    </row>
    <row r="21" spans="1:9" ht="68.400000000000006" x14ac:dyDescent="0.3">
      <c r="B21" s="5" t="s">
        <v>81</v>
      </c>
      <c r="C21" s="26" t="s">
        <v>74</v>
      </c>
      <c r="D21" s="26" t="s">
        <v>96</v>
      </c>
      <c r="E21" s="35">
        <v>3</v>
      </c>
      <c r="F21" s="35" t="s">
        <v>46</v>
      </c>
      <c r="G21" s="35">
        <v>1</v>
      </c>
      <c r="H21" s="35">
        <f t="shared" si="0"/>
        <v>3</v>
      </c>
      <c r="I21" s="35"/>
    </row>
    <row r="22" spans="1:9" ht="45.6" x14ac:dyDescent="0.3">
      <c r="B22" s="2" t="s">
        <v>82</v>
      </c>
      <c r="C22" s="47" t="s">
        <v>73</v>
      </c>
      <c r="D22" s="47" t="s">
        <v>71</v>
      </c>
      <c r="E22" s="36">
        <v>2</v>
      </c>
      <c r="F22" s="36" t="s">
        <v>47</v>
      </c>
      <c r="G22" s="36">
        <v>1</v>
      </c>
      <c r="H22" s="36">
        <f t="shared" si="0"/>
        <v>2</v>
      </c>
      <c r="I22" s="36"/>
    </row>
    <row r="23" spans="1:9" x14ac:dyDescent="0.3">
      <c r="E23" s="36"/>
      <c r="F23" s="36"/>
      <c r="G23" s="36"/>
      <c r="H23" s="36"/>
      <c r="I23" s="36"/>
    </row>
    <row r="24" spans="1:9" ht="156" x14ac:dyDescent="0.3">
      <c r="B24" s="11"/>
      <c r="C24" s="12" t="s">
        <v>75</v>
      </c>
      <c r="D24" s="12" t="s">
        <v>76</v>
      </c>
      <c r="E24" s="39"/>
      <c r="F24" s="39"/>
      <c r="G24" s="39"/>
      <c r="H24" s="39"/>
      <c r="I24" s="39"/>
    </row>
    <row r="25" spans="1:9" ht="182.4" x14ac:dyDescent="0.3">
      <c r="B25" s="2" t="s">
        <v>83</v>
      </c>
      <c r="C25" s="47" t="s">
        <v>77</v>
      </c>
      <c r="D25" s="47" t="s">
        <v>97</v>
      </c>
      <c r="E25" s="36">
        <v>3</v>
      </c>
      <c r="F25" s="36" t="s">
        <v>46</v>
      </c>
      <c r="G25" s="36">
        <v>2</v>
      </c>
      <c r="H25" s="36">
        <f t="shared" si="0"/>
        <v>6</v>
      </c>
      <c r="I25" s="36"/>
    </row>
    <row r="26" spans="1:9" ht="22.8" x14ac:dyDescent="0.3">
      <c r="B26" s="5" t="s">
        <v>84</v>
      </c>
      <c r="C26" s="26" t="s">
        <v>78</v>
      </c>
      <c r="D26" s="26" t="s">
        <v>98</v>
      </c>
      <c r="E26" s="35">
        <v>2</v>
      </c>
      <c r="F26" s="35" t="s">
        <v>47</v>
      </c>
      <c r="G26" s="35">
        <v>2</v>
      </c>
      <c r="H26" s="35">
        <f t="shared" si="0"/>
        <v>4</v>
      </c>
      <c r="I26" s="35"/>
    </row>
    <row r="27" spans="1:9" x14ac:dyDescent="0.3">
      <c r="B27" s="47"/>
      <c r="E27" s="36"/>
      <c r="F27" s="36"/>
      <c r="G27" s="38" t="s">
        <v>86</v>
      </c>
      <c r="H27" s="38">
        <f>SUM(H5:H26)</f>
        <v>40</v>
      </c>
      <c r="I27" s="38"/>
    </row>
    <row r="28" spans="1:9" x14ac:dyDescent="0.3">
      <c r="B28" s="47"/>
    </row>
    <row r="29" spans="1:9" ht="24" x14ac:dyDescent="0.3">
      <c r="A29" s="17" t="s">
        <v>100</v>
      </c>
      <c r="B29" s="16" t="s">
        <v>87</v>
      </c>
      <c r="C29" s="16" t="s">
        <v>48</v>
      </c>
      <c r="D29" s="16" t="s">
        <v>49</v>
      </c>
      <c r="E29" s="25" t="s">
        <v>123</v>
      </c>
      <c r="F29" s="16" t="s">
        <v>52</v>
      </c>
      <c r="G29" s="16" t="s">
        <v>50</v>
      </c>
      <c r="H29" s="17" t="s">
        <v>51</v>
      </c>
      <c r="I29" s="17"/>
    </row>
    <row r="30" spans="1:9" x14ac:dyDescent="0.3">
      <c r="A30" s="13"/>
      <c r="B30" s="13"/>
      <c r="C30" s="13"/>
      <c r="D30" s="13"/>
      <c r="E30" s="13"/>
      <c r="F30" s="13"/>
      <c r="G30" s="13"/>
      <c r="H30" s="14"/>
      <c r="I30" s="14"/>
    </row>
    <row r="31" spans="1:9" ht="60" x14ac:dyDescent="0.3">
      <c r="B31" s="12"/>
      <c r="C31" s="12" t="s">
        <v>54</v>
      </c>
      <c r="D31" s="12" t="s">
        <v>107</v>
      </c>
      <c r="E31" s="35"/>
      <c r="F31" s="35"/>
      <c r="G31" s="35"/>
      <c r="H31" s="35"/>
      <c r="I31" s="35"/>
    </row>
    <row r="32" spans="1:9" ht="22.8" x14ac:dyDescent="0.3">
      <c r="B32" s="2" t="s">
        <v>0</v>
      </c>
      <c r="C32" s="47" t="s">
        <v>56</v>
      </c>
      <c r="D32" s="47" t="s">
        <v>88</v>
      </c>
      <c r="E32" s="36">
        <v>2</v>
      </c>
      <c r="F32" s="36" t="s">
        <v>47</v>
      </c>
      <c r="G32" s="36">
        <v>2</v>
      </c>
      <c r="H32" s="36">
        <f>G32*E32</f>
        <v>4</v>
      </c>
      <c r="I32" s="36"/>
    </row>
    <row r="33" spans="1:9" ht="57" x14ac:dyDescent="0.3">
      <c r="B33" s="5" t="s">
        <v>1</v>
      </c>
      <c r="C33" s="26" t="s">
        <v>135</v>
      </c>
      <c r="D33" s="26" t="s">
        <v>108</v>
      </c>
      <c r="E33" s="35">
        <v>2</v>
      </c>
      <c r="F33" s="35" t="s">
        <v>47</v>
      </c>
      <c r="G33" s="35">
        <v>2</v>
      </c>
      <c r="H33" s="35">
        <f>G33*E33</f>
        <v>4</v>
      </c>
      <c r="I33" s="35"/>
    </row>
    <row r="34" spans="1:9" ht="57" x14ac:dyDescent="0.3">
      <c r="B34" s="2" t="s">
        <v>2</v>
      </c>
      <c r="C34" s="47" t="s">
        <v>59</v>
      </c>
      <c r="D34" s="47" t="s">
        <v>89</v>
      </c>
      <c r="E34" s="36">
        <v>1</v>
      </c>
      <c r="F34" s="36" t="s">
        <v>53</v>
      </c>
      <c r="G34" s="36">
        <v>1</v>
      </c>
      <c r="H34" s="36">
        <f>G34*E34</f>
        <v>1</v>
      </c>
      <c r="I34" s="36"/>
    </row>
    <row r="35" spans="1:9" ht="102.6" x14ac:dyDescent="0.3">
      <c r="B35" s="5" t="s">
        <v>3</v>
      </c>
      <c r="C35" s="26" t="s">
        <v>58</v>
      </c>
      <c r="D35" s="26" t="s">
        <v>90</v>
      </c>
      <c r="E35" s="35">
        <v>1</v>
      </c>
      <c r="F35" s="35" t="s">
        <v>53</v>
      </c>
      <c r="G35" s="35">
        <v>1</v>
      </c>
      <c r="H35" s="35">
        <f>G35*E35</f>
        <v>1</v>
      </c>
      <c r="I35" s="35"/>
    </row>
    <row r="36" spans="1:9" x14ac:dyDescent="0.3">
      <c r="A36" s="15"/>
      <c r="B36" s="15"/>
      <c r="C36" s="27"/>
      <c r="D36" s="27"/>
      <c r="E36" s="37"/>
      <c r="F36" s="37"/>
      <c r="G36" s="37"/>
      <c r="H36" s="37"/>
      <c r="I36" s="37"/>
    </row>
    <row r="37" spans="1:9" ht="72" x14ac:dyDescent="0.3">
      <c r="B37" s="5"/>
      <c r="C37" s="12" t="s">
        <v>109</v>
      </c>
      <c r="D37" s="12" t="s">
        <v>110</v>
      </c>
      <c r="E37" s="35"/>
      <c r="F37" s="35"/>
      <c r="G37" s="35"/>
      <c r="H37" s="35"/>
      <c r="I37" s="35"/>
    </row>
    <row r="38" spans="1:9" ht="34.200000000000003" x14ac:dyDescent="0.3">
      <c r="B38" s="2" t="s">
        <v>10</v>
      </c>
      <c r="C38" s="47" t="s">
        <v>125</v>
      </c>
      <c r="D38" s="47" t="s">
        <v>111</v>
      </c>
      <c r="E38" s="36">
        <v>2</v>
      </c>
      <c r="F38" s="36" t="s">
        <v>47</v>
      </c>
      <c r="G38" s="36">
        <v>1</v>
      </c>
      <c r="H38" s="36">
        <f>G38*E38</f>
        <v>2</v>
      </c>
      <c r="I38" s="36"/>
    </row>
    <row r="39" spans="1:9" ht="34.200000000000003" x14ac:dyDescent="0.3">
      <c r="B39" s="5" t="s">
        <v>6</v>
      </c>
      <c r="C39" s="26" t="s">
        <v>63</v>
      </c>
      <c r="D39" s="26" t="s">
        <v>112</v>
      </c>
      <c r="E39" s="35">
        <v>2</v>
      </c>
      <c r="F39" s="35" t="s">
        <v>47</v>
      </c>
      <c r="G39" s="35">
        <v>1</v>
      </c>
      <c r="H39" s="35">
        <f t="shared" ref="H39:I43" si="1">G39*E39</f>
        <v>2</v>
      </c>
      <c r="I39" s="35"/>
    </row>
    <row r="40" spans="1:9" ht="45.6" x14ac:dyDescent="0.3">
      <c r="B40" s="2" t="s">
        <v>7</v>
      </c>
      <c r="C40" s="47" t="s">
        <v>64</v>
      </c>
      <c r="D40" s="47" t="s">
        <v>126</v>
      </c>
      <c r="E40" s="36">
        <v>2</v>
      </c>
      <c r="F40" s="36" t="s">
        <v>47</v>
      </c>
      <c r="G40" s="36">
        <v>1</v>
      </c>
      <c r="H40" s="36">
        <f t="shared" si="1"/>
        <v>2</v>
      </c>
      <c r="I40" s="36"/>
    </row>
    <row r="41" spans="1:9" ht="45.6" x14ac:dyDescent="0.3">
      <c r="B41" s="5" t="s">
        <v>8</v>
      </c>
      <c r="C41" s="26" t="s">
        <v>65</v>
      </c>
      <c r="D41" s="26" t="s">
        <v>113</v>
      </c>
      <c r="E41" s="35">
        <v>2</v>
      </c>
      <c r="F41" s="35" t="s">
        <v>47</v>
      </c>
      <c r="G41" s="35">
        <v>1</v>
      </c>
      <c r="H41" s="35">
        <f t="shared" si="1"/>
        <v>2</v>
      </c>
      <c r="I41" s="35"/>
    </row>
    <row r="42" spans="1:9" ht="57" x14ac:dyDescent="0.3">
      <c r="B42" s="2" t="s">
        <v>9</v>
      </c>
      <c r="C42" s="47" t="s">
        <v>127</v>
      </c>
      <c r="D42" s="47" t="s">
        <v>114</v>
      </c>
      <c r="E42" s="36">
        <v>2</v>
      </c>
      <c r="F42" s="36" t="s">
        <v>47</v>
      </c>
      <c r="G42" s="36">
        <v>1</v>
      </c>
      <c r="H42" s="36">
        <f t="shared" si="1"/>
        <v>2</v>
      </c>
      <c r="I42" s="36"/>
    </row>
    <row r="43" spans="1:9" ht="45.6" x14ac:dyDescent="0.3">
      <c r="B43" s="5" t="s">
        <v>79</v>
      </c>
      <c r="C43" s="26" t="s">
        <v>67</v>
      </c>
      <c r="D43" s="26" t="s">
        <v>115</v>
      </c>
      <c r="E43" s="35">
        <v>2</v>
      </c>
      <c r="F43" s="35" t="s">
        <v>69</v>
      </c>
      <c r="G43" s="35">
        <v>1</v>
      </c>
      <c r="H43" s="35">
        <f t="shared" si="1"/>
        <v>2</v>
      </c>
      <c r="I43" s="35"/>
    </row>
    <row r="44" spans="1:9" x14ac:dyDescent="0.3">
      <c r="E44" s="36"/>
      <c r="F44" s="36"/>
      <c r="G44" s="36"/>
      <c r="H44" s="36"/>
      <c r="I44" s="36"/>
    </row>
    <row r="45" spans="1:9" ht="120" x14ac:dyDescent="0.3">
      <c r="B45" s="5"/>
      <c r="C45" s="12" t="s">
        <v>128</v>
      </c>
      <c r="D45" s="12" t="s">
        <v>129</v>
      </c>
      <c r="E45" s="35"/>
      <c r="F45" s="35"/>
      <c r="G45" s="35"/>
      <c r="H45" s="35"/>
      <c r="I45" s="35"/>
    </row>
    <row r="46" spans="1:9" ht="34.200000000000003" x14ac:dyDescent="0.3">
      <c r="B46" s="2" t="s">
        <v>80</v>
      </c>
      <c r="C46" s="47" t="s">
        <v>72</v>
      </c>
      <c r="D46" s="47" t="s">
        <v>116</v>
      </c>
      <c r="E46" s="36">
        <v>3</v>
      </c>
      <c r="F46" s="36" t="s">
        <v>46</v>
      </c>
      <c r="G46" s="36">
        <v>1</v>
      </c>
      <c r="H46" s="36">
        <f t="shared" ref="H46:I48" si="2">G46*E46</f>
        <v>3</v>
      </c>
      <c r="I46" s="36"/>
    </row>
    <row r="47" spans="1:9" ht="68.400000000000006" x14ac:dyDescent="0.3">
      <c r="B47" s="5" t="s">
        <v>81</v>
      </c>
      <c r="C47" s="26" t="s">
        <v>120</v>
      </c>
      <c r="D47" s="47" t="s">
        <v>116</v>
      </c>
      <c r="E47" s="35">
        <v>3</v>
      </c>
      <c r="F47" s="35" t="s">
        <v>46</v>
      </c>
      <c r="G47" s="35">
        <v>1</v>
      </c>
      <c r="H47" s="35">
        <f t="shared" si="2"/>
        <v>3</v>
      </c>
      <c r="I47" s="35"/>
    </row>
    <row r="48" spans="1:9" ht="45.6" x14ac:dyDescent="0.3">
      <c r="B48" s="2" t="s">
        <v>82</v>
      </c>
      <c r="C48" s="47" t="s">
        <v>73</v>
      </c>
      <c r="D48" s="47" t="s">
        <v>71</v>
      </c>
      <c r="E48" s="36">
        <v>2</v>
      </c>
      <c r="F48" s="36" t="s">
        <v>47</v>
      </c>
      <c r="G48" s="36">
        <v>1</v>
      </c>
      <c r="H48" s="36">
        <f t="shared" si="2"/>
        <v>2</v>
      </c>
      <c r="I48" s="36"/>
    </row>
    <row r="49" spans="2:9" x14ac:dyDescent="0.3">
      <c r="E49" s="36"/>
      <c r="F49" s="36"/>
      <c r="G49" s="36"/>
      <c r="H49" s="36"/>
      <c r="I49" s="36"/>
    </row>
    <row r="50" spans="2:9" ht="156" x14ac:dyDescent="0.3">
      <c r="B50" s="11"/>
      <c r="C50" s="12" t="s">
        <v>131</v>
      </c>
      <c r="D50" s="12" t="s">
        <v>132</v>
      </c>
      <c r="E50" s="39"/>
      <c r="F50" s="39"/>
      <c r="G50" s="39"/>
      <c r="H50" s="39"/>
      <c r="I50" s="39"/>
    </row>
    <row r="51" spans="2:9" ht="182.4" x14ac:dyDescent="0.3">
      <c r="B51" s="2" t="s">
        <v>83</v>
      </c>
      <c r="C51" s="47" t="s">
        <v>77</v>
      </c>
      <c r="D51" s="47" t="s">
        <v>119</v>
      </c>
      <c r="E51" s="36">
        <v>3</v>
      </c>
      <c r="F51" s="36" t="s">
        <v>46</v>
      </c>
      <c r="G51" s="36">
        <v>2</v>
      </c>
      <c r="H51" s="36">
        <f t="shared" ref="H51:I52" si="3">G51*E51</f>
        <v>6</v>
      </c>
      <c r="I51" s="36"/>
    </row>
    <row r="52" spans="2:9" ht="22.8" x14ac:dyDescent="0.3">
      <c r="B52" s="5" t="s">
        <v>84</v>
      </c>
      <c r="C52" s="26" t="s">
        <v>78</v>
      </c>
      <c r="D52" s="26" t="s">
        <v>118</v>
      </c>
      <c r="E52" s="35">
        <v>2</v>
      </c>
      <c r="F52" s="35" t="s">
        <v>47</v>
      </c>
      <c r="G52" s="35">
        <v>2</v>
      </c>
      <c r="H52" s="35">
        <f t="shared" si="3"/>
        <v>4</v>
      </c>
      <c r="I52" s="35"/>
    </row>
    <row r="53" spans="2:9" x14ac:dyDescent="0.3">
      <c r="B53" s="47"/>
      <c r="E53" s="36"/>
      <c r="F53" s="36"/>
      <c r="G53" s="38" t="s">
        <v>86</v>
      </c>
      <c r="H53" s="38">
        <f>SUM(H31:H52)</f>
        <v>40</v>
      </c>
      <c r="I53" s="38"/>
    </row>
  </sheetData>
  <autoFilter ref="A3:H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RAMOWE</vt:lpstr>
      <vt:lpstr>Arkusz1</vt:lpstr>
      <vt:lpstr>RAMOWE!Obszar_wydruku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Przemyslaw Gorgol</dc:creator>
  <cp:lastModifiedBy>Zwara Wioletta</cp:lastModifiedBy>
  <cp:lastPrinted>2020-09-15T02:20:57Z</cp:lastPrinted>
  <dcterms:created xsi:type="dcterms:W3CDTF">2020-08-23T04:18:41Z</dcterms:created>
  <dcterms:modified xsi:type="dcterms:W3CDTF">2020-10-08T12:31:42Z</dcterms:modified>
</cp:coreProperties>
</file>