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esktop\FORMULARZE\"/>
    </mc:Choice>
  </mc:AlternateContent>
  <xr:revisionPtr revIDLastSave="0" documentId="13_ncr:1_{1A332424-A426-4E97-9D92-A60CE23C2C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ofertowy'!$B$1:$O$131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0" i="1" l="1"/>
  <c r="I89" i="1"/>
  <c r="K89" i="1" s="1"/>
  <c r="I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I82" i="1"/>
  <c r="I81" i="1"/>
  <c r="I80" i="1"/>
  <c r="K80" i="1" s="1"/>
  <c r="I79" i="1"/>
  <c r="I78" i="1"/>
  <c r="I77" i="1"/>
  <c r="I76" i="1"/>
  <c r="K75" i="1"/>
  <c r="L75" i="1" s="1"/>
  <c r="I75" i="1"/>
  <c r="I74" i="1"/>
  <c r="I73" i="1"/>
  <c r="I72" i="1"/>
  <c r="K72" i="1" s="1"/>
  <c r="L72" i="1" s="1"/>
  <c r="I71" i="1"/>
  <c r="I70" i="1"/>
  <c r="I69" i="1"/>
  <c r="I68" i="1"/>
  <c r="I67" i="1"/>
  <c r="K67" i="1" s="1"/>
  <c r="L67" i="1" s="1"/>
  <c r="I66" i="1"/>
  <c r="I65" i="1"/>
  <c r="I64" i="1"/>
  <c r="K64" i="1" s="1"/>
  <c r="L64" i="1" s="1"/>
  <c r="I63" i="1"/>
  <c r="I62" i="1"/>
  <c r="I61" i="1"/>
  <c r="I60" i="1"/>
  <c r="I59" i="1"/>
  <c r="K59" i="1" s="1"/>
  <c r="L59" i="1" s="1"/>
  <c r="I58" i="1"/>
  <c r="I57" i="1"/>
  <c r="I56" i="1"/>
  <c r="K56" i="1" s="1"/>
  <c r="L56" i="1" s="1"/>
  <c r="I55" i="1"/>
  <c r="I52" i="1"/>
  <c r="I47" i="1"/>
  <c r="I42" i="1"/>
  <c r="K42" i="1" s="1"/>
  <c r="I37" i="1"/>
  <c r="I32" i="1"/>
  <c r="F92" i="1" l="1"/>
  <c r="K88" i="1"/>
  <c r="L88" i="1" s="1"/>
  <c r="L89" i="1"/>
  <c r="K90" i="1"/>
  <c r="L90" i="1" s="1"/>
  <c r="K83" i="1"/>
  <c r="L83" i="1" s="1"/>
  <c r="K81" i="1"/>
  <c r="L81" i="1" s="1"/>
  <c r="K82" i="1"/>
  <c r="L82" i="1" s="1"/>
  <c r="L80" i="1"/>
  <c r="L55" i="1"/>
  <c r="L70" i="1"/>
  <c r="L77" i="1"/>
  <c r="K62" i="1"/>
  <c r="L62" i="1" s="1"/>
  <c r="K70" i="1"/>
  <c r="K78" i="1"/>
  <c r="L78" i="1" s="1"/>
  <c r="K57" i="1"/>
  <c r="L57" i="1" s="1"/>
  <c r="K65" i="1"/>
  <c r="L65" i="1" s="1"/>
  <c r="K73" i="1"/>
  <c r="L73" i="1" s="1"/>
  <c r="K60" i="1"/>
  <c r="L60" i="1" s="1"/>
  <c r="K68" i="1"/>
  <c r="L68" i="1" s="1"/>
  <c r="K76" i="1"/>
  <c r="L76" i="1" s="1"/>
  <c r="K55" i="1"/>
  <c r="K63" i="1"/>
  <c r="L63" i="1" s="1"/>
  <c r="K71" i="1"/>
  <c r="L71" i="1" s="1"/>
  <c r="K79" i="1"/>
  <c r="L79" i="1" s="1"/>
  <c r="K58" i="1"/>
  <c r="L58" i="1" s="1"/>
  <c r="K66" i="1"/>
  <c r="L66" i="1" s="1"/>
  <c r="K74" i="1"/>
  <c r="L74" i="1" s="1"/>
  <c r="K61" i="1"/>
  <c r="L61" i="1" s="1"/>
  <c r="K69" i="1"/>
  <c r="L69" i="1" s="1"/>
  <c r="K77" i="1"/>
  <c r="K52" i="1"/>
  <c r="L52" i="1" s="1"/>
  <c r="K47" i="1"/>
  <c r="L47" i="1" s="1"/>
  <c r="L42" i="1"/>
  <c r="K37" i="1"/>
  <c r="L37" i="1" s="1"/>
  <c r="K32" i="1"/>
  <c r="L32" i="1" s="1"/>
  <c r="F93" i="1" l="1"/>
  <c r="I26" i="1" s="1"/>
</calcChain>
</file>

<file path=xl/sharedStrings.xml><?xml version="1.0" encoding="utf-8"?>
<sst xmlns="http://schemas.openxmlformats.org/spreadsheetml/2006/main" count="266" uniqueCount="166">
  <si>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</si>
  <si>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</si>
  <si>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</si>
  <si>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</si>
  <si>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</si>
  <si>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</si>
  <si>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</si>
  <si>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</si>
  <si>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</si>
  <si>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</si>
  <si>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</si>
  <si>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</si>
  <si>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</si>
  <si>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</si>
  <si>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</si>
  <si>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</si>
  <si>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</si>
  <si>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</si>
  <si>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</si>
  <si>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</si>
  <si>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</si>
  <si>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</si>
  <si>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</si>
  <si>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</si>
  <si>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</si>
  <si>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</si>
  <si>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</si>
  <si>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</si>
  <si>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</si>
  <si>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</si>
  <si>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</si>
  <si>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</si>
  <si>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</si>
  <si>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</si>
  <si>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</si>
  <si>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</si>
  <si>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</si>
  <si>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51</t>
  </si>
  <si>
    <t>WYK-TAL40</t>
  </si>
  <si>
    <t>Zdarcie pokrywy na talerzach 40 cm x 40 cm</t>
  </si>
  <si>
    <t>TSZT</t>
  </si>
  <si>
    <t xml:space="preserve"> 68</t>
  </si>
  <si>
    <t>WYK-PA5CZ</t>
  </si>
  <si>
    <t>Wyorywanie bruzd pługiem leśnym na pow. do 0,50 ha (np. gniazda)</t>
  </si>
  <si>
    <t>KMTR</t>
  </si>
  <si>
    <t xml:space="preserve"> 70</t>
  </si>
  <si>
    <t>WYK-POGCZ</t>
  </si>
  <si>
    <t>Wyorywanie bruzd pługiem leśnym z pogłębiaczem na powierzchni pow. 0,5 ha</t>
  </si>
  <si>
    <t xml:space="preserve"> 75</t>
  </si>
  <si>
    <t>WYK-FREZ</t>
  </si>
  <si>
    <t>Przygotowanie gleby pługiem aktywnym z pogłębiaczem</t>
  </si>
  <si>
    <t xml:space="preserve"> 89</t>
  </si>
  <si>
    <t>PIEL-CKR</t>
  </si>
  <si>
    <t>Pielęgnowanie międzyrzędów (przejazdy każdym rzędem)</t>
  </si>
  <si>
    <t xml:space="preserve"> 92</t>
  </si>
  <si>
    <t>WYK-RAB1</t>
  </si>
  <si>
    <t>Wykonanie rabatowałków pługiem specjalistycznym 1-odkładnicowym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</si>
  <si>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</si>
  <si>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</si>
  <si>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</si>
  <si>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</si>
  <si>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</si>
  <si>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</si>
  <si>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</si>
  <si>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</si>
  <si>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</si>
  <si>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</si>
  <si>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</si>
  <si>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</si>
  <si>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</si>
  <si>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</si>
  <si>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</si>
  <si>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</si>
  <si>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</si>
  <si>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</si>
  <si>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</si>
  <si>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</si>
  <si>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</si>
  <si>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</si>
  <si>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</si>
  <si>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</si>
  <si>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</si>
  <si>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</si>
  <si>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</si>
  <si>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</si>
  <si>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</si>
  <si>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</si>
  <si>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133</t>
  </si>
  <si>
    <t>SZUK-PĘDR</t>
  </si>
  <si>
    <t>Badanie zapędraczenia gleby - dół o objętości 0,5 m3</t>
  </si>
  <si>
    <t>SZT</t>
  </si>
  <si>
    <t>134</t>
  </si>
  <si>
    <t>SZUK-OWAD</t>
  </si>
  <si>
    <t>Próbne poszukiwania owadów w ściółce</t>
  </si>
  <si>
    <t>145</t>
  </si>
  <si>
    <t>GRODZ-DEM</t>
  </si>
  <si>
    <t>Demontaż (likwidacja) ogrodzeń</t>
  </si>
  <si>
    <t>HM</t>
  </si>
  <si>
    <t>156</t>
  </si>
  <si>
    <t>NAPR-BUD</t>
  </si>
  <si>
    <t>Naprawa starych budek lęgowych i schronów dla nietoperzy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</si>
  <si>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</si>
  <si>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</si>
  <si>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</si>
  <si>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</si>
  <si>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</si>
  <si>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</si>
  <si>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</si>
  <si>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</si>
  <si>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</si>
  <si>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H</t>
  </si>
  <si>
    <t>357</t>
  </si>
  <si>
    <t>N-ZSGDNSO</t>
  </si>
  <si>
    <t>Zbiór szyszek z gospodarczych drzewostanów nasiennych sosnowych</t>
  </si>
  <si>
    <t>KG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</si>
  <si>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</si>
  <si>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</si>
  <si>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</si>
  <si>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</si>
  <si>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</si>
  <si>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</si>
  <si>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386</t>
  </si>
  <si>
    <t>GODZ RU8</t>
  </si>
  <si>
    <t>Prace godzinowe ręczne z urządzeniem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</si>
  <si>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</si>
  <si>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</si>
  <si>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</si>
  <si>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</si>
  <si>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</si>
  <si>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</si>
  <si>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</si>
  <si>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</si>
  <si>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</si>
  <si>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</si>
  <si>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</si>
  <si>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</si>
  <si>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</si>
  <si>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</si>
  <si>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</si>
  <si>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</si>
  <si>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</si>
  <si>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</si>
  <si>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</si>
  <si>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</si>
  <si>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</si>
  <si>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</si>
  <si>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</si>
  <si>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</si>
  <si>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</si>
  <si>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</si>
  <si>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</si>
  <si>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</si>
  <si>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</si>
  <si>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</si>
  <si>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</si>
  <si>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</si>
  <si>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</si>
  <si>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</si>
  <si>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</si>
  <si>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</si>
  <si>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</si>
  <si>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</si>
  <si>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</si>
  <si>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</si>
  <si>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</si>
  <si>
    <t>Odpowiadając na ogłoszenie o przetargu nieograniczonym na „Wykonywanie usług z zakresu gospodarki leśnej na terenie Nadleśnictwa Opoczno w roku 2023'' - edycja druga składamy niniejszym ofertę na pakiet Pakiet 5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</si>
</sst>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3" fillId="4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44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6" fillId="4" borderId="3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/>
    </xf>
    <xf numFmtId="164" fontId="10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1"/>
  <sheetViews>
    <sheetView tabSelected="1" workbookViewId="0">
      <selection activeCell="I9" sqref="I9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4.140625" bestFit="1" customWidth="1"/>
    <col min="10" max="10" width="6.7109375" customWidth="1"/>
    <col min="11" max="11" width="12.5703125" bestFit="1" customWidth="1"/>
    <col min="12" max="12" width="10.5703125" customWidth="1"/>
    <col min="13" max="13" width="4.285156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2" t="s">
        <v>136</v>
      </c>
      <c r="J2" s="32"/>
      <c r="K2" s="32"/>
      <c r="L2" s="32"/>
      <c r="M2" s="32"/>
      <c r="N2" s="32"/>
      <c r="O2" s="32"/>
    </row>
    <row r="3" spans="2:15" s="1" customFormat="1" ht="28.9" customHeight="1" x14ac:dyDescent="0.2">
      <c r="B3" s="34"/>
      <c r="C3" s="34"/>
      <c r="D3" s="34"/>
      <c r="E3" s="34"/>
      <c r="F3" s="34"/>
      <c r="G3" s="34"/>
      <c r="H3" s="9"/>
      <c r="I3" s="9"/>
      <c r="J3" s="9"/>
      <c r="K3" s="9"/>
      <c r="L3" s="9"/>
      <c r="M3" s="9"/>
      <c r="N3" s="9"/>
    </row>
    <row r="4" spans="2:15" s="1" customFormat="1" ht="2.65" customHeight="1" x14ac:dyDescent="0.2">
      <c r="B4" s="33"/>
      <c r="C4" s="33"/>
      <c r="D4" s="33"/>
      <c r="E4" s="33"/>
      <c r="F4" s="33"/>
      <c r="G4" s="33"/>
      <c r="H4" s="9"/>
      <c r="I4" s="9"/>
      <c r="J4" s="9"/>
      <c r="K4" s="9"/>
      <c r="L4" s="9"/>
      <c r="M4" s="9"/>
      <c r="N4" s="9"/>
    </row>
    <row r="5" spans="2:15" s="1" customFormat="1" ht="28.9" customHeight="1" x14ac:dyDescent="0.2">
      <c r="B5" s="38"/>
      <c r="C5" s="38"/>
      <c r="D5" s="38"/>
      <c r="E5" s="38"/>
      <c r="F5" s="38"/>
      <c r="G5" s="38"/>
      <c r="H5" s="9"/>
      <c r="I5" s="9"/>
      <c r="J5" s="9"/>
      <c r="K5" s="9"/>
      <c r="L5" s="9"/>
      <c r="M5" s="9"/>
      <c r="N5" s="9"/>
    </row>
    <row r="6" spans="2:15" s="1" customFormat="1" ht="2.65" customHeight="1" x14ac:dyDescent="0.2">
      <c r="B6" s="33"/>
      <c r="C6" s="33"/>
      <c r="D6" s="33"/>
      <c r="E6" s="33"/>
      <c r="F6" s="33"/>
      <c r="G6" s="33"/>
      <c r="H6" s="9"/>
      <c r="I6" s="9"/>
      <c r="J6" s="9"/>
      <c r="K6" s="9"/>
      <c r="L6" s="9"/>
      <c r="M6" s="9"/>
      <c r="N6" s="9"/>
    </row>
    <row r="7" spans="2:15" s="1" customFormat="1" ht="28.9" customHeight="1" x14ac:dyDescent="0.2">
      <c r="B7" s="38"/>
      <c r="C7" s="38"/>
      <c r="D7" s="38"/>
      <c r="E7" s="38"/>
      <c r="F7" s="38"/>
      <c r="G7" s="38"/>
      <c r="H7" s="9"/>
      <c r="I7" s="9"/>
      <c r="J7" s="9"/>
      <c r="K7" s="9"/>
      <c r="L7" s="9"/>
      <c r="M7" s="9"/>
      <c r="N7" s="9"/>
    </row>
    <row r="8" spans="2:15" s="1" customFormat="1" ht="3" customHeight="1" x14ac:dyDescent="0.2">
      <c r="B8" s="33"/>
      <c r="C8" s="33"/>
      <c r="D8" s="33"/>
      <c r="E8" s="33"/>
      <c r="F8" s="33"/>
      <c r="G8" s="33"/>
      <c r="H8" s="9"/>
      <c r="I8" s="9"/>
      <c r="J8" s="9"/>
      <c r="K8" s="9"/>
      <c r="L8" s="9"/>
      <c r="M8" s="9"/>
      <c r="N8" s="9"/>
    </row>
    <row r="9" spans="2:15" s="1" customFormat="1" ht="4.1500000000000004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5" s="1" customFormat="1" ht="6.95" customHeight="1" x14ac:dyDescent="0.2">
      <c r="B10" s="17" t="s">
        <v>137</v>
      </c>
      <c r="C10" s="17"/>
      <c r="D10" s="17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5" s="1" customFormat="1" ht="12.4" customHeight="1" x14ac:dyDescent="0.2">
      <c r="B11" s="17"/>
      <c r="C11" s="17"/>
      <c r="D11" s="17"/>
      <c r="E11" s="9"/>
      <c r="F11" s="9"/>
      <c r="G11" s="30" t="s">
        <v>138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B12" s="9"/>
      <c r="C12" s="9"/>
      <c r="D12" s="9"/>
      <c r="E12" s="9"/>
      <c r="F12" s="9"/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27" t="s">
        <v>139</v>
      </c>
      <c r="F14" s="27"/>
      <c r="G14" s="27"/>
    </row>
    <row r="15" spans="2:15" s="1" customFormat="1" ht="43.15" customHeight="1" x14ac:dyDescent="0.2"/>
    <row r="16" spans="2:15" s="1" customFormat="1" ht="20.65" customHeight="1" x14ac:dyDescent="0.2">
      <c r="B16" s="10" t="s">
        <v>140</v>
      </c>
      <c r="C16" s="10"/>
    </row>
    <row r="17" spans="2:13" s="1" customFormat="1" ht="2.65" customHeight="1" x14ac:dyDescent="0.2"/>
    <row r="18" spans="2:13" s="1" customFormat="1" ht="20.65" customHeight="1" x14ac:dyDescent="0.2">
      <c r="B18" s="10" t="s">
        <v>141</v>
      </c>
      <c r="C18" s="10"/>
    </row>
    <row r="19" spans="2:13" s="1" customFormat="1" ht="2.65" customHeight="1" x14ac:dyDescent="0.2"/>
    <row r="20" spans="2:13" s="1" customFormat="1" ht="20.65" customHeight="1" x14ac:dyDescent="0.2">
      <c r="B20" s="10" t="s">
        <v>142</v>
      </c>
      <c r="C20" s="10"/>
    </row>
    <row r="21" spans="2:13" s="1" customFormat="1" ht="2.65" customHeight="1" x14ac:dyDescent="0.2"/>
    <row r="22" spans="2:13" s="1" customFormat="1" ht="20.65" customHeight="1" x14ac:dyDescent="0.2">
      <c r="B22" s="10" t="s">
        <v>161</v>
      </c>
      <c r="C22" s="10"/>
    </row>
    <row r="23" spans="2:13" s="1" customFormat="1" ht="34.700000000000003" customHeight="1" x14ac:dyDescent="0.2"/>
    <row r="24" spans="2:13" s="1" customFormat="1" ht="50.1" customHeight="1" x14ac:dyDescent="0.2">
      <c r="B24" s="20" t="s">
        <v>165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3" s="1" customFormat="1" ht="2.65" customHeight="1" x14ac:dyDescent="0.2"/>
    <row r="26" spans="2:13" s="1" customFormat="1" ht="25.15" customHeight="1" x14ac:dyDescent="0.2">
      <c r="B26" s="16" t="s">
        <v>162</v>
      </c>
      <c r="C26" s="16"/>
      <c r="D26" s="16"/>
      <c r="E26" s="16"/>
      <c r="F26" s="16"/>
      <c r="G26" s="16"/>
      <c r="H26" s="16"/>
      <c r="I26" s="35">
        <f>F93</f>
        <v>0</v>
      </c>
      <c r="J26" s="35"/>
      <c r="K26" s="12" t="s">
        <v>163</v>
      </c>
      <c r="L26" s="11"/>
    </row>
    <row r="27" spans="2:13" s="1" customFormat="1" ht="43.15" customHeight="1" x14ac:dyDescent="0.2">
      <c r="B27" s="36" t="s">
        <v>164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2:13" s="1" customFormat="1" ht="60" customHeight="1" x14ac:dyDescent="0.2"/>
    <row r="29" spans="2:13" s="1" customFormat="1" ht="18.2" customHeight="1" x14ac:dyDescent="0.2">
      <c r="B29" s="23" t="s">
        <v>143</v>
      </c>
      <c r="C29" s="23"/>
      <c r="D29" s="23"/>
      <c r="E29" s="23"/>
      <c r="F29" s="23"/>
      <c r="G29" s="23"/>
      <c r="H29" s="23"/>
      <c r="I29" s="23"/>
      <c r="J29" s="23"/>
      <c r="K29" s="2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1" t="s">
        <v>10</v>
      </c>
      <c r="M31" s="31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1072</v>
      </c>
      <c r="H32" s="13"/>
      <c r="I32" s="14">
        <f>G32*H32</f>
        <v>0</v>
      </c>
      <c r="J32" s="5">
        <v>8</v>
      </c>
      <c r="K32" s="14">
        <f>ROUND(I32*(J32/100),2)</f>
        <v>0</v>
      </c>
      <c r="L32" s="21">
        <f>I32+K32</f>
        <v>0</v>
      </c>
      <c r="M32" s="21"/>
    </row>
    <row r="33" spans="2:13" s="1" customFormat="1" ht="3.2" customHeight="1" x14ac:dyDescent="0.2"/>
    <row r="34" spans="2:13" s="1" customFormat="1" ht="18.2" customHeight="1" x14ac:dyDescent="0.2">
      <c r="B34" s="23" t="s">
        <v>144</v>
      </c>
      <c r="C34" s="23"/>
      <c r="D34" s="23"/>
      <c r="E34" s="23"/>
      <c r="F34" s="23"/>
      <c r="G34" s="23"/>
      <c r="H34" s="23"/>
      <c r="I34" s="23"/>
      <c r="J34" s="23"/>
      <c r="K34" s="2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1" t="s">
        <v>10</v>
      </c>
      <c r="M36" s="31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2420</v>
      </c>
      <c r="H37" s="13"/>
      <c r="I37" s="14">
        <f>G37*H37</f>
        <v>0</v>
      </c>
      <c r="J37" s="5">
        <v>8</v>
      </c>
      <c r="K37" s="14">
        <f>ROUND(I37*(J37/100),2)</f>
        <v>0</v>
      </c>
      <c r="L37" s="21">
        <f>I37+K37</f>
        <v>0</v>
      </c>
      <c r="M37" s="21"/>
    </row>
    <row r="38" spans="2:13" s="1" customFormat="1" ht="3.2" customHeight="1" x14ac:dyDescent="0.2"/>
    <row r="39" spans="2:13" s="1" customFormat="1" ht="18.2" customHeight="1" x14ac:dyDescent="0.2">
      <c r="B39" s="23" t="s">
        <v>145</v>
      </c>
      <c r="C39" s="23"/>
      <c r="D39" s="23"/>
      <c r="E39" s="23"/>
      <c r="F39" s="23"/>
      <c r="G39" s="23"/>
      <c r="H39" s="23"/>
      <c r="I39" s="23"/>
      <c r="J39" s="23"/>
      <c r="K39" s="2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1" t="s">
        <v>10</v>
      </c>
      <c r="M41" s="31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3424</v>
      </c>
      <c r="H42" s="13"/>
      <c r="I42" s="14">
        <f>G42*H42</f>
        <v>0</v>
      </c>
      <c r="J42" s="5">
        <v>8</v>
      </c>
      <c r="K42" s="14">
        <f>ROUND(I42*(J42/100),2)</f>
        <v>0</v>
      </c>
      <c r="L42" s="21">
        <f>I42+K42</f>
        <v>0</v>
      </c>
      <c r="M42" s="21"/>
    </row>
    <row r="43" spans="2:13" s="1" customFormat="1" ht="3.2" customHeight="1" x14ac:dyDescent="0.2"/>
    <row r="44" spans="2:13" s="1" customFormat="1" ht="18.2" customHeight="1" x14ac:dyDescent="0.2">
      <c r="B44" s="23" t="s">
        <v>146</v>
      </c>
      <c r="C44" s="23"/>
      <c r="D44" s="23"/>
      <c r="E44" s="23"/>
      <c r="F44" s="23"/>
      <c r="G44" s="23"/>
      <c r="H44" s="23"/>
      <c r="I44" s="23"/>
      <c r="J44" s="23"/>
      <c r="K44" s="2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1" t="s">
        <v>10</v>
      </c>
      <c r="M46" s="31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637</v>
      </c>
      <c r="H47" s="13"/>
      <c r="I47" s="14">
        <f>G47*H47</f>
        <v>0</v>
      </c>
      <c r="J47" s="5">
        <v>8</v>
      </c>
      <c r="K47" s="14">
        <f>ROUND(I47*(J47/100),2)</f>
        <v>0</v>
      </c>
      <c r="L47" s="21">
        <f>I47+K47</f>
        <v>0</v>
      </c>
      <c r="M47" s="21"/>
    </row>
    <row r="48" spans="2:13" s="1" customFormat="1" ht="3.2" customHeight="1" x14ac:dyDescent="0.2"/>
    <row r="49" spans="2:13" s="1" customFormat="1" ht="18.2" customHeight="1" x14ac:dyDescent="0.2">
      <c r="B49" s="23" t="s">
        <v>147</v>
      </c>
      <c r="C49" s="23"/>
      <c r="D49" s="23"/>
      <c r="E49" s="23"/>
      <c r="F49" s="23"/>
      <c r="G49" s="23"/>
      <c r="H49" s="23"/>
      <c r="I49" s="23"/>
      <c r="J49" s="23"/>
      <c r="K49" s="2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1" t="s">
        <v>10</v>
      </c>
      <c r="M51" s="31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566</v>
      </c>
      <c r="H52" s="13"/>
      <c r="I52" s="14">
        <f>G52*H52</f>
        <v>0</v>
      </c>
      <c r="J52" s="5">
        <v>8</v>
      </c>
      <c r="K52" s="14">
        <f>ROUND(I52*(J52/100),2)</f>
        <v>0</v>
      </c>
      <c r="L52" s="21">
        <f>I52+K52</f>
        <v>0</v>
      </c>
      <c r="M52" s="21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1" t="s">
        <v>10</v>
      </c>
      <c r="M54" s="31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3"/>
      <c r="I55" s="14">
        <f t="shared" ref="I55:I80" si="0">G55*H55</f>
        <v>0</v>
      </c>
      <c r="J55" s="5">
        <v>8</v>
      </c>
      <c r="K55" s="14">
        <f t="shared" ref="K55:K80" si="1">ROUND(I55*(J55/100),2)</f>
        <v>0</v>
      </c>
      <c r="L55" s="21">
        <f t="shared" ref="L55:L80" si="2">I55+K55</f>
        <v>0</v>
      </c>
      <c r="M55" s="21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3"/>
      <c r="I56" s="14">
        <f t="shared" si="0"/>
        <v>0</v>
      </c>
      <c r="J56" s="5">
        <v>8</v>
      </c>
      <c r="K56" s="14">
        <f t="shared" si="1"/>
        <v>0</v>
      </c>
      <c r="L56" s="21">
        <f t="shared" si="2"/>
        <v>0</v>
      </c>
      <c r="M56" s="21"/>
    </row>
    <row r="57" spans="2:13" s="1" customFormat="1" ht="19.7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3"/>
      <c r="I57" s="14">
        <f t="shared" si="0"/>
        <v>0</v>
      </c>
      <c r="J57" s="5">
        <v>8</v>
      </c>
      <c r="K57" s="14">
        <f t="shared" si="1"/>
        <v>0</v>
      </c>
      <c r="L57" s="21">
        <f t="shared" si="2"/>
        <v>0</v>
      </c>
      <c r="M57" s="21"/>
    </row>
    <row r="58" spans="2:13" s="1" customFormat="1" ht="28.9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10.119999999999999</v>
      </c>
      <c r="H58" s="13"/>
      <c r="I58" s="14">
        <f t="shared" si="0"/>
        <v>0</v>
      </c>
      <c r="J58" s="5">
        <v>8</v>
      </c>
      <c r="K58" s="14">
        <f t="shared" si="1"/>
        <v>0</v>
      </c>
      <c r="L58" s="21">
        <f t="shared" si="2"/>
        <v>0</v>
      </c>
      <c r="M58" s="21"/>
    </row>
    <row r="59" spans="2:13" s="1" customFormat="1" ht="38.85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27</v>
      </c>
      <c r="G59" s="8">
        <v>6.05</v>
      </c>
      <c r="H59" s="13"/>
      <c r="I59" s="14">
        <f t="shared" si="0"/>
        <v>0</v>
      </c>
      <c r="J59" s="5">
        <v>8</v>
      </c>
      <c r="K59" s="14">
        <f t="shared" si="1"/>
        <v>0</v>
      </c>
      <c r="L59" s="21">
        <f t="shared" si="2"/>
        <v>0</v>
      </c>
      <c r="M59" s="21"/>
    </row>
    <row r="60" spans="2:13" s="1" customFormat="1" ht="19.7" customHeight="1" x14ac:dyDescent="0.2">
      <c r="B60" s="5">
        <v>11</v>
      </c>
      <c r="C60" s="6" t="s">
        <v>31</v>
      </c>
      <c r="D60" s="6" t="s">
        <v>32</v>
      </c>
      <c r="E60" s="7" t="s">
        <v>33</v>
      </c>
      <c r="F60" s="6" t="s">
        <v>27</v>
      </c>
      <c r="G60" s="8">
        <v>7.19</v>
      </c>
      <c r="H60" s="13"/>
      <c r="I60" s="14">
        <f t="shared" si="0"/>
        <v>0</v>
      </c>
      <c r="J60" s="5">
        <v>8</v>
      </c>
      <c r="K60" s="14">
        <f t="shared" si="1"/>
        <v>0</v>
      </c>
      <c r="L60" s="21">
        <f t="shared" si="2"/>
        <v>0</v>
      </c>
      <c r="M60" s="21"/>
    </row>
    <row r="61" spans="2:13" s="1" customFormat="1" ht="38.85" customHeight="1" x14ac:dyDescent="0.2">
      <c r="B61" s="5">
        <v>12</v>
      </c>
      <c r="C61" s="6" t="s">
        <v>34</v>
      </c>
      <c r="D61" s="6" t="s">
        <v>35</v>
      </c>
      <c r="E61" s="7" t="s">
        <v>36</v>
      </c>
      <c r="F61" s="6" t="s">
        <v>27</v>
      </c>
      <c r="G61" s="8">
        <v>3.84</v>
      </c>
      <c r="H61" s="13"/>
      <c r="I61" s="14">
        <f t="shared" si="0"/>
        <v>0</v>
      </c>
      <c r="J61" s="5">
        <v>8</v>
      </c>
      <c r="K61" s="14">
        <f t="shared" si="1"/>
        <v>0</v>
      </c>
      <c r="L61" s="21">
        <f t="shared" si="2"/>
        <v>0</v>
      </c>
      <c r="M61" s="21"/>
    </row>
    <row r="62" spans="2:13" s="1" customFormat="1" ht="19.7" customHeight="1" x14ac:dyDescent="0.2">
      <c r="B62" s="5">
        <v>13</v>
      </c>
      <c r="C62" s="6" t="s">
        <v>37</v>
      </c>
      <c r="D62" s="6" t="s">
        <v>38</v>
      </c>
      <c r="E62" s="7" t="s">
        <v>39</v>
      </c>
      <c r="F62" s="6" t="s">
        <v>40</v>
      </c>
      <c r="G62" s="8">
        <v>1.25</v>
      </c>
      <c r="H62" s="13"/>
      <c r="I62" s="14">
        <f t="shared" si="0"/>
        <v>0</v>
      </c>
      <c r="J62" s="5">
        <v>8</v>
      </c>
      <c r="K62" s="14">
        <f t="shared" si="1"/>
        <v>0</v>
      </c>
      <c r="L62" s="21">
        <f t="shared" si="2"/>
        <v>0</v>
      </c>
      <c r="M62" s="21"/>
    </row>
    <row r="63" spans="2:13" s="1" customFormat="1" ht="28.9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44</v>
      </c>
      <c r="G63" s="8">
        <v>12.13</v>
      </c>
      <c r="H63" s="13"/>
      <c r="I63" s="14">
        <f t="shared" si="0"/>
        <v>0</v>
      </c>
      <c r="J63" s="5">
        <v>8</v>
      </c>
      <c r="K63" s="14">
        <f t="shared" si="1"/>
        <v>0</v>
      </c>
      <c r="L63" s="21">
        <f t="shared" si="2"/>
        <v>0</v>
      </c>
      <c r="M63" s="21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44</v>
      </c>
      <c r="G64" s="8">
        <v>71.14</v>
      </c>
      <c r="H64" s="13"/>
      <c r="I64" s="14">
        <f t="shared" si="0"/>
        <v>0</v>
      </c>
      <c r="J64" s="5">
        <v>8</v>
      </c>
      <c r="K64" s="14">
        <f t="shared" si="1"/>
        <v>0</v>
      </c>
      <c r="L64" s="21">
        <f t="shared" si="2"/>
        <v>0</v>
      </c>
      <c r="M64" s="21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44</v>
      </c>
      <c r="G65" s="8">
        <v>13.23</v>
      </c>
      <c r="H65" s="13"/>
      <c r="I65" s="14">
        <f t="shared" si="0"/>
        <v>0</v>
      </c>
      <c r="J65" s="5">
        <v>8</v>
      </c>
      <c r="K65" s="14">
        <f t="shared" si="1"/>
        <v>0</v>
      </c>
      <c r="L65" s="21">
        <f t="shared" si="2"/>
        <v>0</v>
      </c>
      <c r="M65" s="21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27</v>
      </c>
      <c r="G66" s="8">
        <v>30.44</v>
      </c>
      <c r="H66" s="13"/>
      <c r="I66" s="14">
        <f t="shared" si="0"/>
        <v>0</v>
      </c>
      <c r="J66" s="5">
        <v>8</v>
      </c>
      <c r="K66" s="14">
        <f t="shared" si="1"/>
        <v>0</v>
      </c>
      <c r="L66" s="21">
        <f t="shared" si="2"/>
        <v>0</v>
      </c>
      <c r="M66" s="21"/>
    </row>
    <row r="67" spans="2:13" s="1" customFormat="1" ht="28.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44</v>
      </c>
      <c r="G67" s="8">
        <v>10.130000000000001</v>
      </c>
      <c r="H67" s="13"/>
      <c r="I67" s="14">
        <f t="shared" si="0"/>
        <v>0</v>
      </c>
      <c r="J67" s="5">
        <v>8</v>
      </c>
      <c r="K67" s="14">
        <f t="shared" si="1"/>
        <v>0</v>
      </c>
      <c r="L67" s="21">
        <f t="shared" si="2"/>
        <v>0</v>
      </c>
      <c r="M67" s="21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40</v>
      </c>
      <c r="G68" s="8">
        <v>78.040000000000006</v>
      </c>
      <c r="H68" s="13"/>
      <c r="I68" s="14">
        <f t="shared" si="0"/>
        <v>0</v>
      </c>
      <c r="J68" s="5">
        <v>8</v>
      </c>
      <c r="K68" s="14">
        <f t="shared" si="1"/>
        <v>0</v>
      </c>
      <c r="L68" s="21">
        <f t="shared" si="2"/>
        <v>0</v>
      </c>
      <c r="M68" s="21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40</v>
      </c>
      <c r="G69" s="8">
        <v>53.32</v>
      </c>
      <c r="H69" s="13"/>
      <c r="I69" s="14">
        <f t="shared" si="0"/>
        <v>0</v>
      </c>
      <c r="J69" s="5">
        <v>8</v>
      </c>
      <c r="K69" s="14">
        <f t="shared" si="1"/>
        <v>0</v>
      </c>
      <c r="L69" s="21">
        <f t="shared" si="2"/>
        <v>0</v>
      </c>
      <c r="M69" s="21"/>
    </row>
    <row r="70" spans="2:13" s="1" customFormat="1" ht="28.9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40</v>
      </c>
      <c r="G70" s="8">
        <v>4.0999999999999996</v>
      </c>
      <c r="H70" s="13"/>
      <c r="I70" s="14">
        <f t="shared" si="0"/>
        <v>0</v>
      </c>
      <c r="J70" s="5">
        <v>8</v>
      </c>
      <c r="K70" s="14">
        <f t="shared" si="1"/>
        <v>0</v>
      </c>
      <c r="L70" s="21">
        <f t="shared" si="2"/>
        <v>0</v>
      </c>
      <c r="M70" s="21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40</v>
      </c>
      <c r="G71" s="8">
        <v>135.46</v>
      </c>
      <c r="H71" s="13"/>
      <c r="I71" s="14">
        <f t="shared" si="0"/>
        <v>0</v>
      </c>
      <c r="J71" s="5">
        <v>8</v>
      </c>
      <c r="K71" s="14">
        <f t="shared" si="1"/>
        <v>0</v>
      </c>
      <c r="L71" s="21">
        <f t="shared" si="2"/>
        <v>0</v>
      </c>
      <c r="M71" s="21"/>
    </row>
    <row r="72" spans="2:13" s="1" customFormat="1" ht="28.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27</v>
      </c>
      <c r="G72" s="8">
        <v>18.8</v>
      </c>
      <c r="H72" s="13"/>
      <c r="I72" s="14">
        <f t="shared" si="0"/>
        <v>0</v>
      </c>
      <c r="J72" s="5">
        <v>8</v>
      </c>
      <c r="K72" s="14">
        <f t="shared" si="1"/>
        <v>0</v>
      </c>
      <c r="L72" s="21">
        <f t="shared" si="2"/>
        <v>0</v>
      </c>
      <c r="M72" s="21"/>
    </row>
    <row r="73" spans="2:13" s="1" customFormat="1" ht="28.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27</v>
      </c>
      <c r="G73" s="8">
        <v>111.34</v>
      </c>
      <c r="H73" s="13"/>
      <c r="I73" s="14">
        <f t="shared" si="0"/>
        <v>0</v>
      </c>
      <c r="J73" s="5">
        <v>8</v>
      </c>
      <c r="K73" s="14">
        <f t="shared" si="1"/>
        <v>0</v>
      </c>
      <c r="L73" s="21">
        <f t="shared" si="2"/>
        <v>0</v>
      </c>
      <c r="M73" s="21"/>
    </row>
    <row r="74" spans="2:13" s="1" customFormat="1" ht="28.9" customHeight="1" x14ac:dyDescent="0.2">
      <c r="B74" s="5">
        <v>25</v>
      </c>
      <c r="C74" s="6" t="s">
        <v>75</v>
      </c>
      <c r="D74" s="6" t="s">
        <v>76</v>
      </c>
      <c r="E74" s="7" t="s">
        <v>77</v>
      </c>
      <c r="F74" s="6" t="s">
        <v>27</v>
      </c>
      <c r="G74" s="8">
        <v>34.4</v>
      </c>
      <c r="H74" s="13"/>
      <c r="I74" s="14">
        <f t="shared" si="0"/>
        <v>0</v>
      </c>
      <c r="J74" s="5">
        <v>8</v>
      </c>
      <c r="K74" s="14">
        <f t="shared" si="1"/>
        <v>0</v>
      </c>
      <c r="L74" s="21">
        <f t="shared" si="2"/>
        <v>0</v>
      </c>
      <c r="M74" s="21"/>
    </row>
    <row r="75" spans="2:13" s="1" customFormat="1" ht="19.7" customHeight="1" x14ac:dyDescent="0.2">
      <c r="B75" s="5">
        <v>26</v>
      </c>
      <c r="C75" s="6" t="s">
        <v>78</v>
      </c>
      <c r="D75" s="6" t="s">
        <v>79</v>
      </c>
      <c r="E75" s="7" t="s">
        <v>80</v>
      </c>
      <c r="F75" s="6" t="s">
        <v>27</v>
      </c>
      <c r="G75" s="8">
        <v>39.58</v>
      </c>
      <c r="H75" s="13"/>
      <c r="I75" s="14">
        <f t="shared" si="0"/>
        <v>0</v>
      </c>
      <c r="J75" s="5">
        <v>8</v>
      </c>
      <c r="K75" s="14">
        <f t="shared" si="1"/>
        <v>0</v>
      </c>
      <c r="L75" s="21">
        <f t="shared" si="2"/>
        <v>0</v>
      </c>
      <c r="M75" s="21"/>
    </row>
    <row r="76" spans="2:13" s="1" customFormat="1" ht="19.7" customHeight="1" x14ac:dyDescent="0.2">
      <c r="B76" s="5">
        <v>27</v>
      </c>
      <c r="C76" s="6" t="s">
        <v>81</v>
      </c>
      <c r="D76" s="6" t="s">
        <v>82</v>
      </c>
      <c r="E76" s="7" t="s">
        <v>83</v>
      </c>
      <c r="F76" s="6" t="s">
        <v>27</v>
      </c>
      <c r="G76" s="8">
        <v>12.7</v>
      </c>
      <c r="H76" s="13"/>
      <c r="I76" s="14">
        <f t="shared" si="0"/>
        <v>0</v>
      </c>
      <c r="J76" s="5">
        <v>8</v>
      </c>
      <c r="K76" s="14">
        <f t="shared" si="1"/>
        <v>0</v>
      </c>
      <c r="L76" s="21">
        <f t="shared" si="2"/>
        <v>0</v>
      </c>
      <c r="M76" s="21"/>
    </row>
    <row r="77" spans="2:13" s="1" customFormat="1" ht="28.9" customHeight="1" x14ac:dyDescent="0.2">
      <c r="B77" s="5">
        <v>28</v>
      </c>
      <c r="C77" s="6" t="s">
        <v>84</v>
      </c>
      <c r="D77" s="6" t="s">
        <v>85</v>
      </c>
      <c r="E77" s="7" t="s">
        <v>86</v>
      </c>
      <c r="F77" s="6" t="s">
        <v>27</v>
      </c>
      <c r="G77" s="8">
        <v>9.8000000000000007</v>
      </c>
      <c r="H77" s="13"/>
      <c r="I77" s="14">
        <f t="shared" si="0"/>
        <v>0</v>
      </c>
      <c r="J77" s="5">
        <v>8</v>
      </c>
      <c r="K77" s="14">
        <f t="shared" si="1"/>
        <v>0</v>
      </c>
      <c r="L77" s="21">
        <f t="shared" si="2"/>
        <v>0</v>
      </c>
      <c r="M77" s="21"/>
    </row>
    <row r="78" spans="2:13" s="1" customFormat="1" ht="19.7" customHeight="1" x14ac:dyDescent="0.2">
      <c r="B78" s="5">
        <v>29</v>
      </c>
      <c r="C78" s="6" t="s">
        <v>87</v>
      </c>
      <c r="D78" s="6" t="s">
        <v>88</v>
      </c>
      <c r="E78" s="7" t="s">
        <v>89</v>
      </c>
      <c r="F78" s="6" t="s">
        <v>90</v>
      </c>
      <c r="G78" s="8">
        <v>95</v>
      </c>
      <c r="H78" s="13"/>
      <c r="I78" s="14">
        <f t="shared" si="0"/>
        <v>0</v>
      </c>
      <c r="J78" s="5">
        <v>8</v>
      </c>
      <c r="K78" s="14">
        <f t="shared" si="1"/>
        <v>0</v>
      </c>
      <c r="L78" s="21">
        <f t="shared" si="2"/>
        <v>0</v>
      </c>
      <c r="M78" s="21"/>
    </row>
    <row r="79" spans="2:13" s="1" customFormat="1" ht="19.7" customHeight="1" x14ac:dyDescent="0.2">
      <c r="B79" s="5">
        <v>30</v>
      </c>
      <c r="C79" s="6" t="s">
        <v>91</v>
      </c>
      <c r="D79" s="6" t="s">
        <v>92</v>
      </c>
      <c r="E79" s="7" t="s">
        <v>93</v>
      </c>
      <c r="F79" s="6" t="s">
        <v>90</v>
      </c>
      <c r="G79" s="8">
        <v>6</v>
      </c>
      <c r="H79" s="13"/>
      <c r="I79" s="14">
        <f t="shared" si="0"/>
        <v>0</v>
      </c>
      <c r="J79" s="5">
        <v>8</v>
      </c>
      <c r="K79" s="14">
        <f t="shared" si="1"/>
        <v>0</v>
      </c>
      <c r="L79" s="21">
        <f t="shared" si="2"/>
        <v>0</v>
      </c>
      <c r="M79" s="21"/>
    </row>
    <row r="80" spans="2:13" s="1" customFormat="1" ht="19.7" customHeight="1" x14ac:dyDescent="0.2">
      <c r="B80" s="5">
        <v>31</v>
      </c>
      <c r="C80" s="6" t="s">
        <v>94</v>
      </c>
      <c r="D80" s="6" t="s">
        <v>95</v>
      </c>
      <c r="E80" s="7" t="s">
        <v>96</v>
      </c>
      <c r="F80" s="6" t="s">
        <v>97</v>
      </c>
      <c r="G80" s="8">
        <v>12.17</v>
      </c>
      <c r="H80" s="13"/>
      <c r="I80" s="14">
        <f t="shared" si="0"/>
        <v>0</v>
      </c>
      <c r="J80" s="5">
        <v>23</v>
      </c>
      <c r="K80" s="14">
        <f t="shared" si="1"/>
        <v>0</v>
      </c>
      <c r="L80" s="21">
        <f t="shared" si="2"/>
        <v>0</v>
      </c>
      <c r="M80" s="21"/>
    </row>
    <row r="81" spans="2:14" s="1" customFormat="1" ht="28.9" customHeight="1" x14ac:dyDescent="0.2">
      <c r="B81" s="5">
        <v>32</v>
      </c>
      <c r="C81" s="6" t="s">
        <v>98</v>
      </c>
      <c r="D81" s="6" t="s">
        <v>99</v>
      </c>
      <c r="E81" s="7" t="s">
        <v>100</v>
      </c>
      <c r="F81" s="6" t="s">
        <v>90</v>
      </c>
      <c r="G81" s="8">
        <v>30</v>
      </c>
      <c r="H81" s="13"/>
      <c r="I81" s="14">
        <f t="shared" ref="I81:I90" si="3">G81*H81</f>
        <v>0</v>
      </c>
      <c r="J81" s="5">
        <v>8</v>
      </c>
      <c r="K81" s="14">
        <f t="shared" ref="K81:K90" si="4">ROUND(I81*(J81/100),2)</f>
        <v>0</v>
      </c>
      <c r="L81" s="21">
        <f t="shared" ref="L81:L90" si="5">I81+K81</f>
        <v>0</v>
      </c>
      <c r="M81" s="21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90</v>
      </c>
      <c r="G82" s="8">
        <v>30</v>
      </c>
      <c r="H82" s="13"/>
      <c r="I82" s="14">
        <f t="shared" si="3"/>
        <v>0</v>
      </c>
      <c r="J82" s="5">
        <v>8</v>
      </c>
      <c r="K82" s="14">
        <f t="shared" si="4"/>
        <v>0</v>
      </c>
      <c r="L82" s="21">
        <f t="shared" si="5"/>
        <v>0</v>
      </c>
      <c r="M82" s="21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27</v>
      </c>
      <c r="G83" s="8">
        <v>0.61</v>
      </c>
      <c r="H83" s="13"/>
      <c r="I83" s="14">
        <f t="shared" si="3"/>
        <v>0</v>
      </c>
      <c r="J83" s="5">
        <v>8</v>
      </c>
      <c r="K83" s="14">
        <f t="shared" si="4"/>
        <v>0</v>
      </c>
      <c r="L83" s="21">
        <f t="shared" si="5"/>
        <v>0</v>
      </c>
      <c r="M83" s="21"/>
    </row>
    <row r="84" spans="2:14" s="1" customFormat="1" ht="28.9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110</v>
      </c>
      <c r="G84" s="8">
        <v>52</v>
      </c>
      <c r="H84" s="13"/>
      <c r="I84" s="14">
        <f t="shared" si="3"/>
        <v>0</v>
      </c>
      <c r="J84" s="5">
        <v>8</v>
      </c>
      <c r="K84" s="14">
        <f t="shared" si="4"/>
        <v>0</v>
      </c>
      <c r="L84" s="21">
        <f t="shared" si="5"/>
        <v>0</v>
      </c>
      <c r="M84" s="21"/>
    </row>
    <row r="85" spans="2:14" s="1" customFormat="1" ht="28.9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114</v>
      </c>
      <c r="G85" s="8">
        <v>400</v>
      </c>
      <c r="H85" s="13"/>
      <c r="I85" s="14">
        <f t="shared" si="3"/>
        <v>0</v>
      </c>
      <c r="J85" s="5">
        <v>8</v>
      </c>
      <c r="K85" s="14">
        <f t="shared" si="4"/>
        <v>0</v>
      </c>
      <c r="L85" s="21">
        <f t="shared" si="5"/>
        <v>0</v>
      </c>
      <c r="M85" s="21"/>
    </row>
    <row r="86" spans="2:14" s="1" customFormat="1" ht="19.7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110</v>
      </c>
      <c r="G86" s="8">
        <v>188</v>
      </c>
      <c r="H86" s="13"/>
      <c r="I86" s="14">
        <f t="shared" si="3"/>
        <v>0</v>
      </c>
      <c r="J86" s="5">
        <v>8</v>
      </c>
      <c r="K86" s="14">
        <f t="shared" si="4"/>
        <v>0</v>
      </c>
      <c r="L86" s="21">
        <f t="shared" si="5"/>
        <v>0</v>
      </c>
      <c r="M86" s="21"/>
    </row>
    <row r="87" spans="2:14" s="1" customFormat="1" ht="19.7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110</v>
      </c>
      <c r="G87" s="8">
        <v>156</v>
      </c>
      <c r="H87" s="13"/>
      <c r="I87" s="14">
        <f t="shared" si="3"/>
        <v>0</v>
      </c>
      <c r="J87" s="5">
        <v>8</v>
      </c>
      <c r="K87" s="14">
        <f t="shared" si="4"/>
        <v>0</v>
      </c>
      <c r="L87" s="21">
        <f t="shared" si="5"/>
        <v>0</v>
      </c>
      <c r="M87" s="21"/>
    </row>
    <row r="88" spans="2:14" s="1" customFormat="1" ht="19.7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110</v>
      </c>
      <c r="G88" s="8">
        <v>88</v>
      </c>
      <c r="H88" s="13"/>
      <c r="I88" s="14">
        <f t="shared" si="3"/>
        <v>0</v>
      </c>
      <c r="J88" s="5">
        <v>8</v>
      </c>
      <c r="K88" s="14">
        <f t="shared" si="4"/>
        <v>0</v>
      </c>
      <c r="L88" s="21">
        <f t="shared" si="5"/>
        <v>0</v>
      </c>
      <c r="M88" s="21"/>
    </row>
    <row r="89" spans="2:14" s="1" customFormat="1" ht="19.7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110</v>
      </c>
      <c r="G89" s="8">
        <v>125</v>
      </c>
      <c r="H89" s="13"/>
      <c r="I89" s="14">
        <f t="shared" si="3"/>
        <v>0</v>
      </c>
      <c r="J89" s="5">
        <v>8</v>
      </c>
      <c r="K89" s="14">
        <f t="shared" si="4"/>
        <v>0</v>
      </c>
      <c r="L89" s="21">
        <f t="shared" si="5"/>
        <v>0</v>
      </c>
      <c r="M89" s="21"/>
    </row>
    <row r="90" spans="2:14" s="1" customFormat="1" ht="19.7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110</v>
      </c>
      <c r="G90" s="8">
        <v>16</v>
      </c>
      <c r="H90" s="13"/>
      <c r="I90" s="14">
        <f t="shared" si="3"/>
        <v>0</v>
      </c>
      <c r="J90" s="5">
        <v>23</v>
      </c>
      <c r="K90" s="14">
        <f t="shared" si="4"/>
        <v>0</v>
      </c>
      <c r="L90" s="21">
        <f t="shared" si="5"/>
        <v>0</v>
      </c>
      <c r="M90" s="21"/>
    </row>
    <row r="91" spans="2:14" s="1" customFormat="1" ht="55.9" customHeight="1" x14ac:dyDescent="0.2"/>
    <row r="92" spans="2:14" s="1" customFormat="1" ht="21.4" customHeight="1" x14ac:dyDescent="0.2">
      <c r="B92" s="37" t="s">
        <v>130</v>
      </c>
      <c r="C92" s="37"/>
      <c r="D92" s="37"/>
      <c r="E92" s="37"/>
      <c r="F92" s="28">
        <f>SUM(I55:I90,I52,I47,I42,I37,I32)</f>
        <v>0</v>
      </c>
      <c r="G92" s="28"/>
      <c r="H92" s="28"/>
      <c r="I92" s="28"/>
      <c r="J92" s="28"/>
      <c r="K92" s="28"/>
      <c r="L92" s="28"/>
      <c r="M92" s="28"/>
    </row>
    <row r="93" spans="2:14" s="1" customFormat="1" ht="21.4" customHeight="1" x14ac:dyDescent="0.2">
      <c r="B93" s="37" t="s">
        <v>131</v>
      </c>
      <c r="C93" s="37"/>
      <c r="D93" s="37"/>
      <c r="E93" s="37"/>
      <c r="F93" s="29">
        <f>SUM(L55:M90,L52,L47,L42,L37,L32)</f>
        <v>0</v>
      </c>
      <c r="G93" s="29"/>
      <c r="H93" s="29"/>
      <c r="I93" s="29"/>
      <c r="J93" s="29"/>
      <c r="K93" s="29"/>
      <c r="L93" s="29"/>
      <c r="M93" s="29"/>
    </row>
    <row r="94" spans="2:14" s="1" customFormat="1" ht="11.1" customHeight="1" x14ac:dyDescent="0.2"/>
    <row r="95" spans="2:14" s="1" customFormat="1" ht="67.900000000000006" customHeight="1" x14ac:dyDescent="0.2">
      <c r="B95" s="15" t="s">
        <v>148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</row>
    <row r="96" spans="2:14" s="1" customFormat="1" ht="2.65" customHeight="1" x14ac:dyDescent="0.2"/>
    <row r="97" spans="2:14" s="1" customFormat="1" ht="97.9" customHeight="1" x14ac:dyDescent="0.2">
      <c r="B97" s="15" t="s">
        <v>149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</row>
    <row r="98" spans="2:14" s="1" customFormat="1" ht="5.25" customHeight="1" x14ac:dyDescent="0.2"/>
    <row r="99" spans="2:14" s="1" customFormat="1" ht="100.9" customHeight="1" x14ac:dyDescent="0.2">
      <c r="B99" s="16" t="s">
        <v>150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2:14" s="1" customFormat="1" ht="5.25" customHeight="1" x14ac:dyDescent="0.2"/>
    <row r="101" spans="2:14" s="1" customFormat="1" ht="37.9" customHeight="1" x14ac:dyDescent="0.2">
      <c r="B101" s="18" t="s">
        <v>132</v>
      </c>
      <c r="C101" s="18"/>
      <c r="D101" s="18"/>
      <c r="E101" s="18"/>
      <c r="F101" s="24" t="s">
        <v>133</v>
      </c>
      <c r="G101" s="24"/>
      <c r="H101" s="24"/>
      <c r="I101" s="24"/>
      <c r="J101" s="24"/>
      <c r="K101" s="24"/>
      <c r="L101" s="24"/>
    </row>
    <row r="102" spans="2:14" s="1" customFormat="1" ht="28.9" customHeight="1" x14ac:dyDescent="0.2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2:14" s="1" customFormat="1" ht="28.9" customHeight="1" x14ac:dyDescent="0.2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2:14" s="1" customFormat="1" ht="28.9" customHeight="1" x14ac:dyDescent="0.2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2:14" s="1" customFormat="1" ht="28.9" customHeight="1" x14ac:dyDescent="0.2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2:14" s="1" customFormat="1" ht="2.65" customHeight="1" x14ac:dyDescent="0.2"/>
    <row r="107" spans="2:14" s="1" customFormat="1" ht="177.6" customHeight="1" x14ac:dyDescent="0.2">
      <c r="B107" s="15" t="s">
        <v>151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</row>
    <row r="108" spans="2:14" s="1" customFormat="1" ht="2.65" customHeight="1" x14ac:dyDescent="0.2"/>
    <row r="109" spans="2:14" s="1" customFormat="1" ht="40.15" customHeight="1" x14ac:dyDescent="0.2">
      <c r="B109" s="20" t="s">
        <v>152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2:14" s="1" customFormat="1" ht="2.65" customHeight="1" x14ac:dyDescent="0.2"/>
    <row r="111" spans="2:14" s="1" customFormat="1" ht="37.9" customHeight="1" x14ac:dyDescent="0.2">
      <c r="B111" s="18" t="s">
        <v>134</v>
      </c>
      <c r="C111" s="18"/>
      <c r="D111" s="18"/>
      <c r="E111" s="18"/>
      <c r="F111" s="25" t="s">
        <v>135</v>
      </c>
      <c r="G111" s="25"/>
      <c r="H111" s="25"/>
      <c r="I111" s="25"/>
      <c r="J111" s="25"/>
      <c r="K111" s="25"/>
      <c r="L111" s="25"/>
    </row>
    <row r="112" spans="2:14" s="1" customFormat="1" ht="28.9" customHeight="1" x14ac:dyDescent="0.2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4" s="1" customFormat="1" ht="28.9" customHeight="1" x14ac:dyDescent="0.2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2:14" s="1" customFormat="1" ht="28.9" customHeight="1" x14ac:dyDescent="0.2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2:14" s="1" customFormat="1" ht="28.9" customHeight="1" x14ac:dyDescent="0.2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4" s="1" customFormat="1" ht="2.65" customHeight="1" x14ac:dyDescent="0.2"/>
    <row r="117" spans="2:14" s="1" customFormat="1" ht="147" customHeight="1" x14ac:dyDescent="0.2">
      <c r="B117" s="15" t="s">
        <v>153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</row>
    <row r="118" spans="2:14" s="1" customFormat="1" ht="2.65" customHeight="1" x14ac:dyDescent="0.2"/>
    <row r="119" spans="2:14" s="1" customFormat="1" ht="55.15" customHeight="1" x14ac:dyDescent="0.2">
      <c r="B119" s="15" t="s">
        <v>154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</row>
    <row r="120" spans="2:14" s="1" customFormat="1" ht="2.65" customHeight="1" x14ac:dyDescent="0.2"/>
    <row r="121" spans="2:14" s="1" customFormat="1" ht="54.6" customHeight="1" x14ac:dyDescent="0.2">
      <c r="B121" s="16" t="s">
        <v>155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2:14" s="1" customFormat="1" ht="2.65" customHeight="1" x14ac:dyDescent="0.2"/>
    <row r="123" spans="2:14" s="1" customFormat="1" ht="39" customHeight="1" x14ac:dyDescent="0.2">
      <c r="B123" s="16" t="s">
        <v>156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2:14" s="1" customFormat="1" ht="2.65" customHeight="1" x14ac:dyDescent="0.2"/>
    <row r="125" spans="2:14" s="1" customFormat="1" ht="116.65" customHeight="1" x14ac:dyDescent="0.2">
      <c r="B125" s="15" t="s">
        <v>157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</row>
    <row r="126" spans="2:14" s="1" customFormat="1" ht="2.65" customHeight="1" x14ac:dyDescent="0.2"/>
    <row r="127" spans="2:14" s="1" customFormat="1" ht="84.6" customHeight="1" x14ac:dyDescent="0.2">
      <c r="B127" s="15" t="s">
        <v>158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</row>
    <row r="128" spans="2:14" s="1" customFormat="1" ht="86.85" customHeight="1" x14ac:dyDescent="0.2">
      <c r="H128" s="34"/>
      <c r="I128" s="34"/>
      <c r="J128" s="34"/>
      <c r="K128" s="34"/>
    </row>
    <row r="129" spans="2:10" s="1" customFormat="1" ht="17.649999999999999" customHeight="1" x14ac:dyDescent="0.2">
      <c r="I129" s="26" t="s">
        <v>159</v>
      </c>
      <c r="J129" s="26"/>
    </row>
    <row r="130" spans="2:10" s="1" customFormat="1" ht="81.599999999999994" customHeight="1" x14ac:dyDescent="0.2">
      <c r="B130" s="22" t="s">
        <v>160</v>
      </c>
      <c r="C130" s="22"/>
      <c r="D130" s="22"/>
      <c r="E130" s="22"/>
      <c r="F130" s="22"/>
      <c r="G130" s="22"/>
      <c r="H130" s="22"/>
      <c r="I130" s="22"/>
      <c r="J130" s="22"/>
    </row>
    <row r="131" spans="2:10" s="1" customFormat="1" ht="28.9" customHeight="1" x14ac:dyDescent="0.2"/>
  </sheetData>
  <sheetProtection algorithmName="SHA-512" hashValue="C9YvTF6w8gtbFSPfAWVCHgPvL3ml4GRLnE4w3tIa4YLDI4lXDuvmZKIOAXkvKWkRBwDsTZi8GPq92uCP2x0+vA==" saltValue="qgYeLT9/4lJSA45SddJB8Q==" spinCount="100000" sheet="1" objects="1" scenarios="1"/>
  <protectedRanges>
    <protectedRange sqref="B3:N12 H32 H37 H42 H47 H52 H55:H90 B95 B97 B102:L105 B107 B112:L115 B117 B119 B125 B127 H128" name="Rozstęp1"/>
  </protectedRanges>
  <mergeCells count="107">
    <mergeCell ref="H128:K128"/>
    <mergeCell ref="L88:M88"/>
    <mergeCell ref="L89:M89"/>
    <mergeCell ref="L90:M90"/>
    <mergeCell ref="E4:G4"/>
    <mergeCell ref="E6:G6"/>
    <mergeCell ref="E8:G8"/>
    <mergeCell ref="B26:H26"/>
    <mergeCell ref="I26:J26"/>
    <mergeCell ref="B27:L2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B4:D4"/>
    <mergeCell ref="B49:K49"/>
    <mergeCell ref="B92:E92"/>
    <mergeCell ref="B93:E93"/>
    <mergeCell ref="B95:N95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4:K44"/>
    <mergeCell ref="B6:D6"/>
    <mergeCell ref="B8:D8"/>
    <mergeCell ref="B7:G7"/>
    <mergeCell ref="B5:G5"/>
    <mergeCell ref="B3:G3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5:M75"/>
    <mergeCell ref="L76:M76"/>
    <mergeCell ref="L77:M77"/>
    <mergeCell ref="L78:M78"/>
    <mergeCell ref="B127:N127"/>
    <mergeCell ref="B130:J130"/>
    <mergeCell ref="B24:L24"/>
    <mergeCell ref="B29:K29"/>
    <mergeCell ref="B34:K34"/>
    <mergeCell ref="B39:K39"/>
    <mergeCell ref="B99:N99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F115:L115"/>
    <mergeCell ref="I129:J129"/>
    <mergeCell ref="L63:M63"/>
    <mergeCell ref="B112:E112"/>
    <mergeCell ref="B113:E113"/>
    <mergeCell ref="B114:E114"/>
    <mergeCell ref="B115:E115"/>
    <mergeCell ref="B117:N117"/>
    <mergeCell ref="B119:N119"/>
    <mergeCell ref="B121:N121"/>
    <mergeCell ref="B123:N123"/>
    <mergeCell ref="B125:N125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E111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2022-10-11T21:07:01Z</cp:lastPrinted>
  <dcterms:created xsi:type="dcterms:W3CDTF">2022-10-11T20:05:41Z</dcterms:created>
  <dcterms:modified xsi:type="dcterms:W3CDTF">2022-12-02T07:14:59Z</dcterms:modified>
</cp:coreProperties>
</file>