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<sst xmlns="http://schemas.openxmlformats.org/spreadsheetml/2006/main" count="1708" uniqueCount="314">
  <si>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</si>
  <si>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</si>
  <si>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</si>
  <si>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</si>
  <si>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</si>
  <si>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</si>
  <si>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</si>
  <si>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</si>
  <si>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</si>
  <si>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</si>
  <si>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</si>
  <si>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</si>
  <si>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</si>
  <si>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</si>
  <si>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</si>
  <si>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</si>
  <si>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</si>
  <si>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</si>
  <si>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</si>
  <si>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</si>
  <si>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</si>
  <si>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</si>
  <si>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</si>
  <si>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</si>
  <si>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</si>
  <si>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</si>
  <si>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</si>
  <si>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</si>
  <si>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</si>
  <si>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</si>
  <si>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</si>
  <si>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</si>
  <si>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</si>
  <si>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</si>
  <si>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</si>
  <si>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</si>
  <si>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</si>
  <si>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</si>
  <si>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</si>
  <si>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</si>
  <si>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</si>
  <si>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</si>
  <si>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</si>
  <si>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</si>
  <si>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</si>
  <si>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</si>
  <si>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</si>
  <si>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</si>
  <si>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</si>
  <si>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</si>
  <si>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</si>
  <si>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</si>
  <si>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</si>
  <si>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</si>
  <si>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</si>
  <si>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</si>
  <si>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</si>
  <si>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</si>
  <si>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</si>
  <si>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</si>
  <si>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</si>
  <si>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</si>
  <si>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</si>
  <si>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</si>
  <si>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</si>
  <si>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</si>
  <si>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</si>
  <si>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</si>
  <si>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</si>
  <si>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</si>
  <si>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</si>
  <si>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</si>
  <si>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</si>
  <si>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</si>
  <si>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</si>
  <si>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</si>
  <si>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</si>
  <si>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</si>
  <si>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</si>
  <si>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</si>
  <si>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</si>
  <si>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</si>
  <si>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</si>
  <si>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</si>
  <si>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</si>
  <si>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</si>
  <si>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</si>
  <si>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</si>
  <si>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</si>
  <si>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</si>
  <si>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</si>
  <si>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</si>
  <si>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</si>
  <si>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</si>
  <si>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</si>
  <si>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</si>
  <si>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</si>
  <si>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</si>
  <si>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</si>
  <si>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</si>
  <si>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</si>
  <si>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</si>
  <si>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</si>
  <si>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</si>
  <si>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</si>
  <si>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</si>
  <si>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</si>
  <si>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</si>
  <si>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</si>
  <si>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</si>
  <si>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</si>
  <si>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</si>
  <si>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</si>
  <si>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</si>
  <si>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</si>
  <si>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</si>
  <si>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</si>
  <si>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</si>
  <si>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</si>
  <si>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</si>
  <si>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</si>
  <si>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</si>
  <si>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</si>
  <si>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</si>
  <si>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</si>
  <si>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</si>
  <si>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</si>
  <si>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</si>
  <si>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</si>
  <si>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</si>
  <si>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</si>
  <si>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</si>
  <si>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</si>
  <si>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</si>
  <si>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</si>
  <si>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</si>
  <si>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</si>
  <si>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</si>
  <si>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</si>
  <si>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</si>
  <si>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</si>
  <si>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</si>
  <si>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</si>
  <si>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</si>
  <si>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</si>
  <si>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</si>
  <si>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</si>
  <si>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</si>
  <si>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</si>
  <si>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</si>
  <si>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</si>
  <si>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</si>
  <si>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</si>
  <si>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</si>
  <si>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</si>
  <si>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</si>
  <si>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</si>
  <si>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</si>
  <si>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</si>
  <si>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</si>
  <si>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</si>
  <si>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</si>
  <si>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</si>
  <si>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</si>
  <si>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</si>
  <si>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</si>
  <si>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</si>
  <si>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</si>
  <si>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</si>
  <si>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</si>
  <si>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</si>
  <si>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</si>
  <si>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</si>
  <si>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</si>
  <si>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</si>
  <si>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</si>
  <si>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</si>
  <si>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</si>
  <si>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</si>
  <si>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</si>
  <si>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</si>
  <si>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</si>
  <si>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</si>
  <si>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</si>
  <si>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</si>
  <si>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</si>
  <si>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</si>
  <si>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</si>
  <si>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</si>
  <si>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</si>
  <si>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</si>
  <si>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</si>
  <si>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</si>
  <si>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</si>
  <si>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</si>
  <si>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</si>
  <si>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</si>
  <si>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</si>
  <si>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</si>
  <si>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</si>
  <si>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</si>
  <si>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</si>
  <si>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</si>
  <si>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</si>
  <si>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</si>
  <si>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</si>
  <si>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</si>
  <si>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</si>
  <si>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</si>
  <si>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</si>
  <si>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</si>
  <si>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</si>
  <si>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</si>
  <si>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</si>
  <si>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</si>
  <si>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</si>
  <si>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</si>
  <si>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</si>
  <si>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</si>
  <si>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</si>
  <si>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</si>
  <si>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</si>
  <si>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</si>
  <si>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</si>
  <si>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</si>
  <si>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</si>
  <si>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</si>
  <si>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</si>
  <si>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</si>
  <si>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</si>
  <si>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</si>
  <si>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</si>
  <si>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</si>
  <si>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</si>
  <si>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</si>
  <si>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</si>
  <si>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</si>
  <si>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</si>
  <si>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</si>
  <si>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</si>
  <si>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</si>
  <si>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</si>
  <si>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</si>
  <si>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</si>
  <si>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</si>
  <si>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</si>
  <si>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</si>
  <si>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</si>
  <si>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</si>
  <si>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</si>
  <si>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</si>
  <si>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</si>
  <si>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</si>
  <si>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</si>
  <si>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</si>
  <si>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</si>
  <si>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</si>
  <si>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</si>
  <si>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</si>
  <si>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</si>
  <si>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</si>
  <si>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</si>
  <si>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</si>
  <si>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</si>
  <si>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</si>
  <si>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</si>
  <si>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</si>
  <si>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</si>
  <si>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</si>
  <si>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</si>
  <si>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</si>
  <si>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</si>
  <si>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</si>
  <si>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</si>
  <si>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</si>
  <si>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</si>
  <si>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</si>
  <si>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</si>
  <si>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Nigeria</t>
  </si>
  <si>
    <t>Kuba</t>
  </si>
  <si>
    <t>Holandia</t>
  </si>
  <si>
    <t>Zmiana ceny [%] w 2020r. względem:</t>
  </si>
  <si>
    <t>Australia</t>
  </si>
  <si>
    <t>Turcja</t>
  </si>
  <si>
    <t>Kosowo</t>
  </si>
  <si>
    <t>Azerbejdżan</t>
  </si>
  <si>
    <t>listopad</t>
  </si>
  <si>
    <t>OKRES: I.2017 - XII.2020   (ceny bez VAT)</t>
  </si>
  <si>
    <t xml:space="preserve"> tyg. zmiana </t>
  </si>
  <si>
    <t xml:space="preserve">tygodniowa zmiana </t>
  </si>
  <si>
    <t>tyg. zmiana kursu</t>
  </si>
  <si>
    <t>XI-2020</t>
  </si>
  <si>
    <t>XI-2019</t>
  </si>
  <si>
    <t>I-XI 2019r.</t>
  </si>
  <si>
    <t>I-XI 2020r*.</t>
  </si>
  <si>
    <t>Handel zagraniczny produktami mlecznymi w okresie I - XI  2020r. - dane wstępne</t>
  </si>
  <si>
    <t>Republika Korei</t>
  </si>
  <si>
    <t>I - XI 2019r</t>
  </si>
  <si>
    <t>I - XI 2020r</t>
  </si>
  <si>
    <t>17.01.2021</t>
  </si>
  <si>
    <t>Miesięczna zmiana ceny</t>
  </si>
  <si>
    <t>grudzień</t>
  </si>
  <si>
    <t>grudzień 2020</t>
  </si>
  <si>
    <t>grudzień 2019</t>
  </si>
  <si>
    <t>grudzień 2018</t>
  </si>
  <si>
    <t>tydzień temu</t>
  </si>
  <si>
    <t xml:space="preserve"> tygodnia</t>
  </si>
  <si>
    <r>
      <t>Mleko surowe</t>
    </r>
    <r>
      <rPr>
        <b/>
        <sz val="11"/>
        <rFont val="Times New Roman"/>
        <family val="1"/>
        <charset val="238"/>
      </rPr>
      <t xml:space="preserve"> skup     grudzień 20</t>
    </r>
  </si>
  <si>
    <t>NR 3 / 2021</t>
  </si>
  <si>
    <t>28 stycznia 2021r.</t>
  </si>
  <si>
    <t>Notowania z okresu:  18-24.01.2021r.</t>
  </si>
  <si>
    <t>Ceny sprzedaży NETTO (bez VAT) wybranych produktów mleczarskich za okres: 18-24.01.2021r.</t>
  </si>
  <si>
    <t>24.01.2021</t>
  </si>
  <si>
    <t>Aktualna   18-24.01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</si>
</sst>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5" fillId="0" borderId="0"/>
    <xf numFmtId="0" fontId="80" fillId="0" borderId="0"/>
    <xf numFmtId="0" fontId="50" fillId="0" borderId="0"/>
  </cellStyleXfs>
  <cellXfs count="61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8" xfId="0" applyFont="1" applyBorder="1" applyAlignment="1">
      <alignment horizontal="centerContinuous" wrapText="1"/>
    </xf>
    <xf numFmtId="169" fontId="36" fillId="24" borderId="98" xfId="0" applyNumberFormat="1" applyFont="1" applyFill="1" applyBorder="1"/>
    <xf numFmtId="169" fontId="14" fillId="24" borderId="99" xfId="0" applyNumberFormat="1" applyFont="1" applyFill="1" applyBorder="1"/>
    <xf numFmtId="169" fontId="14" fillId="24" borderId="100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4" xfId="38" applyNumberFormat="1" applyFont="1" applyFill="1" applyBorder="1"/>
    <xf numFmtId="0" fontId="14" fillId="0" borderId="99" xfId="0" applyFont="1" applyBorder="1"/>
    <xf numFmtId="0" fontId="14" fillId="0" borderId="100" xfId="0" applyFont="1" applyBorder="1"/>
    <xf numFmtId="0" fontId="14" fillId="0" borderId="100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0" xfId="38" applyNumberFormat="1" applyFont="1" applyFill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2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81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3" xfId="0" applyNumberFormat="1" applyFont="1" applyBorder="1"/>
    <xf numFmtId="0" fontId="0" fillId="0" borderId="102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0" fontId="82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21" xfId="0" applyBorder="1"/>
    <xf numFmtId="0" fontId="0" fillId="0" borderId="31" xfId="0" applyBorder="1"/>
    <xf numFmtId="0" fontId="84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0" xfId="37" applyFont="1"/>
    <xf numFmtId="169" fontId="14" fillId="24" borderId="85" xfId="38" applyNumberFormat="1" applyFont="1" applyFill="1" applyBorder="1"/>
    <xf numFmtId="169" fontId="14" fillId="24" borderId="105" xfId="38" applyNumberFormat="1" applyFont="1" applyFill="1" applyBorder="1"/>
    <xf numFmtId="169" fontId="36" fillId="0" borderId="106" xfId="0" applyNumberFormat="1" applyFont="1" applyBorder="1"/>
    <xf numFmtId="169" fontId="38" fillId="0" borderId="107" xfId="38" applyNumberFormat="1" applyFont="1" applyBorder="1"/>
    <xf numFmtId="169" fontId="38" fillId="0" borderId="108" xfId="38" applyNumberFormat="1" applyFont="1" applyBorder="1"/>
    <xf numFmtId="169" fontId="14" fillId="24" borderId="85" xfId="0" applyNumberFormat="1" applyFont="1" applyFill="1" applyBorder="1"/>
    <xf numFmtId="169" fontId="14" fillId="24" borderId="105" xfId="0" applyNumberFormat="1" applyFont="1" applyFill="1" applyBorder="1"/>
    <xf numFmtId="169" fontId="38" fillId="0" borderId="107" xfId="0" applyNumberFormat="1" applyFont="1" applyBorder="1"/>
    <xf numFmtId="169" fontId="38" fillId="0" borderId="108" xfId="0" applyNumberFormat="1" applyFont="1" applyBorder="1"/>
    <xf numFmtId="0" fontId="3" fillId="0" borderId="0" xfId="0" applyFont="1" applyAlignment="1">
      <alignment vertical="center"/>
    </xf>
    <xf numFmtId="0" fontId="89" fillId="0" borderId="0" xfId="0" applyFont="1"/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5" xfId="38" applyFont="1" applyBorder="1"/>
    <xf numFmtId="169" fontId="14" fillId="0" borderId="107" xfId="38" applyNumberFormat="1" applyFont="1" applyBorder="1"/>
    <xf numFmtId="169" fontId="14" fillId="0" borderId="108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8" fillId="0" borderId="67" xfId="40" applyFont="1" applyBorder="1" applyAlignment="1">
      <alignment horizontal="centerContinuous"/>
    </xf>
    <xf numFmtId="0" fontId="88" fillId="0" borderId="68" xfId="40" applyFont="1" applyBorder="1" applyAlignment="1">
      <alignment horizontal="centerContinuous"/>
    </xf>
    <xf numFmtId="0" fontId="88" fillId="0" borderId="69" xfId="40" applyFont="1" applyBorder="1" applyAlignment="1">
      <alignment horizontal="centerContinuous"/>
    </xf>
    <xf numFmtId="0" fontId="88" fillId="0" borderId="70" xfId="40" applyFont="1" applyBorder="1" applyAlignment="1">
      <alignment horizontal="centerContinuous"/>
    </xf>
    <xf numFmtId="0" fontId="91" fillId="0" borderId="0" xfId="40" applyFont="1"/>
    <xf numFmtId="0" fontId="94" fillId="0" borderId="0" xfId="0" applyFont="1"/>
    <xf numFmtId="0" fontId="95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6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1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64" fontId="8" fillId="24" borderId="45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8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0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4" fillId="0" borderId="21" xfId="0" applyFont="1" applyBorder="1"/>
    <xf numFmtId="0" fontId="101" fillId="0" borderId="0" xfId="0" applyFont="1"/>
    <xf numFmtId="0" fontId="102" fillId="0" borderId="0" xfId="0" applyFont="1"/>
    <xf numFmtId="0" fontId="88" fillId="0" borderId="0" xfId="51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14" fontId="10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7" fillId="0" borderId="21" xfId="0" applyFont="1" applyBorder="1" applyAlignment="1">
      <alignment horizontal="centerContinuous"/>
    </xf>
    <xf numFmtId="170" fontId="107" fillId="0" borderId="0" xfId="0" applyNumberFormat="1" applyFont="1" applyBorder="1" applyAlignment="1">
      <alignment horizontal="centerContinuous"/>
    </xf>
    <xf numFmtId="170" fontId="107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8" fillId="0" borderId="25" xfId="0" applyFont="1" applyBorder="1" applyAlignment="1">
      <alignment horizontal="left" indent="1"/>
    </xf>
    <xf numFmtId="0" fontId="108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1" xfId="0" applyNumberFormat="1" applyFont="1" applyBorder="1" applyAlignment="1">
      <alignment horizontal="right" vertical="center" wrapText="1"/>
    </xf>
    <xf numFmtId="164" fontId="8" fillId="0" borderId="10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9" fillId="24" borderId="17" xfId="0" applyNumberFormat="1" applyFont="1" applyFill="1" applyBorder="1" applyAlignment="1">
      <alignment horizontal="right" vertical="center" wrapText="1"/>
    </xf>
    <xf numFmtId="3" fontId="109" fillId="0" borderId="59" xfId="0" applyNumberFormat="1" applyFont="1" applyBorder="1" applyAlignment="1">
      <alignment horizontal="right" vertical="center" wrapText="1"/>
    </xf>
    <xf numFmtId="164" fontId="109" fillId="0" borderId="59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1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04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09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4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1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1" xfId="0" applyNumberFormat="1" applyFont="1" applyBorder="1" applyAlignment="1">
      <alignment vertical="center" wrapText="1"/>
    </xf>
    <xf numFmtId="164" fontId="8" fillId="0" borderId="101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4" xfId="0" applyNumberFormat="1" applyFont="1" applyBorder="1" applyAlignment="1">
      <alignment vertical="center" wrapText="1"/>
    </xf>
    <xf numFmtId="164" fontId="8" fillId="0" borderId="104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7" fillId="27" borderId="48" xfId="0" applyFont="1" applyFill="1" applyBorder="1" applyAlignment="1">
      <alignment horizontal="center"/>
    </xf>
    <xf numFmtId="0" fontId="107" fillId="27" borderId="16" xfId="0" applyFont="1" applyFill="1" applyBorder="1" applyAlignment="1">
      <alignment horizontal="center" vertical="center"/>
    </xf>
    <xf numFmtId="0" fontId="107" fillId="27" borderId="58" xfId="0" applyFont="1" applyFill="1" applyBorder="1" applyAlignment="1">
      <alignment horizontal="center" vertical="center"/>
    </xf>
    <xf numFmtId="0" fontId="107" fillId="27" borderId="59" xfId="0" applyFont="1" applyFill="1" applyBorder="1" applyAlignment="1">
      <alignment horizontal="center" vertical="center"/>
    </xf>
    <xf numFmtId="0" fontId="108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8" fillId="0" borderId="21" xfId="0" applyFont="1" applyBorder="1" applyAlignment="1">
      <alignment horizontal="centerContinuous"/>
    </xf>
    <xf numFmtId="0" fontId="108" fillId="0" borderId="29" xfId="0" applyFont="1" applyBorder="1" applyAlignment="1">
      <alignment horizontal="centerContinuous"/>
    </xf>
    <xf numFmtId="170" fontId="107" fillId="0" borderId="114" xfId="0" applyNumberFormat="1" applyFont="1" applyBorder="1" applyAlignment="1">
      <alignment horizontal="centerContinuous"/>
    </xf>
    <xf numFmtId="170" fontId="107" fillId="0" borderId="38" xfId="0" applyNumberFormat="1" applyFont="1" applyBorder="1" applyAlignment="1">
      <alignment horizontal="centerContinuous"/>
    </xf>
    <xf numFmtId="14" fontId="9" fillId="0" borderId="48" xfId="0" applyNumberFormat="1" applyFont="1" applyBorder="1" applyAlignment="1">
      <alignment horizontal="center" vertical="center" wrapText="1"/>
    </xf>
    <xf numFmtId="0" fontId="80" fillId="0" borderId="48" xfId="0" applyFont="1" applyBorder="1"/>
    <xf numFmtId="0" fontId="80" fillId="0" borderId="59" xfId="0" applyFont="1" applyBorder="1"/>
    <xf numFmtId="0" fontId="110" fillId="0" borderId="48" xfId="0" applyFont="1" applyFill="1" applyBorder="1"/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14" fontId="31" fillId="29" borderId="19" xfId="0" applyNumberFormat="1" applyFont="1" applyFill="1" applyBorder="1" applyAlignment="1">
      <alignment horizontal="center" vertical="center"/>
    </xf>
    <xf numFmtId="14" fontId="31" fillId="0" borderId="19" xfId="0" applyNumberFormat="1" applyFont="1" applyFill="1" applyBorder="1" applyAlignment="1">
      <alignment horizontal="center" vertical="center"/>
    </xf>
    <xf numFmtId="3" fontId="8" fillId="29" borderId="29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 wrapText="1"/>
    </xf>
    <xf numFmtId="0" fontId="0" fillId="0" borderId="115" xfId="0" applyBorder="1"/>
    <xf numFmtId="168" fontId="2" fillId="0" borderId="116" xfId="0" applyNumberFormat="1" applyFont="1" applyBorder="1" applyAlignment="1">
      <alignment horizontal="center" vertical="center" wrapText="1"/>
    </xf>
    <xf numFmtId="0" fontId="8" fillId="0" borderId="117" xfId="0" applyFont="1" applyBorder="1" applyAlignment="1">
      <alignment horizontal="centerContinuous" vertical="center" wrapText="1"/>
    </xf>
    <xf numFmtId="0" fontId="8" fillId="0" borderId="118" xfId="0" applyFont="1" applyBorder="1" applyAlignment="1">
      <alignment horizontal="centerContinuous" vertical="center" wrapText="1"/>
    </xf>
    <xf numFmtId="0" fontId="30" fillId="24" borderId="117" xfId="0" applyFont="1" applyFill="1" applyBorder="1" applyAlignment="1">
      <alignment horizontal="center" vertical="center" wrapText="1"/>
    </xf>
    <xf numFmtId="164" fontId="8" fillId="24" borderId="117" xfId="0" applyNumberFormat="1" applyFont="1" applyFill="1" applyBorder="1" applyAlignment="1">
      <alignment horizontal="right" vertical="center" wrapText="1"/>
    </xf>
    <xf numFmtId="164" fontId="96" fillId="0" borderId="122" xfId="0" applyNumberFormat="1" applyFont="1" applyBorder="1" applyAlignment="1">
      <alignment horizontal="right" vertical="center" wrapText="1"/>
    </xf>
    <xf numFmtId="164" fontId="8" fillId="24" borderId="123" xfId="0" applyNumberFormat="1" applyFont="1" applyFill="1" applyBorder="1" applyAlignment="1">
      <alignment horizontal="right" vertical="center" wrapText="1"/>
    </xf>
    <xf numFmtId="164" fontId="96" fillId="0" borderId="124" xfId="0" applyNumberFormat="1" applyFont="1" applyBorder="1" applyAlignment="1">
      <alignment horizontal="right" vertical="center" wrapText="1"/>
    </xf>
    <xf numFmtId="0" fontId="114" fillId="0" borderId="0" xfId="0" applyFont="1"/>
    <xf numFmtId="0" fontId="115" fillId="0" borderId="0" xfId="0" applyFont="1"/>
    <xf numFmtId="0" fontId="8" fillId="0" borderId="117" xfId="0" applyFont="1" applyFill="1" applyBorder="1" applyAlignment="1">
      <alignment horizontal="centerContinuous" vertical="center" wrapText="1"/>
    </xf>
    <xf numFmtId="0" fontId="8" fillId="0" borderId="121" xfId="0" applyFont="1" applyFill="1" applyBorder="1" applyAlignment="1">
      <alignment horizontal="centerContinuous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14" fontId="9" fillId="0" borderId="123" xfId="0" applyNumberFormat="1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1" fontId="8" fillId="24" borderId="126" xfId="0" applyNumberFormat="1" applyFont="1" applyFill="1" applyBorder="1" applyAlignment="1">
      <alignment vertical="center" wrapText="1"/>
    </xf>
    <xf numFmtId="1" fontId="8" fillId="0" borderId="97" xfId="0" applyNumberFormat="1" applyFont="1" applyBorder="1" applyAlignment="1">
      <alignment vertical="center" wrapText="1"/>
    </xf>
    <xf numFmtId="165" fontId="8" fillId="0" borderId="97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1" xfId="0" applyNumberFormat="1" applyFont="1" applyBorder="1" applyAlignment="1">
      <alignment vertical="center" wrapText="1"/>
    </xf>
    <xf numFmtId="165" fontId="8" fillId="0" borderId="101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3" xfId="0" applyNumberFormat="1" applyFont="1" applyBorder="1" applyAlignment="1">
      <alignment vertical="center" wrapText="1"/>
    </xf>
    <xf numFmtId="165" fontId="8" fillId="0" borderId="83" xfId="0" applyNumberFormat="1" applyFont="1" applyBorder="1" applyAlignment="1">
      <alignment vertical="center" wrapText="1"/>
    </xf>
    <xf numFmtId="1" fontId="15" fillId="24" borderId="117" xfId="0" applyNumberFormat="1" applyFont="1" applyFill="1" applyBorder="1" applyAlignment="1">
      <alignment vertical="center" wrapText="1"/>
    </xf>
    <xf numFmtId="1" fontId="15" fillId="0" borderId="121" xfId="0" applyNumberFormat="1" applyFont="1" applyBorder="1" applyAlignment="1">
      <alignment vertical="center" wrapText="1"/>
    </xf>
    <xf numFmtId="165" fontId="15" fillId="0" borderId="121" xfId="0" applyNumberFormat="1" applyFont="1" applyBorder="1" applyAlignment="1">
      <alignment vertical="center" wrapText="1"/>
    </xf>
    <xf numFmtId="1" fontId="8" fillId="24" borderId="126" xfId="0" applyNumberFormat="1" applyFont="1" applyFill="1" applyBorder="1" applyAlignment="1">
      <alignment horizontal="right" vertical="center" wrapText="1"/>
    </xf>
    <xf numFmtId="165" fontId="8" fillId="0" borderId="97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4" xfId="0" applyNumberFormat="1" applyFont="1" applyBorder="1" applyAlignment="1">
      <alignment horizontal="right" vertical="center" wrapText="1"/>
    </xf>
    <xf numFmtId="165" fontId="8" fillId="0" borderId="84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4" xfId="0" applyNumberFormat="1" applyFont="1" applyBorder="1" applyAlignment="1">
      <alignment vertical="center" wrapText="1"/>
    </xf>
    <xf numFmtId="165" fontId="8" fillId="0" borderId="104" xfId="0" applyNumberFormat="1" applyFont="1" applyBorder="1" applyAlignment="1">
      <alignment vertical="center" wrapText="1"/>
    </xf>
    <xf numFmtId="0" fontId="8" fillId="0" borderId="12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6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7" xfId="0" applyFont="1" applyBorder="1" applyAlignment="1">
      <alignment horizontal="centerContinuous" vertical="center"/>
    </xf>
    <xf numFmtId="0" fontId="9" fillId="0" borderId="128" xfId="0" applyFont="1" applyBorder="1" applyAlignment="1">
      <alignment horizontal="centerContinuous" vertical="center"/>
    </xf>
    <xf numFmtId="0" fontId="9" fillId="0" borderId="129" xfId="0" applyFont="1" applyBorder="1" applyAlignment="1">
      <alignment horizontal="centerContinuous" vertical="center"/>
    </xf>
    <xf numFmtId="0" fontId="9" fillId="0" borderId="130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31" xfId="0" applyFont="1" applyBorder="1" applyAlignment="1">
      <alignment horizontal="centerContinuous" vertical="center"/>
    </xf>
    <xf numFmtId="169" fontId="14" fillId="24" borderId="64" xfId="38" applyNumberFormat="1" applyFont="1" applyFill="1" applyBorder="1"/>
    <xf numFmtId="169" fontId="14" fillId="24" borderId="66" xfId="38" applyNumberFormat="1" applyFont="1" applyFill="1" applyBorder="1"/>
    <xf numFmtId="0" fontId="9" fillId="0" borderId="132" xfId="0" applyFont="1" applyBorder="1"/>
    <xf numFmtId="0" fontId="7" fillId="0" borderId="133" xfId="0" applyFont="1" applyBorder="1" applyAlignment="1">
      <alignment horizontal="center"/>
    </xf>
    <xf numFmtId="0" fontId="14" fillId="0" borderId="134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2" xfId="0" applyNumberFormat="1" applyFont="1" applyFill="1" applyBorder="1"/>
    <xf numFmtId="0" fontId="82" fillId="0" borderId="131" xfId="0" applyFont="1" applyBorder="1" applyAlignment="1">
      <alignment horizontal="centerContinuous"/>
    </xf>
    <xf numFmtId="0" fontId="83" fillId="0" borderId="131" xfId="0" applyFont="1" applyBorder="1" applyAlignment="1">
      <alignment horizontal="centerContinuous"/>
    </xf>
    <xf numFmtId="0" fontId="8" fillId="0" borderId="128" xfId="0" applyFont="1" applyBorder="1" applyAlignment="1">
      <alignment horizontal="centerContinuous"/>
    </xf>
    <xf numFmtId="0" fontId="7" fillId="0" borderId="136" xfId="0" applyFont="1" applyBorder="1" applyAlignment="1">
      <alignment horizontal="centerContinuous"/>
    </xf>
    <xf numFmtId="0" fontId="7" fillId="0" borderId="137" xfId="0" applyFont="1" applyBorder="1" applyAlignment="1">
      <alignment horizontal="centerContinuous"/>
    </xf>
    <xf numFmtId="0" fontId="7" fillId="0" borderId="138" xfId="0" applyFont="1" applyBorder="1" applyAlignment="1">
      <alignment horizontal="centerContinuous"/>
    </xf>
    <xf numFmtId="0" fontId="7" fillId="0" borderId="139" xfId="0" applyFont="1" applyBorder="1" applyAlignment="1">
      <alignment horizontal="centerContinuous"/>
    </xf>
    <xf numFmtId="0" fontId="8" fillId="0" borderId="137" xfId="0" applyFont="1" applyBorder="1" applyAlignment="1">
      <alignment horizontal="center" wrapText="1"/>
    </xf>
    <xf numFmtId="0" fontId="8" fillId="0" borderId="138" xfId="0" applyFont="1" applyBorder="1" applyAlignment="1">
      <alignment horizontal="center" wrapText="1"/>
    </xf>
    <xf numFmtId="0" fontId="83" fillId="0" borderId="140" xfId="0" applyFont="1" applyBorder="1" applyAlignment="1">
      <alignment horizontal="center" wrapText="1"/>
    </xf>
    <xf numFmtId="0" fontId="83" fillId="0" borderId="130" xfId="0" applyFont="1" applyBorder="1" applyAlignment="1">
      <alignment horizontal="center" wrapText="1"/>
    </xf>
    <xf numFmtId="0" fontId="18" fillId="0" borderId="135" xfId="0" applyFont="1" applyBorder="1" applyAlignment="1">
      <alignment horizontal="center" vertical="center" wrapText="1"/>
    </xf>
    <xf numFmtId="165" fontId="97" fillId="0" borderId="140" xfId="0" applyNumberFormat="1" applyFont="1" applyBorder="1" applyAlignment="1">
      <alignment horizontal="right" vertical="center" wrapText="1"/>
    </xf>
    <xf numFmtId="165" fontId="97" fillId="0" borderId="130" xfId="0" applyNumberFormat="1" applyFont="1" applyBorder="1" applyAlignment="1">
      <alignment horizontal="right" vertical="center" wrapText="1"/>
    </xf>
    <xf numFmtId="0" fontId="26" fillId="30" borderId="141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31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51" fillId="0" borderId="143" xfId="0" applyFont="1" applyFill="1" applyBorder="1" applyAlignment="1" applyProtection="1">
      <alignment horizontal="center" vertical="center" wrapText="1"/>
      <protection locked="0"/>
    </xf>
    <xf numFmtId="165" fontId="51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65" fontId="3" fillId="31" borderId="141" xfId="0" applyNumberFormat="1" applyFont="1" applyFill="1" applyBorder="1" applyAlignment="1" applyProtection="1">
      <alignment horizontal="right" vertical="center" wrapText="1"/>
    </xf>
    <xf numFmtId="1" fontId="3" fillId="31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51" fillId="30" borderId="141" xfId="0" applyNumberFormat="1" applyFont="1" applyFill="1" applyBorder="1" applyAlignment="1" applyProtection="1">
      <alignment horizontal="right" vertical="center" wrapText="1"/>
      <protection locked="0"/>
    </xf>
    <xf numFmtId="1" fontId="51" fillId="32" borderId="141" xfId="0" applyNumberFormat="1" applyFont="1" applyFill="1" applyBorder="1" applyAlignment="1" applyProtection="1">
      <alignment horizontal="right" vertical="center" wrapText="1"/>
      <protection locked="0"/>
    </xf>
    <xf numFmtId="1" fontId="112" fillId="32" borderId="141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3" xfId="0" applyNumberFormat="1" applyFont="1" applyFill="1" applyBorder="1" applyAlignment="1">
      <alignment horizontal="right" vertical="center" wrapText="1"/>
    </xf>
    <xf numFmtId="1" fontId="43" fillId="32" borderId="143" xfId="0" applyNumberFormat="1" applyFont="1" applyFill="1" applyBorder="1" applyAlignment="1">
      <alignment horizontal="right" vertical="center" wrapText="1"/>
    </xf>
    <xf numFmtId="1" fontId="113" fillId="32" borderId="143" xfId="0" applyNumberFormat="1" applyFont="1" applyFill="1" applyBorder="1" applyAlignment="1">
      <alignment horizontal="right" vertical="center" wrapText="1"/>
    </xf>
    <xf numFmtId="14" fontId="31" fillId="29" borderId="145" xfId="0" applyNumberFormat="1" applyFont="1" applyFill="1" applyBorder="1" applyAlignment="1">
      <alignment horizontal="center" vertical="center"/>
    </xf>
    <xf numFmtId="14" fontId="31" fillId="0" borderId="144" xfId="0" applyNumberFormat="1" applyFont="1" applyFill="1" applyBorder="1" applyAlignment="1">
      <alignment horizontal="center" vertical="center"/>
    </xf>
    <xf numFmtId="0" fontId="18" fillId="0" borderId="144" xfId="0" applyFont="1" applyBorder="1" applyAlignment="1">
      <alignment horizontal="center" vertical="center" wrapText="1"/>
    </xf>
    <xf numFmtId="3" fontId="8" fillId="29" borderId="144" xfId="0" applyNumberFormat="1" applyFont="1" applyFill="1" applyBorder="1" applyAlignment="1">
      <alignment horizontal="right" vertical="center" wrapText="1"/>
    </xf>
    <xf numFmtId="3" fontId="8" fillId="0" borderId="144" xfId="0" applyNumberFormat="1" applyFont="1" applyFill="1" applyBorder="1" applyAlignment="1">
      <alignment horizontal="right" vertical="center" wrapText="1"/>
    </xf>
    <xf numFmtId="165" fontId="97" fillId="0" borderId="144" xfId="0" applyNumberFormat="1" applyFont="1" applyBorder="1" applyAlignment="1">
      <alignment horizontal="right" vertical="center" wrapText="1"/>
    </xf>
    <xf numFmtId="1" fontId="8" fillId="29" borderId="144" xfId="0" applyNumberFormat="1" applyFont="1" applyFill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165" fontId="97" fillId="0" borderId="146" xfId="0" applyNumberFormat="1" applyFont="1" applyBorder="1" applyAlignment="1">
      <alignment horizontal="right" vertical="center" wrapText="1"/>
    </xf>
    <xf numFmtId="0" fontId="18" fillId="0" borderId="145" xfId="0" applyFont="1" applyBorder="1" applyAlignment="1">
      <alignment horizontal="center" vertical="center" wrapText="1"/>
    </xf>
    <xf numFmtId="3" fontId="8" fillId="29" borderId="147" xfId="0" applyNumberFormat="1" applyFont="1" applyFill="1" applyBorder="1" applyAlignment="1">
      <alignment horizontal="right" vertical="center" wrapText="1"/>
    </xf>
    <xf numFmtId="3" fontId="8" fillId="0" borderId="147" xfId="0" applyNumberFormat="1" applyFont="1" applyFill="1" applyBorder="1" applyAlignment="1">
      <alignment horizontal="right" vertical="center" wrapText="1"/>
    </xf>
    <xf numFmtId="1" fontId="8" fillId="0" borderId="144" xfId="0" applyNumberFormat="1" applyFont="1" applyFill="1" applyBorder="1" applyAlignment="1">
      <alignment horizontal="right" vertical="center" wrapText="1"/>
    </xf>
    <xf numFmtId="1" fontId="8" fillId="29" borderId="148" xfId="0" applyNumberFormat="1" applyFont="1" applyFill="1" applyBorder="1" applyAlignment="1">
      <alignment horizontal="right" vertical="center" wrapText="1"/>
    </xf>
    <xf numFmtId="1" fontId="8" fillId="0" borderId="148" xfId="0" applyNumberFormat="1" applyFont="1" applyFill="1" applyBorder="1" applyAlignment="1">
      <alignment horizontal="right" vertical="center" wrapText="1"/>
    </xf>
    <xf numFmtId="0" fontId="87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" fontId="109" fillId="30" borderId="149" xfId="0" applyNumberFormat="1" applyFont="1" applyFill="1" applyBorder="1" applyAlignment="1">
      <alignment horizontal="right" vertical="center" wrapText="1"/>
    </xf>
    <xf numFmtId="1" fontId="109" fillId="32" borderId="149" xfId="0" applyNumberFormat="1" applyFont="1" applyFill="1" applyBorder="1" applyAlignment="1">
      <alignment horizontal="right" vertical="center" wrapText="1"/>
    </xf>
    <xf numFmtId="1" fontId="111" fillId="32" borderId="149" xfId="0" applyNumberFormat="1" applyFont="1" applyFill="1" applyBorder="1" applyAlignment="1">
      <alignment horizontal="right" vertical="center" wrapText="1"/>
    </xf>
    <xf numFmtId="1" fontId="43" fillId="30" borderId="150" xfId="0" applyNumberFormat="1" applyFont="1" applyFill="1" applyBorder="1" applyAlignment="1">
      <alignment horizontal="right" vertical="center" wrapText="1"/>
    </xf>
    <xf numFmtId="1" fontId="43" fillId="32" borderId="150" xfId="0" applyNumberFormat="1" applyFont="1" applyFill="1" applyBorder="1" applyAlignment="1">
      <alignment horizontal="right" vertical="center" wrapText="1"/>
    </xf>
    <xf numFmtId="1" fontId="113" fillId="32" borderId="15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8" fillId="0" borderId="20" xfId="0" applyFont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wrapText="1"/>
    </xf>
    <xf numFmtId="0" fontId="88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4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16" fillId="0" borderId="120" xfId="0" applyFont="1" applyBorder="1" applyAlignment="1">
      <alignment vertical="center" wrapText="1"/>
    </xf>
    <xf numFmtId="0" fontId="0" fillId="0" borderId="121" xfId="0" applyBorder="1" applyAlignment="1">
      <alignment vertical="center" wrapText="1"/>
    </xf>
    <xf numFmtId="0" fontId="82" fillId="0" borderId="135" xfId="0" applyFont="1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2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7" fillId="0" borderId="144" xfId="0" applyFont="1" applyBorder="1" applyAlignment="1">
      <alignment horizontal="center" vertical="center"/>
    </xf>
    <xf numFmtId="0" fontId="30" fillId="0" borderId="144" xfId="0" applyFont="1" applyBorder="1" applyAlignment="1">
      <alignment horizontal="center" vertical="center"/>
    </xf>
    <xf numFmtId="0" fontId="18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51" fillId="0" borderId="150" xfId="0" applyFont="1" applyFill="1" applyBorder="1" applyAlignment="1" applyProtection="1">
      <alignment horizontal="center" vertical="center" wrapText="1"/>
      <protection locked="0"/>
    </xf>
    <xf numFmtId="0" fontId="51" fillId="0" borderId="151" xfId="0" applyFont="1" applyFill="1" applyBorder="1" applyAlignment="1" applyProtection="1">
      <alignment horizontal="center" vertical="top" wrapText="1"/>
      <protection locked="0"/>
    </xf>
    <xf numFmtId="0" fontId="51" fillId="0" borderId="150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774700</xdr:colOff>
      <xdr:row>49</xdr:row>
      <xdr:rowOff>139700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7353300" cy="426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744878</xdr:colOff>
      <xdr:row>42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5"/>
          <a:ext cx="6864691" cy="3667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7</xdr:col>
      <xdr:colOff>-1</xdr:colOff>
      <xdr:row>26</xdr:row>
      <xdr:rowOff>130968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81562" cy="29646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7</xdr:col>
      <xdr:colOff>11906</xdr:colOff>
      <xdr:row>46</xdr:row>
      <xdr:rowOff>35718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93469" cy="28694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785812</xdr:colOff>
      <xdr:row>13</xdr:row>
      <xdr:rowOff>23812</xdr:rowOff>
    </xdr:from>
    <xdr:to>
      <xdr:col>21</xdr:col>
      <xdr:colOff>93013</xdr:colOff>
      <xdr:row>43</xdr:row>
      <xdr:rowOff>154781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8187" y="2488406"/>
          <a:ext cx="11415857" cy="513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152400</xdr:rowOff>
    </xdr:from>
    <xdr:to>
      <xdr:col>14</xdr:col>
      <xdr:colOff>597069</xdr:colOff>
      <xdr:row>20</xdr:row>
      <xdr:rowOff>41419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5240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104774</xdr:colOff>
      <xdr:row>34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3400425"/>
          <a:ext cx="376237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28575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76650" cy="21050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19248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9525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67125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676275</xdr:colOff>
      <xdr:row>82</xdr:row>
      <xdr:rowOff>142875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0363200"/>
          <a:ext cx="6229350" cy="3238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590550</xdr:colOff>
      <xdr:row>83</xdr:row>
      <xdr:rowOff>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363200"/>
          <a:ext cx="5467350" cy="3257550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14</xdr:row>
      <xdr:rowOff>0</xdr:rowOff>
    </xdr:from>
    <xdr:to>
      <xdr:col>11</xdr:col>
      <xdr:colOff>95259</xdr:colOff>
      <xdr:row>30</xdr:row>
      <xdr:rowOff>143113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95525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4480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33</xdr:row>
      <xdr:rowOff>0</xdr:rowOff>
    </xdr:from>
    <xdr:to>
      <xdr:col>6</xdr:col>
      <xdr:colOff>600074</xdr:colOff>
      <xdr:row>46</xdr:row>
      <xdr:rowOff>104775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599" y="5457825"/>
          <a:ext cx="3648075" cy="22479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66675</xdr:colOff>
      <xdr:row>46</xdr:row>
      <xdr:rowOff>104775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114675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590550</xdr:colOff>
      <xdr:row>61</xdr:row>
      <xdr:rowOff>95251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1"/>
          <a:ext cx="3638550" cy="23622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57151</xdr:colOff>
      <xdr:row>61</xdr:row>
      <xdr:rowOff>86310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105150" cy="235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R24" sqref="R24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4" t="s">
        <v>273</v>
      </c>
      <c r="C3" s="114"/>
    </row>
    <row r="4" spans="2:25" x14ac:dyDescent="0.2">
      <c r="B4" s="194" t="s">
        <v>271</v>
      </c>
      <c r="C4" s="194"/>
      <c r="D4" s="194"/>
      <c r="E4" s="194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308</v>
      </c>
      <c r="D9" s="1" t="s">
        <v>22</v>
      </c>
    </row>
    <row r="10" spans="2:25" x14ac:dyDescent="0.2">
      <c r="B10" s="1" t="s">
        <v>309</v>
      </c>
    </row>
    <row r="11" spans="2:25" x14ac:dyDescent="0.2">
      <c r="B11" s="1"/>
    </row>
    <row r="12" spans="2:25" x14ac:dyDescent="0.2">
      <c r="B12" s="29" t="s">
        <v>310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43"/>
      <c r="C14" s="443"/>
      <c r="D14" s="443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114"/>
      <c r="W14" s="114"/>
      <c r="X14" s="114"/>
      <c r="Y14" s="114"/>
    </row>
    <row r="15" spans="2:25" ht="15" x14ac:dyDescent="0.2">
      <c r="B15" s="443"/>
      <c r="C15" s="443"/>
      <c r="D15" s="443"/>
      <c r="E15" s="444"/>
      <c r="F15" s="444"/>
      <c r="G15" s="444"/>
      <c r="H15" s="444"/>
      <c r="I15" s="444"/>
      <c r="J15" s="444"/>
      <c r="K15" s="444"/>
      <c r="L15" s="444"/>
      <c r="M15" s="444"/>
      <c r="N15" s="444"/>
      <c r="O15" s="444"/>
      <c r="P15" s="444"/>
      <c r="Q15" s="444"/>
      <c r="R15" s="444"/>
      <c r="S15" s="444"/>
      <c r="T15" s="444"/>
      <c r="U15" s="444"/>
      <c r="V15" s="114"/>
      <c r="W15" s="114"/>
      <c r="X15" s="114"/>
      <c r="Y15" s="114"/>
    </row>
    <row r="16" spans="2:25" ht="15" x14ac:dyDescent="0.2">
      <c r="B16" s="443"/>
      <c r="C16" s="443"/>
      <c r="D16" s="443"/>
      <c r="E16" s="443"/>
      <c r="F16" s="443"/>
      <c r="G16" s="443"/>
      <c r="H16" s="443"/>
      <c r="I16" s="443"/>
      <c r="J16" s="443"/>
      <c r="K16" s="443"/>
      <c r="L16" s="443"/>
      <c r="M16" s="443"/>
      <c r="N16" s="443"/>
      <c r="O16" s="443"/>
      <c r="P16" s="443"/>
      <c r="Q16" s="443"/>
      <c r="R16" s="443"/>
      <c r="S16" s="443"/>
      <c r="T16" s="444"/>
      <c r="U16" s="444"/>
      <c r="V16" s="114"/>
      <c r="W16" s="114"/>
      <c r="X16" s="114"/>
      <c r="Y16" s="114"/>
    </row>
    <row r="17" spans="2:25" x14ac:dyDescent="0.2"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14"/>
      <c r="U17" s="114"/>
      <c r="V17" s="114"/>
      <c r="W17" s="114"/>
      <c r="X17" s="114"/>
      <c r="Y17" s="114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197</v>
      </c>
    </row>
    <row r="20" spans="2:25" x14ac:dyDescent="0.2">
      <c r="B20" t="s">
        <v>5</v>
      </c>
    </row>
    <row r="21" spans="2:25" x14ac:dyDescent="0.2">
      <c r="B21" t="s">
        <v>272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253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5" sqref="T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V84"/>
  <sheetViews>
    <sheetView workbookViewId="0">
      <selection activeCell="M58" sqref="M5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4" ht="13.5" thickBot="1" x14ac:dyDescent="0.25">
      <c r="BF1" s="73"/>
    </row>
    <row r="3" spans="2:204" x14ac:dyDescent="0.2">
      <c r="B3" s="24" t="s">
        <v>81</v>
      </c>
    </row>
    <row r="5" spans="2:204" x14ac:dyDescent="0.2">
      <c r="B5" t="s">
        <v>115</v>
      </c>
    </row>
    <row r="6" spans="2:204" x14ac:dyDescent="0.2">
      <c r="K6" s="273"/>
      <c r="BL6" s="74"/>
      <c r="BZ6" s="32"/>
    </row>
    <row r="7" spans="2:204" ht="13.5" thickBot="1" x14ac:dyDescent="0.25"/>
    <row r="8" spans="2:204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3" t="s">
        <v>65</v>
      </c>
      <c r="AC8" s="43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141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144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2" t="s">
        <v>146</v>
      </c>
      <c r="BL8" s="75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149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153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155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157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177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179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181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194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199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220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275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</row>
    <row r="9" spans="2:204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7">
        <v>30.45</v>
      </c>
      <c r="AN9" s="67">
        <v>28.97</v>
      </c>
      <c r="AO9" s="67">
        <v>28.37</v>
      </c>
      <c r="AP9" s="67">
        <v>26.32</v>
      </c>
      <c r="AQ9" s="67">
        <v>26.32</v>
      </c>
      <c r="AR9" s="67">
        <v>27.2</v>
      </c>
      <c r="AS9" s="67">
        <v>30.85</v>
      </c>
      <c r="AT9" s="67">
        <v>32.47</v>
      </c>
      <c r="AU9" s="67">
        <v>33.659999999999997</v>
      </c>
      <c r="AV9" s="67">
        <v>37.79</v>
      </c>
      <c r="AW9" s="67">
        <v>37.950000000000003</v>
      </c>
      <c r="AX9" s="67">
        <v>36.270000000000003</v>
      </c>
      <c r="AY9" s="67">
        <v>40.94</v>
      </c>
      <c r="AZ9" s="67">
        <v>40.229999999999997</v>
      </c>
      <c r="BA9" s="67">
        <v>38.54</v>
      </c>
      <c r="BB9" s="67">
        <v>33.590000000000003</v>
      </c>
      <c r="BC9" s="67">
        <v>33.479999999999997</v>
      </c>
      <c r="BD9" s="67">
        <v>34.31</v>
      </c>
      <c r="BE9" s="67">
        <v>35.86</v>
      </c>
      <c r="BF9" s="67">
        <v>37.69</v>
      </c>
      <c r="BG9" s="67">
        <v>38.78</v>
      </c>
      <c r="BH9" s="67">
        <v>34.39</v>
      </c>
      <c r="BI9" s="67">
        <v>34.21</v>
      </c>
      <c r="BJ9" s="67">
        <v>33.619999999999997</v>
      </c>
      <c r="BK9" s="67">
        <v>32.5</v>
      </c>
      <c r="BL9" s="67">
        <v>34.869999999999997</v>
      </c>
      <c r="BM9" s="67">
        <v>32.03</v>
      </c>
      <c r="BN9" s="67">
        <v>24.27</v>
      </c>
      <c r="BO9" s="67">
        <v>26.89</v>
      </c>
      <c r="BP9" s="67">
        <v>27.02</v>
      </c>
      <c r="BQ9" s="67">
        <v>28.79</v>
      </c>
      <c r="BR9" s="67">
        <v>29.95</v>
      </c>
      <c r="BS9" s="67">
        <v>31.01</v>
      </c>
      <c r="BT9" s="67">
        <v>29.3</v>
      </c>
      <c r="BU9" s="67">
        <v>28.68</v>
      </c>
      <c r="BV9" s="67">
        <v>28.9</v>
      </c>
      <c r="BW9" s="67">
        <v>30.99</v>
      </c>
      <c r="BX9" s="67">
        <v>29.89</v>
      </c>
      <c r="BY9" s="67">
        <v>28.4</v>
      </c>
      <c r="BZ9" s="67">
        <v>27.67</v>
      </c>
      <c r="CA9" s="67">
        <v>27.85</v>
      </c>
      <c r="CB9" s="67">
        <v>29.66</v>
      </c>
      <c r="CC9" s="67">
        <v>31.25</v>
      </c>
      <c r="CD9" s="67">
        <v>33.96</v>
      </c>
      <c r="CE9" s="67">
        <v>34.299999999999997</v>
      </c>
      <c r="CF9" s="67">
        <v>32.39</v>
      </c>
      <c r="CG9" s="67">
        <v>32.47</v>
      </c>
      <c r="CH9" s="67">
        <v>32.11</v>
      </c>
      <c r="CI9" s="67">
        <v>33.049999999999997</v>
      </c>
      <c r="CJ9" s="67">
        <v>32.979999999999997</v>
      </c>
      <c r="CK9" s="67">
        <v>31.95</v>
      </c>
      <c r="CL9" s="67">
        <v>30.35</v>
      </c>
      <c r="CM9" s="67">
        <v>30.64</v>
      </c>
      <c r="CN9" s="67">
        <v>33.58</v>
      </c>
      <c r="CO9" s="67">
        <v>35.46</v>
      </c>
      <c r="CP9" s="67">
        <v>35.61</v>
      </c>
      <c r="CQ9" s="67">
        <v>36.44</v>
      </c>
      <c r="CR9" s="67">
        <v>34.58</v>
      </c>
      <c r="CS9" s="67">
        <v>33.130000000000003</v>
      </c>
      <c r="CT9" s="67">
        <v>32.21</v>
      </c>
      <c r="CU9" s="67">
        <v>34.159999999999997</v>
      </c>
      <c r="CV9" s="67">
        <v>34.49</v>
      </c>
      <c r="CW9" s="67">
        <v>32.74</v>
      </c>
      <c r="CX9" s="67">
        <v>29.9</v>
      </c>
      <c r="CY9" s="67">
        <v>29.7</v>
      </c>
      <c r="CZ9" s="67">
        <v>32.18</v>
      </c>
      <c r="DA9" s="67">
        <v>32.67</v>
      </c>
      <c r="DB9" s="67">
        <v>32.11</v>
      </c>
      <c r="DC9" s="67">
        <v>32.28</v>
      </c>
      <c r="DD9" s="67">
        <v>31.22</v>
      </c>
      <c r="DE9" s="67">
        <v>31.35</v>
      </c>
      <c r="DF9" s="67">
        <v>30.59</v>
      </c>
      <c r="DG9" s="67">
        <v>32.61</v>
      </c>
      <c r="DH9" s="67">
        <v>32.880000000000003</v>
      </c>
      <c r="DI9" s="67">
        <v>30.9</v>
      </c>
      <c r="DJ9" s="67">
        <v>32</v>
      </c>
      <c r="DK9" s="67">
        <v>32.299999999999997</v>
      </c>
      <c r="DL9" s="67">
        <v>34.74</v>
      </c>
      <c r="DM9" s="67">
        <v>36.090000000000003</v>
      </c>
      <c r="DN9" s="67">
        <v>36.44</v>
      </c>
      <c r="DO9" s="67">
        <v>37.22</v>
      </c>
      <c r="DP9" s="67">
        <v>36.69</v>
      </c>
      <c r="DQ9" s="67">
        <v>35.83</v>
      </c>
      <c r="DR9" s="67">
        <v>37.869999999999997</v>
      </c>
      <c r="DS9" s="67">
        <v>38.53</v>
      </c>
      <c r="DT9" s="67">
        <v>38.24</v>
      </c>
      <c r="DU9" s="67">
        <v>36.44</v>
      </c>
      <c r="DV9" s="67">
        <v>33.83</v>
      </c>
      <c r="DW9" s="67">
        <v>33.61</v>
      </c>
      <c r="DX9" s="67">
        <v>35.909999999999997</v>
      </c>
      <c r="DY9" s="67">
        <v>37.229999999999997</v>
      </c>
      <c r="DZ9" s="67">
        <v>38.26</v>
      </c>
      <c r="EA9" s="67">
        <v>38.47</v>
      </c>
      <c r="EB9" s="67">
        <v>36.25</v>
      </c>
      <c r="EC9" s="67">
        <v>34.93</v>
      </c>
      <c r="ED9" s="67">
        <v>33.21</v>
      </c>
      <c r="EE9" s="67">
        <v>33.200000000000003</v>
      </c>
      <c r="EF9" s="67">
        <v>31.52</v>
      </c>
      <c r="EG9" s="67">
        <v>30.33</v>
      </c>
      <c r="EH9" s="67">
        <v>29.93</v>
      </c>
      <c r="EI9" s="67">
        <v>29.64</v>
      </c>
      <c r="EJ9" s="67">
        <v>30.11</v>
      </c>
      <c r="EK9" s="67">
        <v>30.94</v>
      </c>
      <c r="EL9" s="67">
        <v>32.46</v>
      </c>
      <c r="EM9" s="67">
        <v>32.229999999999997</v>
      </c>
      <c r="EN9" s="67">
        <v>31.52</v>
      </c>
      <c r="EO9" s="67">
        <v>31.1</v>
      </c>
      <c r="EP9" s="67">
        <v>30.16</v>
      </c>
      <c r="EQ9" s="67">
        <v>29.07</v>
      </c>
      <c r="ER9" s="67">
        <v>28.89</v>
      </c>
      <c r="ES9" s="67">
        <v>27.96</v>
      </c>
      <c r="ET9" s="67">
        <v>28.43</v>
      </c>
      <c r="EU9" s="67">
        <v>28.78</v>
      </c>
      <c r="EV9" s="67">
        <v>28.65</v>
      </c>
      <c r="EW9" s="67">
        <v>28.4</v>
      </c>
      <c r="EX9" s="67">
        <v>29.42</v>
      </c>
      <c r="EY9" s="67">
        <v>30.2</v>
      </c>
      <c r="EZ9" s="67">
        <v>31.59</v>
      </c>
      <c r="FA9" s="67">
        <v>32.340000000000003</v>
      </c>
      <c r="FB9" s="67">
        <v>32.72</v>
      </c>
      <c r="FC9" s="67">
        <v>34.229999999999997</v>
      </c>
      <c r="FD9" s="67">
        <v>33.26</v>
      </c>
      <c r="FE9" s="67">
        <v>30.49</v>
      </c>
      <c r="FF9" s="67">
        <v>33.61</v>
      </c>
      <c r="FG9" s="67">
        <v>32.43</v>
      </c>
      <c r="FH9" s="67">
        <v>32.32</v>
      </c>
      <c r="FI9" s="67">
        <v>34.04</v>
      </c>
      <c r="FJ9" s="67">
        <v>34.979999999999997</v>
      </c>
      <c r="FK9" s="67">
        <v>36.6</v>
      </c>
      <c r="FL9" s="67">
        <v>36.17</v>
      </c>
      <c r="FM9" s="67">
        <v>36.4</v>
      </c>
      <c r="FN9" s="67">
        <v>36.01</v>
      </c>
      <c r="FO9" s="67">
        <v>35.270000000000003</v>
      </c>
      <c r="FP9" s="67">
        <v>35.04</v>
      </c>
      <c r="FQ9" s="67">
        <v>33.85</v>
      </c>
      <c r="FR9" s="67">
        <v>32.33</v>
      </c>
      <c r="FS9" s="67">
        <v>32.43</v>
      </c>
      <c r="FT9" s="67">
        <v>33.56</v>
      </c>
      <c r="FU9" s="67">
        <v>33.700000000000003</v>
      </c>
      <c r="FV9" s="67">
        <v>35.76</v>
      </c>
      <c r="FW9" s="67">
        <v>35.979999999999997</v>
      </c>
      <c r="FX9" s="67">
        <v>36.71</v>
      </c>
      <c r="FY9" s="67">
        <v>36.729999999999997</v>
      </c>
      <c r="FZ9" s="67">
        <v>36</v>
      </c>
      <c r="GA9" s="67">
        <v>35.979999999999997</v>
      </c>
      <c r="GB9" s="67">
        <v>35.909999999999997</v>
      </c>
      <c r="GC9" s="67">
        <v>33.54</v>
      </c>
      <c r="GD9" s="67">
        <v>35.659999999999997</v>
      </c>
      <c r="GE9" s="67">
        <v>34.840000000000003</v>
      </c>
      <c r="GF9" s="67">
        <v>34</v>
      </c>
      <c r="GG9" s="67">
        <v>35.86</v>
      </c>
      <c r="GH9" s="67">
        <v>36.4</v>
      </c>
      <c r="GI9" s="67">
        <v>37.340000000000003</v>
      </c>
      <c r="GJ9" s="67">
        <v>37.659999999999997</v>
      </c>
      <c r="GK9" s="67">
        <v>37.46</v>
      </c>
      <c r="GL9" s="67">
        <v>36.78</v>
      </c>
      <c r="GM9" s="67">
        <v>36.42</v>
      </c>
      <c r="GN9" s="67">
        <v>36.86</v>
      </c>
      <c r="GO9" s="67">
        <v>35.799999999999997</v>
      </c>
      <c r="GP9" s="67">
        <v>35.94</v>
      </c>
      <c r="GQ9" s="67">
        <v>35.450000000000003</v>
      </c>
      <c r="GR9" s="67">
        <v>34.54</v>
      </c>
      <c r="GS9" s="67">
        <v>35.380000000000003</v>
      </c>
      <c r="GT9" s="67">
        <v>35.76</v>
      </c>
      <c r="GU9" s="67">
        <v>36.71</v>
      </c>
      <c r="GV9" s="67">
        <v>37.770000000000003</v>
      </c>
    </row>
    <row r="10" spans="2:204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7">
        <v>27.05</v>
      </c>
      <c r="AN10" s="67">
        <v>27.15</v>
      </c>
      <c r="AO10" s="67">
        <v>27.15</v>
      </c>
      <c r="AP10" s="67">
        <v>27.4</v>
      </c>
      <c r="AQ10" s="67">
        <v>27.5</v>
      </c>
      <c r="AR10" s="67">
        <v>29.1</v>
      </c>
      <c r="AS10" s="67">
        <v>31.85</v>
      </c>
      <c r="AT10" s="67">
        <v>35</v>
      </c>
      <c r="AU10" s="67">
        <v>37</v>
      </c>
      <c r="AV10" s="67">
        <v>40.5</v>
      </c>
      <c r="AW10" s="67">
        <v>41</v>
      </c>
      <c r="AX10" s="67">
        <v>40.799999999999997</v>
      </c>
      <c r="AY10" s="67">
        <v>38.5</v>
      </c>
      <c r="AZ10" s="67">
        <v>37</v>
      </c>
      <c r="BA10" s="67">
        <v>35.299999999999997</v>
      </c>
      <c r="BB10" s="67">
        <v>34</v>
      </c>
      <c r="BC10" s="67">
        <v>34</v>
      </c>
      <c r="BD10" s="67">
        <v>32.799999999999997</v>
      </c>
      <c r="BE10" s="67">
        <v>33.6</v>
      </c>
      <c r="BF10" s="67">
        <v>34.1</v>
      </c>
      <c r="BG10" s="67">
        <v>33.4</v>
      </c>
      <c r="BH10" s="67">
        <v>31.8</v>
      </c>
      <c r="BI10" s="67">
        <v>29.8</v>
      </c>
      <c r="BJ10" s="67">
        <v>27.8</v>
      </c>
      <c r="BK10" s="67">
        <v>26</v>
      </c>
      <c r="BL10" s="67">
        <v>25.2</v>
      </c>
      <c r="BM10" s="67">
        <v>24</v>
      </c>
      <c r="BN10" s="67">
        <v>23</v>
      </c>
      <c r="BO10" s="67">
        <v>22.4</v>
      </c>
      <c r="BP10" s="67">
        <v>22</v>
      </c>
      <c r="BQ10" s="67">
        <v>22</v>
      </c>
      <c r="BR10" s="67">
        <v>22.18</v>
      </c>
      <c r="BS10" s="67">
        <v>22.07</v>
      </c>
      <c r="BT10" s="67">
        <v>23.1</v>
      </c>
      <c r="BU10" s="67">
        <v>25.5</v>
      </c>
      <c r="BV10" s="67">
        <v>26</v>
      </c>
      <c r="BW10" s="67">
        <v>28.4</v>
      </c>
      <c r="BX10" s="67">
        <v>28.14</v>
      </c>
      <c r="BY10" s="67">
        <v>27.95</v>
      </c>
      <c r="BZ10" s="67">
        <v>28.37</v>
      </c>
      <c r="CA10" s="67">
        <v>29.41</v>
      </c>
      <c r="CB10" s="67">
        <v>30.07</v>
      </c>
      <c r="CC10" s="67">
        <v>30.59</v>
      </c>
      <c r="CD10" s="67">
        <v>31.83</v>
      </c>
      <c r="CE10" s="67">
        <v>33.4</v>
      </c>
      <c r="CF10" s="67">
        <v>34.409999999999997</v>
      </c>
      <c r="CG10" s="67">
        <v>34.65</v>
      </c>
      <c r="CH10" s="67">
        <v>34.42</v>
      </c>
      <c r="CI10" s="67">
        <v>33.119999999999997</v>
      </c>
      <c r="CJ10" s="67">
        <v>33.200000000000003</v>
      </c>
      <c r="CK10" s="67">
        <v>34.06</v>
      </c>
      <c r="CL10" s="67">
        <v>34.18</v>
      </c>
      <c r="CM10" s="67">
        <v>34.44</v>
      </c>
      <c r="CN10" s="67">
        <v>34.39</v>
      </c>
      <c r="CO10" s="67">
        <v>34.53</v>
      </c>
      <c r="CP10" s="67">
        <v>34.729999999999997</v>
      </c>
      <c r="CQ10" s="67">
        <v>35.479999999999997</v>
      </c>
      <c r="CR10" s="67">
        <v>36.42</v>
      </c>
      <c r="CS10" s="67">
        <v>36.9</v>
      </c>
      <c r="CT10" s="67">
        <v>35.71</v>
      </c>
      <c r="CU10" s="67">
        <v>33.75</v>
      </c>
      <c r="CV10" s="67">
        <v>33.4</v>
      </c>
      <c r="CW10" s="67">
        <v>32.700000000000003</v>
      </c>
      <c r="CX10" s="67">
        <v>31.95</v>
      </c>
      <c r="CY10" s="67">
        <v>30.85</v>
      </c>
      <c r="CZ10" s="67">
        <v>29.15</v>
      </c>
      <c r="DA10" s="67">
        <v>29.04</v>
      </c>
      <c r="DB10" s="67">
        <v>29.13</v>
      </c>
      <c r="DC10" s="67">
        <v>30.84</v>
      </c>
      <c r="DD10" s="67">
        <v>33.6</v>
      </c>
      <c r="DE10" s="67">
        <v>34.97</v>
      </c>
      <c r="DF10" s="67">
        <v>35.020000000000003</v>
      </c>
      <c r="DG10" s="67">
        <v>34.770000000000003</v>
      </c>
      <c r="DH10" s="67">
        <v>34.58</v>
      </c>
      <c r="DI10" s="67">
        <v>34.68</v>
      </c>
      <c r="DJ10" s="67">
        <v>34.65</v>
      </c>
      <c r="DK10" s="67">
        <v>32.99</v>
      </c>
      <c r="DL10" s="67">
        <v>36.1</v>
      </c>
      <c r="DM10" s="67">
        <v>37.56</v>
      </c>
      <c r="DN10" s="67">
        <v>37.700000000000003</v>
      </c>
      <c r="DO10" s="67">
        <v>40</v>
      </c>
      <c r="DP10" s="67">
        <v>41.74</v>
      </c>
      <c r="DQ10" s="67">
        <v>42.46</v>
      </c>
      <c r="DR10" s="67">
        <v>42.24</v>
      </c>
      <c r="DS10" s="67">
        <v>41.26</v>
      </c>
      <c r="DT10" s="67">
        <v>40.94</v>
      </c>
      <c r="DU10" s="67">
        <v>40.549999999999997</v>
      </c>
      <c r="DV10" s="67">
        <v>39.72</v>
      </c>
      <c r="DW10" s="67">
        <v>38.869999999999997</v>
      </c>
      <c r="DX10" s="67">
        <v>37.97</v>
      </c>
      <c r="DY10" s="67">
        <v>37.18</v>
      </c>
      <c r="DZ10" s="67">
        <v>37.090000000000003</v>
      </c>
      <c r="EA10" s="67">
        <v>36.44</v>
      </c>
      <c r="EB10" s="67">
        <v>35.14</v>
      </c>
      <c r="EC10" s="67">
        <v>33.99</v>
      </c>
      <c r="ED10" s="67">
        <v>32.479999999999997</v>
      </c>
      <c r="EE10" s="67">
        <v>31.52</v>
      </c>
      <c r="EF10" s="67">
        <v>31.52</v>
      </c>
      <c r="EG10" s="67">
        <v>30.79</v>
      </c>
      <c r="EH10" s="67">
        <v>30.85</v>
      </c>
      <c r="EI10" s="67">
        <v>29.83</v>
      </c>
      <c r="EJ10" s="67">
        <v>28.83</v>
      </c>
      <c r="EK10" s="67">
        <v>27.94</v>
      </c>
      <c r="EL10" s="67">
        <v>27.78</v>
      </c>
      <c r="EM10" s="67">
        <v>28.38</v>
      </c>
      <c r="EN10" s="67">
        <v>29.5</v>
      </c>
      <c r="EO10" s="67">
        <v>29.77</v>
      </c>
      <c r="EP10" s="67">
        <v>29.74</v>
      </c>
      <c r="EQ10" s="67">
        <v>28.87</v>
      </c>
      <c r="ER10" s="67">
        <v>28.13</v>
      </c>
      <c r="ES10" s="67">
        <v>27.31</v>
      </c>
      <c r="ET10" s="67">
        <v>25.74</v>
      </c>
      <c r="EU10" s="67">
        <v>23.96</v>
      </c>
      <c r="EV10" s="67">
        <v>23.22</v>
      </c>
      <c r="EW10" s="67">
        <v>23.42</v>
      </c>
      <c r="EX10" s="67">
        <v>24.3</v>
      </c>
      <c r="EY10" s="67">
        <v>26.37</v>
      </c>
      <c r="EZ10" s="67">
        <v>30.42</v>
      </c>
      <c r="FA10" s="67">
        <v>33.14</v>
      </c>
      <c r="FB10" s="67">
        <v>33.67</v>
      </c>
      <c r="FC10" s="67">
        <v>34.130000000000003</v>
      </c>
      <c r="FD10" s="67">
        <v>33.97</v>
      </c>
      <c r="FE10" s="67">
        <v>33.56</v>
      </c>
      <c r="FF10" s="67">
        <v>33.49</v>
      </c>
      <c r="FG10" s="67">
        <v>33.83</v>
      </c>
      <c r="FH10" s="67">
        <v>34.380000000000003</v>
      </c>
      <c r="FI10" s="67">
        <v>35.89</v>
      </c>
      <c r="FJ10" s="67">
        <v>37.44</v>
      </c>
      <c r="FK10" s="67">
        <v>39.39</v>
      </c>
      <c r="FL10" s="67">
        <v>40.340000000000003</v>
      </c>
      <c r="FM10" s="67">
        <v>40.520000000000003</v>
      </c>
      <c r="FN10" s="67">
        <v>39.96</v>
      </c>
      <c r="FO10" s="67">
        <v>36.76</v>
      </c>
      <c r="FP10" s="67">
        <v>34.880000000000003</v>
      </c>
      <c r="FQ10" s="67">
        <v>34.21</v>
      </c>
      <c r="FR10" s="67">
        <v>32.99</v>
      </c>
      <c r="FS10" s="67">
        <v>32.380000000000003</v>
      </c>
      <c r="FT10" s="67">
        <v>32.56</v>
      </c>
      <c r="FU10" s="67">
        <v>33.19</v>
      </c>
      <c r="FV10" s="67">
        <v>33.83</v>
      </c>
      <c r="FW10" s="67">
        <v>35.43</v>
      </c>
      <c r="FX10" s="67">
        <v>36.630000000000003</v>
      </c>
      <c r="FY10" s="67">
        <v>37.159999999999997</v>
      </c>
      <c r="FZ10" s="67">
        <v>36.47</v>
      </c>
      <c r="GA10" s="67">
        <v>35.47</v>
      </c>
      <c r="GB10" s="67">
        <v>36.22</v>
      </c>
      <c r="GC10" s="67">
        <v>34.979999999999997</v>
      </c>
      <c r="GD10" s="67">
        <v>34.49</v>
      </c>
      <c r="GE10" s="67">
        <v>33.97</v>
      </c>
      <c r="GF10" s="67">
        <v>33.46</v>
      </c>
      <c r="GG10" s="67">
        <v>32.93</v>
      </c>
      <c r="GH10" s="67">
        <v>33.01</v>
      </c>
      <c r="GI10" s="67">
        <v>33.880000000000003</v>
      </c>
      <c r="GJ10" s="67">
        <v>34.65</v>
      </c>
      <c r="GK10" s="67">
        <v>35.19</v>
      </c>
      <c r="GL10" s="67">
        <v>35.29</v>
      </c>
      <c r="GM10" s="67">
        <v>34.94</v>
      </c>
      <c r="GN10" s="67">
        <v>34.81</v>
      </c>
      <c r="GO10" s="67">
        <v>34.909999999999997</v>
      </c>
      <c r="GP10" s="67">
        <v>34.049999999999997</v>
      </c>
      <c r="GQ10" s="67">
        <v>32.520000000000003</v>
      </c>
      <c r="GR10" s="67">
        <v>31.96</v>
      </c>
      <c r="GS10" s="67">
        <v>31.82</v>
      </c>
      <c r="GT10" s="67">
        <v>32.020000000000003</v>
      </c>
      <c r="GU10" s="67">
        <v>33.24</v>
      </c>
      <c r="GV10" s="67">
        <v>34.840000000000003</v>
      </c>
    </row>
    <row r="11" spans="2:204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7">
        <v>26.49</v>
      </c>
      <c r="AN11" s="67">
        <v>26.52</v>
      </c>
      <c r="AO11" s="67">
        <v>26.62</v>
      </c>
      <c r="AP11" s="67">
        <v>26.94</v>
      </c>
      <c r="AQ11" s="67">
        <v>27.26</v>
      </c>
      <c r="AR11" s="67">
        <v>27.02</v>
      </c>
      <c r="AS11" s="67">
        <v>28.09</v>
      </c>
      <c r="AT11" s="67">
        <v>28.84</v>
      </c>
      <c r="AU11" s="67">
        <v>30.9</v>
      </c>
      <c r="AV11" s="67">
        <v>33.47</v>
      </c>
      <c r="AW11" s="67">
        <v>35.69</v>
      </c>
      <c r="AX11" s="67">
        <v>36.700000000000003</v>
      </c>
      <c r="AY11" s="67">
        <v>34.299999999999997</v>
      </c>
      <c r="AZ11" s="67">
        <v>33.799999999999997</v>
      </c>
      <c r="BA11" s="67">
        <v>33.22</v>
      </c>
      <c r="BB11" s="67">
        <v>32.43</v>
      </c>
      <c r="BC11" s="67">
        <v>31.46</v>
      </c>
      <c r="BD11" s="67">
        <v>30.73</v>
      </c>
      <c r="BE11" s="67">
        <v>31.14</v>
      </c>
      <c r="BF11" s="67">
        <v>30.32</v>
      </c>
      <c r="BG11" s="67">
        <v>29.46</v>
      </c>
      <c r="BH11" s="67">
        <v>27.16</v>
      </c>
      <c r="BI11" s="67">
        <v>25.78</v>
      </c>
      <c r="BJ11" s="67">
        <v>24.02</v>
      </c>
      <c r="BK11" s="67">
        <v>22.27</v>
      </c>
      <c r="BL11" s="67">
        <v>20.28</v>
      </c>
      <c r="BM11" s="67">
        <v>20.5</v>
      </c>
      <c r="BN11" s="67">
        <v>21.05</v>
      </c>
      <c r="BO11" s="67">
        <v>21</v>
      </c>
      <c r="BP11" s="67">
        <v>20.54</v>
      </c>
      <c r="BQ11" s="67">
        <v>21.33</v>
      </c>
      <c r="BR11" s="67">
        <v>22.45</v>
      </c>
      <c r="BS11" s="67">
        <v>22.73</v>
      </c>
      <c r="BT11" s="67">
        <v>23.18</v>
      </c>
      <c r="BU11" s="67">
        <v>25.23</v>
      </c>
      <c r="BV11" s="67">
        <v>25.73</v>
      </c>
      <c r="BW11" s="67">
        <v>26.02</v>
      </c>
      <c r="BX11" s="67">
        <v>26.6</v>
      </c>
      <c r="BY11" s="67">
        <v>26.92</v>
      </c>
      <c r="BZ11" s="67">
        <v>26.91</v>
      </c>
      <c r="CA11" s="67">
        <v>25.81</v>
      </c>
      <c r="CB11" s="67">
        <v>25.6</v>
      </c>
      <c r="CC11" s="67">
        <v>25.82</v>
      </c>
      <c r="CD11" s="67">
        <v>27.19</v>
      </c>
      <c r="CE11" s="67">
        <v>28.2</v>
      </c>
      <c r="CF11" s="67">
        <v>28.94</v>
      </c>
      <c r="CG11" s="67">
        <v>30.1</v>
      </c>
      <c r="CH11" s="67">
        <v>29.79</v>
      </c>
      <c r="CI11" s="67">
        <v>30.02</v>
      </c>
      <c r="CJ11" s="67">
        <v>30.26</v>
      </c>
      <c r="CK11" s="67">
        <v>30.28</v>
      </c>
      <c r="CL11" s="67">
        <v>30.24</v>
      </c>
      <c r="CM11" s="67">
        <v>30.24</v>
      </c>
      <c r="CN11" s="67">
        <v>29.9</v>
      </c>
      <c r="CO11" s="67">
        <v>30.08</v>
      </c>
      <c r="CP11" s="67">
        <v>29.13</v>
      </c>
      <c r="CQ11" s="67">
        <v>27.98</v>
      </c>
      <c r="CR11" s="67">
        <v>28.33</v>
      </c>
      <c r="CS11" s="67">
        <v>28.91</v>
      </c>
      <c r="CT11" s="67">
        <v>28.74</v>
      </c>
      <c r="CU11" s="67">
        <v>28.82</v>
      </c>
      <c r="CV11" s="67">
        <v>30.34</v>
      </c>
      <c r="CW11" s="67">
        <v>30.25</v>
      </c>
      <c r="CX11" s="67">
        <v>28.79</v>
      </c>
      <c r="CY11" s="67">
        <v>27.46</v>
      </c>
      <c r="CZ11" s="67">
        <v>26.84</v>
      </c>
      <c r="DA11" s="67">
        <v>27.34</v>
      </c>
      <c r="DB11" s="67">
        <v>28.19</v>
      </c>
      <c r="DC11" s="67">
        <v>28.13</v>
      </c>
      <c r="DD11" s="67">
        <v>28.95</v>
      </c>
      <c r="DE11" s="67">
        <v>29.73</v>
      </c>
      <c r="DF11" s="67">
        <v>30.1</v>
      </c>
      <c r="DG11" s="67">
        <v>29.75</v>
      </c>
      <c r="DH11" s="67">
        <v>29.63</v>
      </c>
      <c r="DI11" s="67">
        <v>30.02</v>
      </c>
      <c r="DJ11" s="67">
        <v>30.26</v>
      </c>
      <c r="DK11" s="67">
        <v>30.03</v>
      </c>
      <c r="DL11" s="67">
        <v>29.48</v>
      </c>
      <c r="DM11" s="67">
        <v>30.21</v>
      </c>
      <c r="DN11" s="67">
        <v>31.17</v>
      </c>
      <c r="DO11" s="67">
        <v>32.64</v>
      </c>
      <c r="DP11" s="67">
        <v>34.07</v>
      </c>
      <c r="DQ11" s="67">
        <v>36.549999999999997</v>
      </c>
      <c r="DR11" s="67">
        <v>37.17</v>
      </c>
      <c r="DS11" s="67">
        <v>35.799999999999997</v>
      </c>
      <c r="DT11" s="67">
        <v>35.6</v>
      </c>
      <c r="DU11" s="67">
        <v>35.159999999999997</v>
      </c>
      <c r="DV11" s="67">
        <v>33.83</v>
      </c>
      <c r="DW11" s="67">
        <v>32.94</v>
      </c>
      <c r="DX11" s="67">
        <v>32.43</v>
      </c>
      <c r="DY11" s="67">
        <v>32.04</v>
      </c>
      <c r="DZ11" s="67">
        <v>30.18</v>
      </c>
      <c r="EA11" s="67">
        <v>29.74</v>
      </c>
      <c r="EB11" s="67">
        <v>29.64</v>
      </c>
      <c r="EC11" s="67">
        <v>29.61</v>
      </c>
      <c r="ED11" s="67">
        <v>29.98</v>
      </c>
      <c r="EE11" s="67">
        <v>28.55</v>
      </c>
      <c r="EF11" s="67">
        <v>29.09</v>
      </c>
      <c r="EG11" s="67">
        <v>29.57</v>
      </c>
      <c r="EH11" s="67">
        <v>29.35</v>
      </c>
      <c r="EI11" s="67">
        <v>28.23</v>
      </c>
      <c r="EJ11" s="67">
        <v>26.98</v>
      </c>
      <c r="EK11" s="67">
        <v>26.96</v>
      </c>
      <c r="EL11" s="67">
        <v>26.54</v>
      </c>
      <c r="EM11" s="67">
        <v>26.56</v>
      </c>
      <c r="EN11" s="67">
        <v>27.31</v>
      </c>
      <c r="EO11" s="67">
        <v>27.41</v>
      </c>
      <c r="EP11" s="67">
        <v>27.39</v>
      </c>
      <c r="EQ11" s="67">
        <v>26.14</v>
      </c>
      <c r="ER11" s="67">
        <v>25.6</v>
      </c>
      <c r="ES11" s="67">
        <v>25.71</v>
      </c>
      <c r="ET11" s="67">
        <v>24.43</v>
      </c>
      <c r="EU11" s="67">
        <v>23.33</v>
      </c>
      <c r="EV11" s="67">
        <v>23.12</v>
      </c>
      <c r="EW11" s="67">
        <v>23.29</v>
      </c>
      <c r="EX11" s="67">
        <v>24.95</v>
      </c>
      <c r="EY11" s="67">
        <v>26.41</v>
      </c>
      <c r="EZ11" s="67">
        <v>28.3</v>
      </c>
      <c r="FA11" s="67">
        <v>29.62</v>
      </c>
      <c r="FB11" s="67">
        <v>30.67</v>
      </c>
      <c r="FC11" s="67">
        <v>30.21</v>
      </c>
      <c r="FD11" s="67">
        <v>30.57</v>
      </c>
      <c r="FE11" s="67">
        <v>30.52</v>
      </c>
      <c r="FF11" s="67">
        <v>30.66</v>
      </c>
      <c r="FG11" s="67">
        <v>30.95</v>
      </c>
      <c r="FH11" s="67">
        <v>31.25</v>
      </c>
      <c r="FI11" s="67">
        <v>31.64</v>
      </c>
      <c r="FJ11" s="67">
        <v>32.57</v>
      </c>
      <c r="FK11" s="67">
        <v>33.71</v>
      </c>
      <c r="FL11" s="67">
        <v>34.75</v>
      </c>
      <c r="FM11" s="67">
        <v>36.020000000000003</v>
      </c>
      <c r="FN11" s="67">
        <v>36.07</v>
      </c>
      <c r="FO11" s="67">
        <v>34.020000000000003</v>
      </c>
      <c r="FP11" s="67">
        <v>32.950000000000003</v>
      </c>
      <c r="FQ11" s="67">
        <v>32.409999999999997</v>
      </c>
      <c r="FR11" s="67">
        <v>31.96</v>
      </c>
      <c r="FS11" s="67">
        <v>30.69</v>
      </c>
      <c r="FT11" s="67">
        <v>30.4</v>
      </c>
      <c r="FU11" s="67">
        <v>30.42</v>
      </c>
      <c r="FV11" s="67">
        <v>30.72</v>
      </c>
      <c r="FW11" s="67">
        <v>31.6</v>
      </c>
      <c r="FX11" s="67">
        <v>32.57</v>
      </c>
      <c r="FY11" s="67">
        <v>32.85</v>
      </c>
      <c r="FZ11" s="67">
        <v>33.200000000000003</v>
      </c>
      <c r="GA11" s="67">
        <v>32.479999999999997</v>
      </c>
      <c r="GB11" s="67">
        <v>32.229999999999997</v>
      </c>
      <c r="GC11" s="67">
        <v>32.39</v>
      </c>
      <c r="GD11" s="67">
        <v>31.77</v>
      </c>
      <c r="GE11" s="67">
        <v>31.49</v>
      </c>
      <c r="GF11" s="67">
        <v>31.02</v>
      </c>
      <c r="GG11" s="67">
        <v>30.78</v>
      </c>
      <c r="GH11" s="67">
        <v>30.12</v>
      </c>
      <c r="GI11" s="67">
        <v>30.41</v>
      </c>
      <c r="GJ11" s="67">
        <v>31.42</v>
      </c>
      <c r="GK11" s="67">
        <v>32.85</v>
      </c>
      <c r="GL11" s="67">
        <v>33.33</v>
      </c>
      <c r="GM11" s="67">
        <v>32.76</v>
      </c>
      <c r="GN11" s="67">
        <v>32.54</v>
      </c>
      <c r="GO11" s="67">
        <v>31.17</v>
      </c>
      <c r="GP11" s="67">
        <v>29.55</v>
      </c>
      <c r="GQ11" s="67">
        <v>29.4</v>
      </c>
      <c r="GR11" s="67">
        <v>29.62</v>
      </c>
      <c r="GS11" s="67">
        <v>29.84</v>
      </c>
      <c r="GT11" s="67">
        <v>30.79</v>
      </c>
      <c r="GU11" s="67">
        <v>31.38</v>
      </c>
      <c r="GV11" s="67">
        <v>32.51</v>
      </c>
    </row>
    <row r="12" spans="2:204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8">
        <v>27.39</v>
      </c>
      <c r="AN12" s="68">
        <v>27.46</v>
      </c>
      <c r="AO12" s="68">
        <v>28.24</v>
      </c>
      <c r="AP12" s="68">
        <v>27.8</v>
      </c>
      <c r="AQ12" s="68">
        <v>27.57</v>
      </c>
      <c r="AR12" s="68">
        <v>27.2</v>
      </c>
      <c r="AS12" s="68">
        <v>27.75</v>
      </c>
      <c r="AT12" s="68">
        <v>27.82</v>
      </c>
      <c r="AU12" s="68">
        <v>28.85</v>
      </c>
      <c r="AV12" s="68">
        <v>30.9</v>
      </c>
      <c r="AW12" s="68">
        <v>32.68</v>
      </c>
      <c r="AX12" s="68">
        <v>33.729999999999997</v>
      </c>
      <c r="AY12" s="68">
        <v>35.22</v>
      </c>
      <c r="AZ12" s="68">
        <v>35.22</v>
      </c>
      <c r="BA12" s="68">
        <v>35.61</v>
      </c>
      <c r="BB12" s="68">
        <v>33.869999999999997</v>
      </c>
      <c r="BC12" s="68">
        <v>33.44</v>
      </c>
      <c r="BD12" s="68">
        <v>33.28</v>
      </c>
      <c r="BE12" s="68">
        <v>32.32</v>
      </c>
      <c r="BF12" s="68">
        <v>31.61</v>
      </c>
      <c r="BG12" s="68">
        <v>31.24</v>
      </c>
      <c r="BH12" s="68">
        <v>30.45</v>
      </c>
      <c r="BI12" s="68">
        <v>27.99</v>
      </c>
      <c r="BJ12" s="68">
        <v>27.3</v>
      </c>
      <c r="BK12" s="68">
        <v>24.39</v>
      </c>
      <c r="BL12" s="68">
        <v>21.39</v>
      </c>
      <c r="BM12" s="68">
        <v>18.7</v>
      </c>
      <c r="BN12" s="68">
        <v>17.68</v>
      </c>
      <c r="BO12" s="68">
        <v>17.670000000000002</v>
      </c>
      <c r="BP12" s="68">
        <v>18</v>
      </c>
      <c r="BQ12" s="68">
        <v>18.600000000000001</v>
      </c>
      <c r="BR12" s="68">
        <v>19.54</v>
      </c>
      <c r="BS12" s="68">
        <v>20.96</v>
      </c>
      <c r="BT12" s="68">
        <v>23.24</v>
      </c>
      <c r="BU12" s="68">
        <v>25.16</v>
      </c>
      <c r="BV12" s="68">
        <v>25.99</v>
      </c>
      <c r="BW12" s="68">
        <v>25.84</v>
      </c>
      <c r="BX12" s="68">
        <v>25.84</v>
      </c>
      <c r="BY12" s="68">
        <v>26.08</v>
      </c>
      <c r="BZ12" s="68">
        <v>26.03</v>
      </c>
      <c r="CA12" s="68">
        <v>26.09</v>
      </c>
      <c r="CB12" s="68">
        <v>26.35</v>
      </c>
      <c r="CC12" s="68">
        <v>26.59</v>
      </c>
      <c r="CD12" s="68">
        <v>26.96</v>
      </c>
      <c r="CE12" s="68">
        <v>27.93</v>
      </c>
      <c r="CF12" s="68">
        <v>29.27</v>
      </c>
      <c r="CG12" s="68">
        <v>29.93</v>
      </c>
      <c r="CH12" s="68">
        <v>30.57</v>
      </c>
      <c r="CI12" s="68">
        <v>30.86</v>
      </c>
      <c r="CJ12" s="68">
        <v>31.21</v>
      </c>
      <c r="CK12" s="68">
        <v>31.21</v>
      </c>
      <c r="CL12" s="68">
        <v>31.79</v>
      </c>
      <c r="CM12" s="68">
        <v>31.64</v>
      </c>
      <c r="CN12" s="68">
        <v>31.61</v>
      </c>
      <c r="CO12" s="68">
        <v>31.39</v>
      </c>
      <c r="CP12" s="68">
        <v>31.58</v>
      </c>
      <c r="CQ12" s="68">
        <v>31.65</v>
      </c>
      <c r="CR12" s="68">
        <v>32.01</v>
      </c>
      <c r="CS12" s="68">
        <v>32.31</v>
      </c>
      <c r="CT12" s="68">
        <v>32.21</v>
      </c>
      <c r="CU12" s="68">
        <v>31.72</v>
      </c>
      <c r="CV12" s="68">
        <v>31.63</v>
      </c>
      <c r="CW12" s="68">
        <v>30.84</v>
      </c>
      <c r="CX12" s="68">
        <v>29.75</v>
      </c>
      <c r="CY12" s="68">
        <v>30.52</v>
      </c>
      <c r="CZ12" s="68">
        <v>27.69</v>
      </c>
      <c r="DA12" s="68">
        <v>27.18</v>
      </c>
      <c r="DB12" s="68">
        <v>27.24</v>
      </c>
      <c r="DC12" s="68">
        <v>28.05</v>
      </c>
      <c r="DD12" s="68">
        <v>29.33</v>
      </c>
      <c r="DE12" s="68">
        <v>30.43</v>
      </c>
      <c r="DF12" s="68">
        <v>31.03</v>
      </c>
      <c r="DG12" s="68">
        <v>31.4</v>
      </c>
      <c r="DH12" s="68">
        <v>31.66</v>
      </c>
      <c r="DI12" s="68">
        <v>31.73</v>
      </c>
      <c r="DJ12" s="68">
        <v>31.78</v>
      </c>
      <c r="DK12" s="68">
        <v>31.54</v>
      </c>
      <c r="DL12" s="68">
        <v>31.72</v>
      </c>
      <c r="DM12" s="68">
        <v>32.020000000000003</v>
      </c>
      <c r="DN12" s="68">
        <v>32.28</v>
      </c>
      <c r="DO12" s="68">
        <v>33.299999999999997</v>
      </c>
      <c r="DP12" s="68">
        <v>34.409999999999997</v>
      </c>
      <c r="DQ12" s="68">
        <v>35.03</v>
      </c>
      <c r="DR12" s="68">
        <v>35.549999999999997</v>
      </c>
      <c r="DS12" s="68">
        <v>35.799999999999997</v>
      </c>
      <c r="DT12" s="68">
        <v>35.950000000000003</v>
      </c>
      <c r="DU12" s="68">
        <v>35.799999999999997</v>
      </c>
      <c r="DV12" s="68">
        <v>35.049999999999997</v>
      </c>
      <c r="DW12" s="68">
        <v>34.47</v>
      </c>
      <c r="DX12" s="68">
        <v>33.630000000000003</v>
      </c>
      <c r="DY12" s="68">
        <v>33.18</v>
      </c>
      <c r="DZ12" s="68">
        <v>32.840000000000003</v>
      </c>
      <c r="EA12" s="68">
        <v>32.630000000000003</v>
      </c>
      <c r="EB12" s="68">
        <v>32.49</v>
      </c>
      <c r="EC12" s="68">
        <v>32.06</v>
      </c>
      <c r="ED12" s="68">
        <v>31.79</v>
      </c>
      <c r="EE12" s="68">
        <v>30.79</v>
      </c>
      <c r="EF12" s="68">
        <v>29.92</v>
      </c>
      <c r="EG12" s="68">
        <v>29.41</v>
      </c>
      <c r="EH12" s="68">
        <v>29.08</v>
      </c>
      <c r="EI12" s="68">
        <v>27.89</v>
      </c>
      <c r="EJ12" s="68">
        <v>27</v>
      </c>
      <c r="EK12" s="68">
        <v>26.43</v>
      </c>
      <c r="EL12" s="68">
        <v>26.25</v>
      </c>
      <c r="EM12" s="68">
        <v>26.63</v>
      </c>
      <c r="EN12" s="68">
        <v>27.08</v>
      </c>
      <c r="EO12" s="68">
        <v>27.41</v>
      </c>
      <c r="EP12" s="68">
        <v>27.43</v>
      </c>
      <c r="EQ12" s="68">
        <v>27.53</v>
      </c>
      <c r="ER12" s="68">
        <v>26.83</v>
      </c>
      <c r="ES12" s="68">
        <v>25.89</v>
      </c>
      <c r="ET12" s="68">
        <v>24.72</v>
      </c>
      <c r="EU12" s="68">
        <v>23.67</v>
      </c>
      <c r="EV12" s="68">
        <v>23.17</v>
      </c>
      <c r="EW12" s="68">
        <v>23.12</v>
      </c>
      <c r="EX12" s="68">
        <v>23.39</v>
      </c>
      <c r="EY12" s="68">
        <v>24.21</v>
      </c>
      <c r="EZ12" s="68">
        <v>25.78</v>
      </c>
      <c r="FA12" s="68">
        <v>27.05</v>
      </c>
      <c r="FB12" s="68">
        <v>28.29</v>
      </c>
      <c r="FC12" s="68">
        <v>29.15</v>
      </c>
      <c r="FD12" s="68">
        <v>29.52</v>
      </c>
      <c r="FE12" s="68">
        <v>29.51</v>
      </c>
      <c r="FF12" s="68">
        <v>29.79</v>
      </c>
      <c r="FG12" s="68">
        <v>29.86</v>
      </c>
      <c r="FH12" s="68">
        <v>29.99</v>
      </c>
      <c r="FI12" s="68">
        <v>30.49</v>
      </c>
      <c r="FJ12" s="68">
        <v>30.91</v>
      </c>
      <c r="FK12" s="68">
        <v>31.97</v>
      </c>
      <c r="FL12" s="68">
        <v>33.06</v>
      </c>
      <c r="FM12" s="68">
        <v>33.61</v>
      </c>
      <c r="FN12" s="68">
        <v>33.97</v>
      </c>
      <c r="FO12" s="68">
        <v>33.71</v>
      </c>
      <c r="FP12" s="68">
        <v>33.020000000000003</v>
      </c>
      <c r="FQ12" s="68">
        <v>32.42</v>
      </c>
      <c r="FR12" s="68">
        <v>30.87</v>
      </c>
      <c r="FS12" s="68">
        <v>30.65</v>
      </c>
      <c r="FT12" s="68">
        <v>30.59</v>
      </c>
      <c r="FU12" s="68">
        <v>30.77</v>
      </c>
      <c r="FV12" s="68">
        <v>30.82</v>
      </c>
      <c r="FW12" s="68">
        <v>31.71</v>
      </c>
      <c r="FX12" s="68">
        <v>32.450000000000003</v>
      </c>
      <c r="FY12" s="68">
        <v>32.92</v>
      </c>
      <c r="FZ12" s="68">
        <v>33.159999999999997</v>
      </c>
      <c r="GA12" s="68">
        <v>33.26</v>
      </c>
      <c r="GB12" s="68">
        <v>33.03</v>
      </c>
      <c r="GC12" s="68">
        <v>32.78</v>
      </c>
      <c r="GD12" s="68">
        <v>32.6</v>
      </c>
      <c r="GE12" s="68">
        <v>32.950000000000003</v>
      </c>
      <c r="GF12" s="68">
        <v>32.18</v>
      </c>
      <c r="GG12" s="68">
        <v>31.99</v>
      </c>
      <c r="GH12" s="68">
        <v>31.67</v>
      </c>
      <c r="GI12" s="68">
        <v>32.26</v>
      </c>
      <c r="GJ12" s="68">
        <v>32.68</v>
      </c>
      <c r="GK12" s="68">
        <v>33.03</v>
      </c>
      <c r="GL12" s="68">
        <v>33.130000000000003</v>
      </c>
      <c r="GM12" s="68">
        <v>33.229999999999997</v>
      </c>
      <c r="GN12" s="68">
        <v>33.28</v>
      </c>
      <c r="GO12" s="68">
        <v>33.21</v>
      </c>
      <c r="GP12" s="68">
        <v>32.89</v>
      </c>
      <c r="GQ12" s="68">
        <v>32.08</v>
      </c>
      <c r="GR12" s="68">
        <v>31.84</v>
      </c>
      <c r="GS12" s="68">
        <v>31.62</v>
      </c>
      <c r="GT12" s="68">
        <v>31.59</v>
      </c>
      <c r="GU12" s="68">
        <v>31.75</v>
      </c>
      <c r="GV12" s="68">
        <v>32.380000000000003</v>
      </c>
    </row>
    <row r="13" spans="2:204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9">
        <v>26.9</v>
      </c>
      <c r="AN13" s="69">
        <v>27.18</v>
      </c>
      <c r="AO13" s="69">
        <v>27.03</v>
      </c>
      <c r="AP13" s="69">
        <v>27.08</v>
      </c>
      <c r="AQ13" s="69">
        <v>26.9</v>
      </c>
      <c r="AR13" s="69">
        <v>26.6</v>
      </c>
      <c r="AS13" s="69">
        <v>27.06</v>
      </c>
      <c r="AT13" s="69">
        <v>28.24</v>
      </c>
      <c r="AU13" s="69">
        <v>29.95</v>
      </c>
      <c r="AV13" s="69">
        <v>33.380000000000003</v>
      </c>
      <c r="AW13" s="69">
        <v>36.35</v>
      </c>
      <c r="AX13" s="69">
        <v>36.96</v>
      </c>
      <c r="AY13" s="69">
        <v>36.99</v>
      </c>
      <c r="AZ13" s="69">
        <v>37.479999999999997</v>
      </c>
      <c r="BA13" s="69">
        <v>37.65</v>
      </c>
      <c r="BB13" s="69">
        <v>35.56</v>
      </c>
      <c r="BC13" s="69">
        <v>33.9</v>
      </c>
      <c r="BD13" s="69">
        <v>34.26</v>
      </c>
      <c r="BE13" s="69">
        <v>33.409999999999997</v>
      </c>
      <c r="BF13" s="69">
        <v>31.62</v>
      </c>
      <c r="BG13" s="69">
        <v>30.74</v>
      </c>
      <c r="BH13" s="69">
        <v>29.31</v>
      </c>
      <c r="BI13" s="69">
        <v>27.55</v>
      </c>
      <c r="BJ13" s="69">
        <v>25.46</v>
      </c>
      <c r="BK13" s="69">
        <v>23.04</v>
      </c>
      <c r="BL13" s="69">
        <v>21.12</v>
      </c>
      <c r="BM13" s="69">
        <v>21.7</v>
      </c>
      <c r="BN13" s="69">
        <v>22.04</v>
      </c>
      <c r="BO13" s="69">
        <v>21.92</v>
      </c>
      <c r="BP13" s="69">
        <v>21.81</v>
      </c>
      <c r="BQ13" s="69">
        <v>22.25</v>
      </c>
      <c r="BR13" s="69">
        <v>22.42</v>
      </c>
      <c r="BS13" s="69">
        <v>23</v>
      </c>
      <c r="BT13" s="69">
        <v>23.24</v>
      </c>
      <c r="BU13" s="69">
        <v>24.1</v>
      </c>
      <c r="BV13" s="69">
        <v>24.88</v>
      </c>
      <c r="BW13" s="69">
        <v>25.71</v>
      </c>
      <c r="BX13" s="69">
        <v>26.52</v>
      </c>
      <c r="BY13" s="69">
        <v>27.29</v>
      </c>
      <c r="BZ13" s="69">
        <v>27.82</v>
      </c>
      <c r="CA13" s="69">
        <v>27.9</v>
      </c>
      <c r="CB13" s="69">
        <v>27.76</v>
      </c>
      <c r="CC13" s="69">
        <v>28.35</v>
      </c>
      <c r="CD13" s="69">
        <v>28.13</v>
      </c>
      <c r="CE13" s="69">
        <v>30.1</v>
      </c>
      <c r="CF13" s="69">
        <v>27.6</v>
      </c>
      <c r="CG13" s="69">
        <v>31.18</v>
      </c>
      <c r="CH13" s="69">
        <v>31.02</v>
      </c>
      <c r="CI13" s="69">
        <v>32.19</v>
      </c>
      <c r="CJ13" s="69">
        <v>32.19</v>
      </c>
      <c r="CK13" s="69">
        <v>32.71</v>
      </c>
      <c r="CL13" s="69">
        <v>33</v>
      </c>
      <c r="CM13" s="69">
        <v>33.020000000000003</v>
      </c>
      <c r="CN13" s="69">
        <v>33.15</v>
      </c>
      <c r="CO13" s="69">
        <v>33.159999999999997</v>
      </c>
      <c r="CP13" s="69">
        <v>33.159999999999997</v>
      </c>
      <c r="CQ13" s="69">
        <v>32.86</v>
      </c>
      <c r="CR13" s="69">
        <v>32.86</v>
      </c>
      <c r="CS13" s="69">
        <v>32.01</v>
      </c>
      <c r="CT13" s="69">
        <v>31.98</v>
      </c>
      <c r="CU13" s="69">
        <v>31.98</v>
      </c>
      <c r="CV13" s="69">
        <v>32.270000000000003</v>
      </c>
      <c r="CW13" s="69">
        <v>32.14</v>
      </c>
      <c r="CX13" s="69">
        <v>30.71</v>
      </c>
      <c r="CY13" s="69">
        <v>28.96</v>
      </c>
      <c r="CZ13" s="69">
        <v>27.73</v>
      </c>
      <c r="DA13" s="69">
        <v>27.51</v>
      </c>
      <c r="DB13" s="69">
        <v>28.06</v>
      </c>
      <c r="DC13" s="69">
        <v>28.72</v>
      </c>
      <c r="DD13" s="69">
        <v>29.19</v>
      </c>
      <c r="DE13" s="69">
        <v>29.49</v>
      </c>
      <c r="DF13" s="69">
        <v>30.1</v>
      </c>
      <c r="DG13" s="69">
        <v>32</v>
      </c>
      <c r="DH13" s="69">
        <v>31.4</v>
      </c>
      <c r="DI13" s="69">
        <v>31.75</v>
      </c>
      <c r="DJ13" s="69">
        <v>31.8</v>
      </c>
      <c r="DK13" s="69">
        <v>32.03</v>
      </c>
      <c r="DL13" s="69">
        <v>32.020000000000003</v>
      </c>
      <c r="DM13" s="69">
        <v>32.229999999999997</v>
      </c>
      <c r="DN13" s="69">
        <v>32.79</v>
      </c>
      <c r="DO13" s="69">
        <v>33.94</v>
      </c>
      <c r="DP13" s="69">
        <v>35.06</v>
      </c>
      <c r="DQ13" s="69">
        <v>33.57</v>
      </c>
      <c r="DR13" s="69">
        <v>33.57</v>
      </c>
      <c r="DS13" s="69">
        <v>34.24</v>
      </c>
      <c r="DT13" s="69">
        <v>34.47</v>
      </c>
      <c r="DU13" s="69">
        <v>34.64</v>
      </c>
      <c r="DV13" s="69">
        <v>34.46</v>
      </c>
      <c r="DW13" s="69">
        <v>34.11</v>
      </c>
      <c r="DX13" s="69">
        <v>33.729999999999997</v>
      </c>
      <c r="DY13" s="69">
        <v>33.54</v>
      </c>
      <c r="DZ13" s="69">
        <v>32.54</v>
      </c>
      <c r="EA13" s="69">
        <v>31.99</v>
      </c>
      <c r="EB13" s="69">
        <v>30.93</v>
      </c>
      <c r="EC13" s="69">
        <v>31.19</v>
      </c>
      <c r="ED13" s="69">
        <v>31.13</v>
      </c>
      <c r="EE13" s="69">
        <v>29.76</v>
      </c>
      <c r="EF13" s="69">
        <v>29.57</v>
      </c>
      <c r="EG13" s="69">
        <v>29.55</v>
      </c>
      <c r="EH13" s="69">
        <v>28.9</v>
      </c>
      <c r="EI13" s="69">
        <v>27.57</v>
      </c>
      <c r="EJ13" s="69">
        <v>26.6</v>
      </c>
      <c r="EK13" s="69">
        <v>25.87</v>
      </c>
      <c r="EL13" s="69">
        <v>25.32</v>
      </c>
      <c r="EM13" s="69">
        <v>25.42</v>
      </c>
      <c r="EN13" s="69">
        <v>26.01</v>
      </c>
      <c r="EO13" s="69">
        <v>26.4</v>
      </c>
      <c r="EP13" s="69">
        <v>26.7</v>
      </c>
      <c r="EQ13" s="69">
        <v>26.37</v>
      </c>
      <c r="ER13" s="69">
        <v>25.49</v>
      </c>
      <c r="ES13" s="69">
        <v>24.51</v>
      </c>
      <c r="ET13" s="69">
        <v>23.56</v>
      </c>
      <c r="EU13" s="69">
        <v>22.52</v>
      </c>
      <c r="EV13" s="69">
        <v>22.02</v>
      </c>
      <c r="EW13" s="69">
        <v>21.96</v>
      </c>
      <c r="EX13" s="69">
        <v>22.34</v>
      </c>
      <c r="EY13" s="69">
        <v>23.13</v>
      </c>
      <c r="EZ13" s="69">
        <v>24.36</v>
      </c>
      <c r="FA13" s="69">
        <v>25.68</v>
      </c>
      <c r="FB13" s="69">
        <v>27.02</v>
      </c>
      <c r="FC13" s="69">
        <v>28</v>
      </c>
      <c r="FD13" s="69">
        <v>28.79</v>
      </c>
      <c r="FE13" s="69">
        <v>29.26</v>
      </c>
      <c r="FF13" s="69">
        <v>29.88</v>
      </c>
      <c r="FG13" s="69">
        <v>30.42</v>
      </c>
      <c r="FH13" s="69">
        <v>31.02</v>
      </c>
      <c r="FI13" s="69">
        <v>31.53</v>
      </c>
      <c r="FJ13" s="69">
        <v>31.6</v>
      </c>
      <c r="FK13" s="69">
        <v>33.08</v>
      </c>
      <c r="FL13" s="69">
        <v>34.68</v>
      </c>
      <c r="FM13" s="69">
        <v>35.21</v>
      </c>
      <c r="FN13" s="69">
        <v>35.4</v>
      </c>
      <c r="FO13" s="69">
        <v>34.479999999999997</v>
      </c>
      <c r="FP13" s="69">
        <v>33.82</v>
      </c>
      <c r="FQ13" s="69">
        <v>32.82</v>
      </c>
      <c r="FR13" s="69">
        <v>32.049999999999997</v>
      </c>
      <c r="FS13" s="69">
        <v>31.21</v>
      </c>
      <c r="FT13" s="69">
        <v>30.78</v>
      </c>
      <c r="FU13" s="69">
        <v>28.23</v>
      </c>
      <c r="FV13" s="69">
        <v>31.17</v>
      </c>
      <c r="FW13" s="69">
        <v>31.96</v>
      </c>
      <c r="FX13" s="69">
        <v>32.82</v>
      </c>
      <c r="FY13" s="69">
        <v>33.54</v>
      </c>
      <c r="FZ13" s="69">
        <v>34.5</v>
      </c>
      <c r="GA13" s="69">
        <v>34.659999999999997</v>
      </c>
      <c r="GB13" s="69">
        <v>34.17</v>
      </c>
      <c r="GC13" s="69">
        <v>34.21</v>
      </c>
      <c r="GD13" s="69">
        <v>33.71</v>
      </c>
      <c r="GE13" s="69">
        <v>33.42</v>
      </c>
      <c r="GF13" s="69">
        <v>32.99</v>
      </c>
      <c r="GG13" s="69">
        <v>32.83</v>
      </c>
      <c r="GH13" s="69">
        <v>32.39</v>
      </c>
      <c r="GI13" s="69">
        <v>32.56</v>
      </c>
      <c r="GJ13" s="69">
        <v>33.270000000000003</v>
      </c>
      <c r="GK13" s="69">
        <v>33.950000000000003</v>
      </c>
      <c r="GL13" s="69">
        <v>34.25</v>
      </c>
      <c r="GM13" s="69">
        <v>34.58</v>
      </c>
      <c r="GN13" s="69">
        <v>34.479999999999997</v>
      </c>
      <c r="GO13" s="69">
        <v>32.43</v>
      </c>
      <c r="GP13" s="69">
        <v>30.82</v>
      </c>
      <c r="GQ13" s="69">
        <v>29.87</v>
      </c>
      <c r="GR13" s="69">
        <v>30.24</v>
      </c>
      <c r="GS13" s="69">
        <v>30.26</v>
      </c>
      <c r="GT13" s="69">
        <v>30.74</v>
      </c>
      <c r="GU13" s="69">
        <v>30.49</v>
      </c>
      <c r="GV13" s="69">
        <v>30.64</v>
      </c>
    </row>
    <row r="14" spans="2:204" ht="13.5" thickBot="1" x14ac:dyDescent="0.25"/>
    <row r="15" spans="2:204" ht="13.5" thickBot="1" x14ac:dyDescent="0.25">
      <c r="B15" s="31"/>
      <c r="C15" t="s">
        <v>94</v>
      </c>
      <c r="CF15" s="73"/>
      <c r="CG15" s="421" t="s">
        <v>291</v>
      </c>
      <c r="CH15" s="422" t="s">
        <v>292</v>
      </c>
    </row>
    <row r="16" spans="2:204" x14ac:dyDescent="0.2">
      <c r="CF16" s="177" t="s">
        <v>186</v>
      </c>
      <c r="CG16" s="177">
        <v>58.5</v>
      </c>
      <c r="CH16" s="434">
        <v>58.33</v>
      </c>
    </row>
    <row r="17" spans="3:86" x14ac:dyDescent="0.2">
      <c r="Z17" s="32"/>
      <c r="CF17" s="178" t="s">
        <v>188</v>
      </c>
      <c r="CG17" s="178">
        <v>51.89</v>
      </c>
      <c r="CH17" s="179">
        <v>53.78</v>
      </c>
    </row>
    <row r="18" spans="3:86" x14ac:dyDescent="0.2">
      <c r="CF18" s="178" t="s">
        <v>130</v>
      </c>
      <c r="CG18" s="178">
        <v>40.07</v>
      </c>
      <c r="CH18" s="179">
        <v>36.950000000000003</v>
      </c>
    </row>
    <row r="19" spans="3:86" x14ac:dyDescent="0.2">
      <c r="CF19" s="178" t="s">
        <v>137</v>
      </c>
      <c r="CG19" s="178">
        <v>39.89</v>
      </c>
      <c r="CH19" s="179">
        <v>39.74</v>
      </c>
    </row>
    <row r="20" spans="3:86" x14ac:dyDescent="0.2">
      <c r="CF20" s="178" t="s">
        <v>126</v>
      </c>
      <c r="CG20" s="178">
        <v>39.229999999999997</v>
      </c>
      <c r="CH20" s="179">
        <v>37.29</v>
      </c>
    </row>
    <row r="21" spans="3:86" x14ac:dyDescent="0.2">
      <c r="CF21" s="178" t="s">
        <v>156</v>
      </c>
      <c r="CG21" s="178">
        <v>38.64</v>
      </c>
      <c r="CH21" s="179">
        <v>38.479999999999997</v>
      </c>
    </row>
    <row r="22" spans="3:86" x14ac:dyDescent="0.2">
      <c r="CF22" s="178" t="s">
        <v>145</v>
      </c>
      <c r="CG22" s="178">
        <v>37.880000000000003</v>
      </c>
      <c r="CH22" s="179">
        <v>35.46</v>
      </c>
    </row>
    <row r="23" spans="3:86" x14ac:dyDescent="0.2">
      <c r="CF23" s="178" t="s">
        <v>76</v>
      </c>
      <c r="CG23" s="178">
        <v>36.869999999999997</v>
      </c>
      <c r="CH23" s="179">
        <v>37.770000000000003</v>
      </c>
    </row>
    <row r="24" spans="3:86" x14ac:dyDescent="0.2">
      <c r="CF24" s="178" t="s">
        <v>189</v>
      </c>
      <c r="CG24" s="178">
        <v>35.92</v>
      </c>
      <c r="CH24" s="179">
        <v>35.78</v>
      </c>
    </row>
    <row r="25" spans="3:86" x14ac:dyDescent="0.2">
      <c r="CF25" s="178" t="s">
        <v>125</v>
      </c>
      <c r="CG25" s="178">
        <v>35.82</v>
      </c>
      <c r="CH25" s="179">
        <v>39.229999999999997</v>
      </c>
    </row>
    <row r="26" spans="3:86" x14ac:dyDescent="0.2">
      <c r="CF26" s="178" t="s">
        <v>257</v>
      </c>
      <c r="CG26" s="178">
        <v>35.19</v>
      </c>
      <c r="CH26" s="179">
        <v>35.5</v>
      </c>
    </row>
    <row r="27" spans="3:86" x14ac:dyDescent="0.2">
      <c r="CF27" s="178" t="s">
        <v>77</v>
      </c>
      <c r="CG27" s="178">
        <v>35.049999999999997</v>
      </c>
      <c r="CH27" s="179">
        <v>35.19</v>
      </c>
    </row>
    <row r="28" spans="3:86" x14ac:dyDescent="0.2">
      <c r="CF28" s="178" t="s">
        <v>135</v>
      </c>
      <c r="CG28" s="178">
        <v>34.92</v>
      </c>
      <c r="CH28" s="179">
        <v>33.99</v>
      </c>
    </row>
    <row r="29" spans="3:86" x14ac:dyDescent="0.2">
      <c r="CF29" s="283" t="s">
        <v>78</v>
      </c>
      <c r="CG29" s="283">
        <v>34.51</v>
      </c>
      <c r="CH29" s="180">
        <v>32.85</v>
      </c>
    </row>
    <row r="30" spans="3:86" x14ac:dyDescent="0.2">
      <c r="CF30" s="178" t="s">
        <v>183</v>
      </c>
      <c r="CG30" s="178">
        <v>33.99</v>
      </c>
      <c r="CH30" s="179">
        <v>34.06</v>
      </c>
    </row>
    <row r="31" spans="3:86" x14ac:dyDescent="0.2">
      <c r="CF31" s="477" t="s">
        <v>127</v>
      </c>
      <c r="CG31" s="477">
        <v>33.11</v>
      </c>
      <c r="CH31" s="306">
        <v>33.01</v>
      </c>
    </row>
    <row r="32" spans="3:86" ht="14.25" x14ac:dyDescent="0.2">
      <c r="C32" s="24" t="s">
        <v>255</v>
      </c>
      <c r="CF32" s="178" t="s">
        <v>191</v>
      </c>
      <c r="CG32" s="178">
        <v>33.07</v>
      </c>
      <c r="CH32" s="179">
        <v>33.799999999999997</v>
      </c>
    </row>
    <row r="33" spans="84:86" x14ac:dyDescent="0.2">
      <c r="CF33" s="178" t="s">
        <v>79</v>
      </c>
      <c r="CG33" s="178">
        <v>32.39</v>
      </c>
      <c r="CH33" s="179">
        <v>33.03</v>
      </c>
    </row>
    <row r="34" spans="84:86" x14ac:dyDescent="0.2">
      <c r="CF34" s="178" t="s">
        <v>190</v>
      </c>
      <c r="CG34" s="178">
        <v>32.299999999999997</v>
      </c>
      <c r="CH34" s="179">
        <v>34.049999999999997</v>
      </c>
    </row>
    <row r="35" spans="84:86" x14ac:dyDescent="0.2">
      <c r="CF35" s="178" t="s">
        <v>138</v>
      </c>
      <c r="CG35" s="178">
        <v>32.24</v>
      </c>
      <c r="CH35" s="179">
        <v>32.68</v>
      </c>
    </row>
    <row r="36" spans="84:86" x14ac:dyDescent="0.2">
      <c r="CF36" s="178" t="s">
        <v>134</v>
      </c>
      <c r="CG36" s="178">
        <v>32.14</v>
      </c>
      <c r="CH36" s="179">
        <v>31.54</v>
      </c>
    </row>
    <row r="37" spans="84:86" x14ac:dyDescent="0.2">
      <c r="CF37" s="178" t="s">
        <v>80</v>
      </c>
      <c r="CG37" s="178">
        <v>31.99</v>
      </c>
      <c r="CH37" s="179">
        <v>33.950000000000003</v>
      </c>
    </row>
    <row r="38" spans="84:86" x14ac:dyDescent="0.2">
      <c r="CF38" s="178" t="s">
        <v>131</v>
      </c>
      <c r="CG38" s="178">
        <v>31.89</v>
      </c>
      <c r="CH38" s="179">
        <v>34.15</v>
      </c>
    </row>
    <row r="39" spans="84:86" x14ac:dyDescent="0.2">
      <c r="CF39" s="178" t="s">
        <v>147</v>
      </c>
      <c r="CG39" s="178">
        <v>31.52</v>
      </c>
      <c r="CH39" s="179">
        <v>30.21</v>
      </c>
    </row>
    <row r="40" spans="84:86" x14ac:dyDescent="0.2">
      <c r="CF40" s="178" t="s">
        <v>143</v>
      </c>
      <c r="CG40" s="178">
        <v>30.57</v>
      </c>
      <c r="CH40" s="179">
        <v>30.83</v>
      </c>
    </row>
    <row r="41" spans="84:86" x14ac:dyDescent="0.2">
      <c r="CF41" s="178" t="s">
        <v>192</v>
      </c>
      <c r="CG41" s="178">
        <v>30.27</v>
      </c>
      <c r="CH41" s="179">
        <v>31.99</v>
      </c>
    </row>
    <row r="42" spans="84:86" x14ac:dyDescent="0.2">
      <c r="CF42" s="178" t="s">
        <v>176</v>
      </c>
      <c r="CG42" s="178">
        <v>29.5</v>
      </c>
      <c r="CH42" s="179">
        <v>30.89</v>
      </c>
    </row>
    <row r="43" spans="84:86" ht="13.5" thickBot="1" x14ac:dyDescent="0.25">
      <c r="CF43" s="178" t="s">
        <v>128</v>
      </c>
      <c r="CG43" s="178">
        <v>28.89</v>
      </c>
      <c r="CH43" s="179">
        <v>29.7</v>
      </c>
    </row>
    <row r="44" spans="84:86" ht="13.5" thickBot="1" x14ac:dyDescent="0.25">
      <c r="CF44" s="73" t="s">
        <v>193</v>
      </c>
      <c r="CG44" s="73">
        <v>35.4</v>
      </c>
      <c r="CH44" s="176">
        <v>35.65</v>
      </c>
    </row>
    <row r="45" spans="84:86" ht="13.5" thickBot="1" x14ac:dyDescent="0.25">
      <c r="CF45" s="423" t="s">
        <v>277</v>
      </c>
      <c r="CG45" s="73">
        <v>34.71</v>
      </c>
      <c r="CH45" s="176">
        <v>34.979999999999997</v>
      </c>
    </row>
    <row r="46" spans="84:86" ht="13.5" thickBot="1" x14ac:dyDescent="0.25"/>
    <row r="47" spans="84:86" ht="13.5" thickBot="1" x14ac:dyDescent="0.25">
      <c r="CF47" s="73"/>
      <c r="CG47" s="272" t="s">
        <v>267</v>
      </c>
      <c r="CH47" s="73" t="s">
        <v>219</v>
      </c>
    </row>
    <row r="48" spans="84:86" x14ac:dyDescent="0.2">
      <c r="CF48" s="178" t="s">
        <v>186</v>
      </c>
      <c r="CG48" s="179">
        <v>57.63</v>
      </c>
      <c r="CH48" s="179">
        <v>55.97</v>
      </c>
    </row>
    <row r="49" spans="2:86" x14ac:dyDescent="0.2">
      <c r="B49" s="29"/>
      <c r="C49" s="29"/>
      <c r="D49" s="29"/>
      <c r="E49" s="29"/>
      <c r="CF49" s="178" t="s">
        <v>125</v>
      </c>
      <c r="CG49" s="179">
        <v>39.32</v>
      </c>
      <c r="CH49" s="179">
        <v>35.869999999999997</v>
      </c>
    </row>
    <row r="50" spans="2:86" x14ac:dyDescent="0.2">
      <c r="CF50" s="178" t="s">
        <v>156</v>
      </c>
      <c r="CG50" s="179">
        <v>38.369999999999997</v>
      </c>
      <c r="CH50" s="179">
        <v>39.619999999999997</v>
      </c>
    </row>
    <row r="51" spans="2:86" x14ac:dyDescent="0.2">
      <c r="CF51" s="178" t="s">
        <v>137</v>
      </c>
      <c r="CG51" s="179">
        <v>38.03</v>
      </c>
      <c r="CH51" s="179">
        <v>37.840000000000003</v>
      </c>
    </row>
    <row r="52" spans="2:86" x14ac:dyDescent="0.2">
      <c r="CF52" s="178" t="s">
        <v>130</v>
      </c>
      <c r="CG52" s="179">
        <v>36.97</v>
      </c>
      <c r="CH52" s="179">
        <v>36.950000000000003</v>
      </c>
    </row>
    <row r="53" spans="2:86" x14ac:dyDescent="0.2">
      <c r="CF53" s="178" t="s">
        <v>76</v>
      </c>
      <c r="CG53" s="179">
        <v>35.950000000000003</v>
      </c>
      <c r="CH53" s="179">
        <v>34.659999999999997</v>
      </c>
    </row>
    <row r="54" spans="2:86" x14ac:dyDescent="0.2">
      <c r="CF54" s="178" t="s">
        <v>257</v>
      </c>
      <c r="CG54" s="179">
        <v>35.659999999999997</v>
      </c>
      <c r="CH54" s="179">
        <v>36.04</v>
      </c>
    </row>
    <row r="55" spans="2:86" x14ac:dyDescent="0.2">
      <c r="CF55" s="178" t="s">
        <v>145</v>
      </c>
      <c r="CG55" s="179">
        <v>34.82</v>
      </c>
      <c r="CH55" s="179">
        <v>34.64</v>
      </c>
    </row>
    <row r="56" spans="2:86" x14ac:dyDescent="0.2">
      <c r="CF56" s="178" t="s">
        <v>77</v>
      </c>
      <c r="CG56" s="179">
        <v>34.35</v>
      </c>
      <c r="CH56" s="179">
        <v>34.71</v>
      </c>
    </row>
    <row r="57" spans="2:86" x14ac:dyDescent="0.2">
      <c r="CF57" s="178" t="s">
        <v>189</v>
      </c>
      <c r="CG57" s="179">
        <v>34.22</v>
      </c>
      <c r="CH57" s="179">
        <v>33.19</v>
      </c>
    </row>
    <row r="58" spans="2:86" x14ac:dyDescent="0.2">
      <c r="CF58" s="178" t="s">
        <v>135</v>
      </c>
      <c r="CG58" s="179">
        <v>34.11</v>
      </c>
      <c r="CH58" s="179">
        <v>35.96</v>
      </c>
    </row>
    <row r="59" spans="2:86" x14ac:dyDescent="0.2">
      <c r="CF59" s="178" t="s">
        <v>126</v>
      </c>
      <c r="CG59" s="179">
        <v>33.69</v>
      </c>
      <c r="CH59" s="179">
        <v>35.04</v>
      </c>
    </row>
    <row r="60" spans="2:86" x14ac:dyDescent="0.2">
      <c r="CF60" s="178" t="s">
        <v>80</v>
      </c>
      <c r="CG60" s="179">
        <v>33.53</v>
      </c>
      <c r="CH60" s="179">
        <v>32.5</v>
      </c>
    </row>
    <row r="61" spans="2:86" x14ac:dyDescent="0.2">
      <c r="CF61" s="178" t="s">
        <v>131</v>
      </c>
      <c r="CG61" s="179">
        <v>33.049999999999997</v>
      </c>
      <c r="CH61" s="179">
        <v>32.19</v>
      </c>
    </row>
    <row r="62" spans="2:86" x14ac:dyDescent="0.2">
      <c r="CF62" s="178" t="s">
        <v>190</v>
      </c>
      <c r="CG62" s="179">
        <v>32.619999999999997</v>
      </c>
      <c r="CH62" s="179">
        <v>30.3</v>
      </c>
    </row>
    <row r="63" spans="2:86" x14ac:dyDescent="0.2">
      <c r="CF63" s="178" t="s">
        <v>79</v>
      </c>
      <c r="CG63" s="179">
        <v>32.6</v>
      </c>
      <c r="CH63" s="179">
        <v>31.96</v>
      </c>
    </row>
    <row r="64" spans="2:86" x14ac:dyDescent="0.2">
      <c r="CF64" s="407" t="s">
        <v>191</v>
      </c>
      <c r="CG64" s="306">
        <v>32.08</v>
      </c>
      <c r="CH64" s="306">
        <v>32.369999999999997</v>
      </c>
    </row>
    <row r="65" spans="84:86" x14ac:dyDescent="0.2">
      <c r="CF65" s="178" t="s">
        <v>127</v>
      </c>
      <c r="CG65" s="179">
        <v>31.85</v>
      </c>
      <c r="CH65" s="179">
        <v>31.23</v>
      </c>
    </row>
    <row r="66" spans="84:86" x14ac:dyDescent="0.2">
      <c r="CF66" s="283" t="s">
        <v>78</v>
      </c>
      <c r="CG66" s="180">
        <v>31.69</v>
      </c>
      <c r="CH66" s="180">
        <v>31.98</v>
      </c>
    </row>
    <row r="67" spans="84:86" x14ac:dyDescent="0.2">
      <c r="CF67" s="178" t="s">
        <v>176</v>
      </c>
      <c r="CG67" s="179">
        <v>31</v>
      </c>
      <c r="CH67" s="179">
        <v>30.74</v>
      </c>
    </row>
    <row r="68" spans="84:86" x14ac:dyDescent="0.2">
      <c r="CF68" s="178" t="s">
        <v>192</v>
      </c>
      <c r="CG68" s="179">
        <v>30.98</v>
      </c>
      <c r="CH68" s="179">
        <v>29.75</v>
      </c>
    </row>
    <row r="69" spans="84:86" x14ac:dyDescent="0.2">
      <c r="CF69" s="178" t="s">
        <v>143</v>
      </c>
      <c r="CG69" s="179">
        <v>30.65</v>
      </c>
      <c r="CH69" s="179">
        <v>30.75</v>
      </c>
    </row>
    <row r="70" spans="84:86" x14ac:dyDescent="0.2">
      <c r="CF70" s="178" t="s">
        <v>138</v>
      </c>
      <c r="CG70" s="179">
        <v>30.46</v>
      </c>
      <c r="CH70" s="179">
        <v>30.12</v>
      </c>
    </row>
    <row r="71" spans="84:86" x14ac:dyDescent="0.2">
      <c r="CF71" s="178" t="s">
        <v>128</v>
      </c>
      <c r="CG71" s="179">
        <v>29.39</v>
      </c>
      <c r="CH71" s="179">
        <v>28.38</v>
      </c>
    </row>
    <row r="72" spans="84:86" ht="13.5" thickBot="1" x14ac:dyDescent="0.25">
      <c r="CF72" s="178" t="s">
        <v>147</v>
      </c>
      <c r="CG72" s="179">
        <v>28.88</v>
      </c>
      <c r="CH72" s="179">
        <v>33.19</v>
      </c>
    </row>
    <row r="73" spans="84:86" ht="13.5" thickBot="1" x14ac:dyDescent="0.25">
      <c r="CF73" s="73" t="s">
        <v>193</v>
      </c>
      <c r="CG73" s="176">
        <v>34.43</v>
      </c>
      <c r="CH73" s="176">
        <v>34.11</v>
      </c>
    </row>
    <row r="84" spans="2:7" ht="18.75" x14ac:dyDescent="0.25">
      <c r="B84" s="614" t="s">
        <v>196</v>
      </c>
      <c r="C84" s="615"/>
      <c r="D84" s="615"/>
      <c r="E84" s="615"/>
      <c r="F84" s="615"/>
      <c r="G84" s="61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6" sqref="U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2"/>
      <c r="H3" s="132"/>
    </row>
    <row r="4" spans="1:21" ht="22.5" x14ac:dyDescent="0.3">
      <c r="B4" s="237" t="s">
        <v>295</v>
      </c>
    </row>
    <row r="5" spans="1:21" ht="15.75" x14ac:dyDescent="0.25">
      <c r="B5" s="238" t="s">
        <v>117</v>
      </c>
      <c r="F5" s="132"/>
      <c r="J5" s="32"/>
      <c r="L5" s="111"/>
      <c r="M5" s="111"/>
      <c r="N5" s="32"/>
      <c r="O5" s="32"/>
      <c r="P5" s="113"/>
      <c r="Q5" s="113"/>
      <c r="R5" s="32"/>
      <c r="S5" s="32"/>
    </row>
    <row r="6" spans="1:21" ht="27.75" thickBot="1" x14ac:dyDescent="0.4">
      <c r="B6" s="46" t="s">
        <v>114</v>
      </c>
      <c r="F6" s="32"/>
      <c r="G6" s="32"/>
    </row>
    <row r="7" spans="1:21" ht="14.25" x14ac:dyDescent="0.2">
      <c r="A7" s="165"/>
      <c r="B7" s="166"/>
      <c r="C7" s="488"/>
      <c r="D7" s="479" t="s">
        <v>96</v>
      </c>
      <c r="E7" s="485"/>
      <c r="F7" s="485"/>
      <c r="G7" s="485"/>
      <c r="H7" s="485"/>
      <c r="I7" s="480"/>
      <c r="J7" s="479" t="s">
        <v>97</v>
      </c>
      <c r="K7" s="485"/>
      <c r="L7" s="485"/>
      <c r="M7" s="485"/>
      <c r="N7" s="485"/>
      <c r="O7" s="480"/>
      <c r="P7" s="479" t="s">
        <v>116</v>
      </c>
      <c r="Q7" s="480"/>
      <c r="R7" s="481"/>
      <c r="S7" s="482"/>
    </row>
    <row r="8" spans="1:21" ht="14.25" x14ac:dyDescent="0.2">
      <c r="A8" s="165"/>
      <c r="B8" s="167" t="s">
        <v>98</v>
      </c>
      <c r="C8" s="489" t="s">
        <v>99</v>
      </c>
      <c r="D8" s="483" t="s">
        <v>100</v>
      </c>
      <c r="E8" s="37"/>
      <c r="F8" s="37" t="s">
        <v>150</v>
      </c>
      <c r="G8" s="37"/>
      <c r="H8" s="37" t="s">
        <v>101</v>
      </c>
      <c r="I8" s="45"/>
      <c r="J8" s="483" t="s">
        <v>100</v>
      </c>
      <c r="K8" s="37"/>
      <c r="L8" s="37" t="s">
        <v>150</v>
      </c>
      <c r="M8" s="37"/>
      <c r="N8" s="37" t="s">
        <v>101</v>
      </c>
      <c r="O8" s="45"/>
      <c r="P8" s="483" t="s">
        <v>100</v>
      </c>
      <c r="Q8" s="37"/>
      <c r="R8" s="78" t="s">
        <v>150</v>
      </c>
      <c r="S8" s="45"/>
    </row>
    <row r="9" spans="1:21" ht="13.5" thickBot="1" x14ac:dyDescent="0.25">
      <c r="A9" s="165"/>
      <c r="B9" s="168"/>
      <c r="C9" s="490"/>
      <c r="D9" s="491" t="s">
        <v>293</v>
      </c>
      <c r="E9" s="117" t="s">
        <v>294</v>
      </c>
      <c r="F9" s="116" t="s">
        <v>293</v>
      </c>
      <c r="G9" s="117" t="s">
        <v>294</v>
      </c>
      <c r="H9" s="119" t="s">
        <v>293</v>
      </c>
      <c r="I9" s="201" t="s">
        <v>294</v>
      </c>
      <c r="J9" s="484" t="s">
        <v>293</v>
      </c>
      <c r="K9" s="62" t="s">
        <v>294</v>
      </c>
      <c r="L9" s="79" t="s">
        <v>293</v>
      </c>
      <c r="M9" s="62" t="s">
        <v>294</v>
      </c>
      <c r="N9" s="61" t="s">
        <v>293</v>
      </c>
      <c r="O9" s="64" t="s">
        <v>294</v>
      </c>
      <c r="P9" s="484" t="s">
        <v>293</v>
      </c>
      <c r="Q9" s="62" t="s">
        <v>294</v>
      </c>
      <c r="R9" s="80" t="s">
        <v>293</v>
      </c>
      <c r="S9" s="64" t="s">
        <v>294</v>
      </c>
      <c r="T9" s="132"/>
    </row>
    <row r="10" spans="1:21" ht="15.75" x14ac:dyDescent="0.25">
      <c r="A10" s="165"/>
      <c r="B10" s="171" t="s">
        <v>102</v>
      </c>
      <c r="C10" s="195"/>
      <c r="D10" s="186">
        <f t="shared" ref="D10:O10" si="0">SUM(D11:D16)</f>
        <v>1948777.858</v>
      </c>
      <c r="E10" s="118">
        <f t="shared" si="0"/>
        <v>1919224.5279999999</v>
      </c>
      <c r="F10" s="121">
        <f>SUM(F11:F16)</f>
        <v>8374480.2520000003</v>
      </c>
      <c r="G10" s="122">
        <f>SUM(G11:G16)</f>
        <v>8490671.6160000004</v>
      </c>
      <c r="H10" s="123">
        <f t="shared" si="0"/>
        <v>1508698.4669999999</v>
      </c>
      <c r="I10" s="492">
        <f t="shared" si="0"/>
        <v>1520067.0299999998</v>
      </c>
      <c r="J10" s="186">
        <f t="shared" si="0"/>
        <v>879306.39300000004</v>
      </c>
      <c r="K10" s="108">
        <f t="shared" si="0"/>
        <v>845894.55099999998</v>
      </c>
      <c r="L10" s="109">
        <f t="shared" si="0"/>
        <v>3779455.67</v>
      </c>
      <c r="M10" s="108">
        <f t="shared" si="0"/>
        <v>3738806.4299999997</v>
      </c>
      <c r="N10" s="110">
        <f t="shared" si="0"/>
        <v>550945.82000000007</v>
      </c>
      <c r="O10" s="102">
        <f t="shared" si="0"/>
        <v>523523.13200000004</v>
      </c>
      <c r="P10" s="186">
        <f t="shared" ref="P10:Q10" si="1">SUM(P11:P16)</f>
        <v>1069471.4650000001</v>
      </c>
      <c r="Q10" s="102">
        <f t="shared" si="1"/>
        <v>1073329.977</v>
      </c>
      <c r="R10" s="101">
        <f>SUM(R11:R16)</f>
        <v>4595024.5820000004</v>
      </c>
      <c r="S10" s="102">
        <f>SUM(S11:S16)</f>
        <v>4751865.1860000007</v>
      </c>
      <c r="T10" s="478"/>
      <c r="U10" s="175"/>
    </row>
    <row r="11" spans="1:21" x14ac:dyDescent="0.2">
      <c r="A11" s="165"/>
      <c r="B11" s="172" t="s">
        <v>103</v>
      </c>
      <c r="C11" s="196" t="s">
        <v>159</v>
      </c>
      <c r="D11" s="198">
        <v>401970.73800000001</v>
      </c>
      <c r="E11" s="143">
        <v>381111.761</v>
      </c>
      <c r="F11" s="81">
        <v>1727489.6950000001</v>
      </c>
      <c r="G11" s="40">
        <v>1687040.5490000001</v>
      </c>
      <c r="H11" s="142">
        <v>766165.81599999999</v>
      </c>
      <c r="I11" s="486">
        <v>769134.91599999997</v>
      </c>
      <c r="J11" s="198">
        <v>156243.61799999999</v>
      </c>
      <c r="K11" s="143">
        <v>130882.352</v>
      </c>
      <c r="L11" s="81">
        <v>671404.53799999994</v>
      </c>
      <c r="M11" s="40">
        <v>578401.90599999996</v>
      </c>
      <c r="N11" s="142">
        <v>207463.40100000001</v>
      </c>
      <c r="O11" s="486">
        <v>167594.976</v>
      </c>
      <c r="P11" s="187">
        <f t="shared" ref="P11:S16" si="2">D11-J11</f>
        <v>245727.12000000002</v>
      </c>
      <c r="Q11" s="145">
        <f t="shared" si="2"/>
        <v>250229.40899999999</v>
      </c>
      <c r="R11" s="82">
        <f t="shared" si="2"/>
        <v>1056085.1570000001</v>
      </c>
      <c r="S11" s="83">
        <f t="shared" si="2"/>
        <v>1108638.6430000002</v>
      </c>
      <c r="T11" s="478"/>
      <c r="U11" s="175"/>
    </row>
    <row r="12" spans="1:21" x14ac:dyDescent="0.2">
      <c r="A12" s="165"/>
      <c r="B12" s="172" t="s">
        <v>104</v>
      </c>
      <c r="C12" s="196" t="s">
        <v>105</v>
      </c>
      <c r="D12" s="198">
        <v>280471.34399999998</v>
      </c>
      <c r="E12" s="143">
        <v>307509.69400000002</v>
      </c>
      <c r="F12" s="81">
        <v>1205184.233</v>
      </c>
      <c r="G12" s="40">
        <v>1361150.1769999999</v>
      </c>
      <c r="H12" s="142">
        <v>150992.90400000001</v>
      </c>
      <c r="I12" s="486">
        <v>146273.79199999999</v>
      </c>
      <c r="J12" s="198">
        <v>175522.049</v>
      </c>
      <c r="K12" s="143">
        <v>184643.11600000001</v>
      </c>
      <c r="L12" s="81">
        <v>754498.40700000001</v>
      </c>
      <c r="M12" s="40">
        <v>814725.80599999998</v>
      </c>
      <c r="N12" s="142">
        <v>98544.34</v>
      </c>
      <c r="O12" s="486">
        <v>104201.311</v>
      </c>
      <c r="P12" s="187">
        <f t="shared" si="2"/>
        <v>104949.29499999998</v>
      </c>
      <c r="Q12" s="145">
        <f t="shared" si="2"/>
        <v>122866.57800000001</v>
      </c>
      <c r="R12" s="82">
        <f t="shared" si="2"/>
        <v>450685.826</v>
      </c>
      <c r="S12" s="83">
        <f t="shared" si="2"/>
        <v>546424.37099999993</v>
      </c>
      <c r="T12" s="478"/>
      <c r="U12" s="175"/>
    </row>
    <row r="13" spans="1:21" x14ac:dyDescent="0.2">
      <c r="A13" s="165"/>
      <c r="B13" s="172" t="s">
        <v>106</v>
      </c>
      <c r="C13" s="196" t="s">
        <v>107</v>
      </c>
      <c r="D13" s="198">
        <v>123431.70299999999</v>
      </c>
      <c r="E13" s="143">
        <v>112971.50199999999</v>
      </c>
      <c r="F13" s="81">
        <v>530390.397</v>
      </c>
      <c r="G13" s="40">
        <v>500135.04499999998</v>
      </c>
      <c r="H13" s="142">
        <v>104676.81600000001</v>
      </c>
      <c r="I13" s="486">
        <v>100446.784</v>
      </c>
      <c r="J13" s="198">
        <v>71481.214000000007</v>
      </c>
      <c r="K13" s="143">
        <v>66409.448999999993</v>
      </c>
      <c r="L13" s="81">
        <v>307198.19500000001</v>
      </c>
      <c r="M13" s="40">
        <v>293536.88</v>
      </c>
      <c r="N13" s="142">
        <v>60444.425999999999</v>
      </c>
      <c r="O13" s="486">
        <v>54025.544999999998</v>
      </c>
      <c r="P13" s="187">
        <f t="shared" si="2"/>
        <v>51950.488999999987</v>
      </c>
      <c r="Q13" s="145">
        <f t="shared" si="2"/>
        <v>46562.053</v>
      </c>
      <c r="R13" s="82">
        <f t="shared" si="2"/>
        <v>223192.20199999999</v>
      </c>
      <c r="S13" s="83">
        <f t="shared" si="2"/>
        <v>206598.16499999998</v>
      </c>
      <c r="T13" s="478"/>
      <c r="U13" s="424"/>
    </row>
    <row r="14" spans="1:21" x14ac:dyDescent="0.2">
      <c r="A14" s="165"/>
      <c r="B14" s="172" t="s">
        <v>108</v>
      </c>
      <c r="C14" s="196" t="s">
        <v>109</v>
      </c>
      <c r="D14" s="198">
        <v>181817.74799999999</v>
      </c>
      <c r="E14" s="143">
        <v>183911.856</v>
      </c>
      <c r="F14" s="81">
        <v>781497.88300000003</v>
      </c>
      <c r="G14" s="40">
        <v>813016.39</v>
      </c>
      <c r="H14" s="142">
        <v>191331.48199999999</v>
      </c>
      <c r="I14" s="486">
        <v>209014.05</v>
      </c>
      <c r="J14" s="198">
        <v>44590.337</v>
      </c>
      <c r="K14" s="143">
        <v>58032.561999999998</v>
      </c>
      <c r="L14" s="81">
        <v>191639.264</v>
      </c>
      <c r="M14" s="40">
        <v>257030.829</v>
      </c>
      <c r="N14" s="142">
        <v>71719.857999999993</v>
      </c>
      <c r="O14" s="486">
        <v>91877.971000000005</v>
      </c>
      <c r="P14" s="187">
        <f t="shared" si="2"/>
        <v>137227.41099999999</v>
      </c>
      <c r="Q14" s="145">
        <f t="shared" si="2"/>
        <v>125879.29399999999</v>
      </c>
      <c r="R14" s="82">
        <f t="shared" si="2"/>
        <v>589858.61900000006</v>
      </c>
      <c r="S14" s="83">
        <f t="shared" si="2"/>
        <v>555985.56099999999</v>
      </c>
      <c r="T14" s="478"/>
      <c r="U14" s="175"/>
    </row>
    <row r="15" spans="1:21" x14ac:dyDescent="0.2">
      <c r="A15" s="165"/>
      <c r="B15" s="172" t="s">
        <v>110</v>
      </c>
      <c r="C15" s="196" t="s">
        <v>111</v>
      </c>
      <c r="D15" s="198">
        <v>222777.595</v>
      </c>
      <c r="E15" s="143">
        <v>178532.231</v>
      </c>
      <c r="F15" s="81">
        <v>956929.91599999997</v>
      </c>
      <c r="G15" s="40">
        <v>786926.36899999995</v>
      </c>
      <c r="H15" s="142">
        <v>54787.915999999997</v>
      </c>
      <c r="I15" s="486">
        <v>51577.798000000003</v>
      </c>
      <c r="J15" s="198">
        <v>79621.574999999997</v>
      </c>
      <c r="K15" s="143">
        <v>68759.611999999994</v>
      </c>
      <c r="L15" s="81">
        <v>342399.522</v>
      </c>
      <c r="M15" s="40">
        <v>304674.12599999999</v>
      </c>
      <c r="N15" s="142">
        <v>16275.572</v>
      </c>
      <c r="O15" s="486">
        <v>17227.786</v>
      </c>
      <c r="P15" s="187">
        <f t="shared" si="2"/>
        <v>143156.02000000002</v>
      </c>
      <c r="Q15" s="145">
        <f t="shared" si="2"/>
        <v>109772.61900000001</v>
      </c>
      <c r="R15" s="82">
        <f t="shared" si="2"/>
        <v>614530.39399999997</v>
      </c>
      <c r="S15" s="83">
        <f t="shared" si="2"/>
        <v>482252.24299999996</v>
      </c>
      <c r="T15" s="478"/>
      <c r="U15" s="175"/>
    </row>
    <row r="16" spans="1:21" ht="13.5" thickBot="1" x14ac:dyDescent="0.25">
      <c r="A16" s="165"/>
      <c r="B16" s="173" t="s">
        <v>112</v>
      </c>
      <c r="C16" s="197" t="s">
        <v>113</v>
      </c>
      <c r="D16" s="199">
        <v>738308.73</v>
      </c>
      <c r="E16" s="150">
        <v>755187.48400000005</v>
      </c>
      <c r="F16" s="84">
        <v>3172988.128</v>
      </c>
      <c r="G16" s="42">
        <v>3342403.0860000001</v>
      </c>
      <c r="H16" s="149">
        <v>240743.533</v>
      </c>
      <c r="I16" s="487">
        <v>243619.69</v>
      </c>
      <c r="J16" s="199">
        <v>351847.6</v>
      </c>
      <c r="K16" s="150">
        <v>337167.46</v>
      </c>
      <c r="L16" s="84">
        <v>1512315.7439999999</v>
      </c>
      <c r="M16" s="42">
        <v>1490436.8829999999</v>
      </c>
      <c r="N16" s="149">
        <v>96498.222999999998</v>
      </c>
      <c r="O16" s="487">
        <v>88595.543000000005</v>
      </c>
      <c r="P16" s="188">
        <f t="shared" si="2"/>
        <v>386461.13</v>
      </c>
      <c r="Q16" s="152">
        <f t="shared" si="2"/>
        <v>418020.02400000003</v>
      </c>
      <c r="R16" s="85">
        <f t="shared" si="2"/>
        <v>1660672.3840000001</v>
      </c>
      <c r="S16" s="86">
        <f t="shared" si="2"/>
        <v>1851966.2030000002</v>
      </c>
      <c r="T16" s="132"/>
      <c r="U16" s="175"/>
    </row>
    <row r="17" spans="1:19" x14ac:dyDescent="0.2">
      <c r="E17" s="103"/>
      <c r="G17" s="103"/>
      <c r="H17" s="103"/>
      <c r="I17" s="103"/>
      <c r="L17" s="103"/>
      <c r="M17" s="103"/>
      <c r="N17" s="103"/>
      <c r="O17" s="103"/>
      <c r="R17" s="159"/>
    </row>
    <row r="18" spans="1:19" ht="27.75" thickBot="1" x14ac:dyDescent="0.4">
      <c r="B18" s="46" t="s">
        <v>258</v>
      </c>
      <c r="G18" s="103"/>
      <c r="I18" s="103"/>
      <c r="L18" s="103"/>
    </row>
    <row r="19" spans="1:19" ht="14.25" x14ac:dyDescent="0.2">
      <c r="A19" s="165"/>
      <c r="B19" s="166"/>
      <c r="C19" s="87"/>
      <c r="D19" s="34" t="s">
        <v>96</v>
      </c>
      <c r="E19" s="35"/>
      <c r="F19" s="35"/>
      <c r="G19" s="35"/>
      <c r="H19" s="35"/>
      <c r="I19" s="36"/>
      <c r="J19" s="34" t="s">
        <v>97</v>
      </c>
      <c r="K19" s="35"/>
      <c r="L19" s="35"/>
      <c r="M19" s="35"/>
      <c r="N19" s="35"/>
      <c r="O19" s="36"/>
      <c r="P19" s="131" t="s">
        <v>116</v>
      </c>
      <c r="Q19" s="44"/>
      <c r="R19" s="76"/>
      <c r="S19" s="77"/>
    </row>
    <row r="20" spans="1:19" ht="14.25" x14ac:dyDescent="0.2">
      <c r="A20" s="165"/>
      <c r="B20" s="167" t="s">
        <v>98</v>
      </c>
      <c r="C20" s="88" t="s">
        <v>99</v>
      </c>
      <c r="D20" s="37" t="s">
        <v>100</v>
      </c>
      <c r="E20" s="37"/>
      <c r="F20" s="37" t="s">
        <v>150</v>
      </c>
      <c r="G20" s="37"/>
      <c r="H20" s="37" t="s">
        <v>101</v>
      </c>
      <c r="I20" s="38"/>
      <c r="J20" s="37" t="s">
        <v>100</v>
      </c>
      <c r="K20" s="37"/>
      <c r="L20" s="37" t="s">
        <v>150</v>
      </c>
      <c r="M20" s="37"/>
      <c r="N20" s="37" t="s">
        <v>101</v>
      </c>
      <c r="O20" s="38"/>
      <c r="P20" s="78" t="s">
        <v>100</v>
      </c>
      <c r="Q20" s="37"/>
      <c r="R20" s="78" t="s">
        <v>150</v>
      </c>
      <c r="S20" s="45"/>
    </row>
    <row r="21" spans="1:19" ht="13.5" thickBot="1" x14ac:dyDescent="0.25">
      <c r="A21" s="165"/>
      <c r="B21" s="168"/>
      <c r="C21" s="89"/>
      <c r="D21" s="124" t="s">
        <v>293</v>
      </c>
      <c r="E21" s="117" t="s">
        <v>294</v>
      </c>
      <c r="F21" s="116" t="s">
        <v>293</v>
      </c>
      <c r="G21" s="117" t="s">
        <v>294</v>
      </c>
      <c r="H21" s="119" t="s">
        <v>293</v>
      </c>
      <c r="I21" s="120" t="s">
        <v>294</v>
      </c>
      <c r="J21" s="126" t="s">
        <v>293</v>
      </c>
      <c r="K21" s="62" t="s">
        <v>294</v>
      </c>
      <c r="L21" s="79" t="s">
        <v>293</v>
      </c>
      <c r="M21" s="62" t="s">
        <v>294</v>
      </c>
      <c r="N21" s="61" t="s">
        <v>293</v>
      </c>
      <c r="O21" s="63" t="s">
        <v>294</v>
      </c>
      <c r="P21" s="124" t="s">
        <v>293</v>
      </c>
      <c r="Q21" s="117" t="s">
        <v>294</v>
      </c>
      <c r="R21" s="200" t="s">
        <v>293</v>
      </c>
      <c r="S21" s="201" t="s">
        <v>294</v>
      </c>
    </row>
    <row r="22" spans="1:19" ht="15.75" x14ac:dyDescent="0.25">
      <c r="A22" s="165"/>
      <c r="B22" s="171" t="s">
        <v>102</v>
      </c>
      <c r="C22" s="127"/>
      <c r="D22" s="125">
        <f t="shared" ref="D22:S22" si="3">SUM(D23:D28)</f>
        <v>102741.336</v>
      </c>
      <c r="E22" s="108">
        <f t="shared" si="3"/>
        <v>94720.289000000004</v>
      </c>
      <c r="F22" s="109">
        <f t="shared" si="3"/>
        <v>441393.065</v>
      </c>
      <c r="G22" s="108">
        <f t="shared" si="3"/>
        <v>418426.93300000002</v>
      </c>
      <c r="H22" s="110">
        <f t="shared" si="3"/>
        <v>63437.154000000002</v>
      </c>
      <c r="I22" s="128">
        <f t="shared" si="3"/>
        <v>60931.39</v>
      </c>
      <c r="J22" s="125">
        <f t="shared" si="3"/>
        <v>103486.89199999999</v>
      </c>
      <c r="K22" s="108">
        <f>SUM(K23:K28)</f>
        <v>69290.796000000002</v>
      </c>
      <c r="L22" s="109">
        <f>SUM(L23:L28)</f>
        <v>444531.71400000004</v>
      </c>
      <c r="M22" s="108">
        <f>SUM(M23:M28)</f>
        <v>306147.02600000001</v>
      </c>
      <c r="N22" s="110">
        <f t="shared" si="3"/>
        <v>36584.324000000001</v>
      </c>
      <c r="O22" s="118">
        <f t="shared" si="3"/>
        <v>28514.465</v>
      </c>
      <c r="P22" s="202">
        <f t="shared" si="3"/>
        <v>-745.55600000000049</v>
      </c>
      <c r="Q22" s="203">
        <f t="shared" si="3"/>
        <v>25429.493000000002</v>
      </c>
      <c r="R22" s="278">
        <f t="shared" si="3"/>
        <v>-3138.649000000034</v>
      </c>
      <c r="S22" s="203">
        <f t="shared" si="3"/>
        <v>112279.90700000001</v>
      </c>
    </row>
    <row r="23" spans="1:19" x14ac:dyDescent="0.2">
      <c r="A23" s="165"/>
      <c r="B23" s="172" t="s">
        <v>103</v>
      </c>
      <c r="C23" s="141" t="s">
        <v>159</v>
      </c>
      <c r="D23" s="142">
        <v>1495.212</v>
      </c>
      <c r="E23" s="143">
        <v>2212.7379999999998</v>
      </c>
      <c r="F23" s="39">
        <v>6426.4480000000003</v>
      </c>
      <c r="G23" s="40">
        <v>9825.85</v>
      </c>
      <c r="H23" s="142">
        <v>1920.549</v>
      </c>
      <c r="I23" s="144">
        <v>2547.5169999999998</v>
      </c>
      <c r="J23" s="106">
        <v>2152.9609999999998</v>
      </c>
      <c r="K23" s="40">
        <v>2672.5070000000001</v>
      </c>
      <c r="L23" s="81">
        <v>9234.6669999999995</v>
      </c>
      <c r="M23" s="40">
        <v>11577.769</v>
      </c>
      <c r="N23" s="39">
        <v>2099.7510000000002</v>
      </c>
      <c r="O23" s="189">
        <v>1954.5039999999999</v>
      </c>
      <c r="P23" s="274">
        <f t="shared" ref="P23:P28" si="4">D23-J23</f>
        <v>-657.7489999999998</v>
      </c>
      <c r="Q23" s="275">
        <f t="shared" ref="Q23:Q28" si="5">E23-K23</f>
        <v>-459.76900000000023</v>
      </c>
      <c r="R23" s="279">
        <f t="shared" ref="P23:S28" si="6">F23-L23</f>
        <v>-2808.2189999999991</v>
      </c>
      <c r="S23" s="280">
        <f t="shared" si="6"/>
        <v>-1751.9189999999999</v>
      </c>
    </row>
    <row r="24" spans="1:19" x14ac:dyDescent="0.2">
      <c r="A24" s="165"/>
      <c r="B24" s="172" t="s">
        <v>104</v>
      </c>
      <c r="C24" s="141" t="s">
        <v>105</v>
      </c>
      <c r="D24" s="142">
        <v>11594.119000000001</v>
      </c>
      <c r="E24" s="143">
        <v>14093.199000000001</v>
      </c>
      <c r="F24" s="39">
        <v>49769.959000000003</v>
      </c>
      <c r="G24" s="40">
        <v>62623.991000000002</v>
      </c>
      <c r="H24" s="142">
        <v>5698.3289999999997</v>
      </c>
      <c r="I24" s="144">
        <v>7132.92</v>
      </c>
      <c r="J24" s="106">
        <v>20910.868999999999</v>
      </c>
      <c r="K24" s="40">
        <v>16858.060000000001</v>
      </c>
      <c r="L24" s="81">
        <v>89793.115000000005</v>
      </c>
      <c r="M24" s="40">
        <v>74743.126000000004</v>
      </c>
      <c r="N24" s="39">
        <v>9198.1530000000002</v>
      </c>
      <c r="O24" s="189">
        <v>8016.9830000000002</v>
      </c>
      <c r="P24" s="274">
        <f t="shared" si="4"/>
        <v>-9316.7499999999982</v>
      </c>
      <c r="Q24" s="275">
        <f t="shared" si="5"/>
        <v>-2764.8610000000008</v>
      </c>
      <c r="R24" s="279">
        <f t="shared" si="6"/>
        <v>-40023.156000000003</v>
      </c>
      <c r="S24" s="280">
        <f t="shared" si="6"/>
        <v>-12119.135000000002</v>
      </c>
    </row>
    <row r="25" spans="1:19" x14ac:dyDescent="0.2">
      <c r="A25" s="165"/>
      <c r="B25" s="172" t="s">
        <v>106</v>
      </c>
      <c r="C25" s="141" t="s">
        <v>107</v>
      </c>
      <c r="D25" s="142">
        <v>4188.34</v>
      </c>
      <c r="E25" s="143">
        <v>3504.0129999999999</v>
      </c>
      <c r="F25" s="39">
        <v>18000.379000000001</v>
      </c>
      <c r="G25" s="40">
        <v>15561.642</v>
      </c>
      <c r="H25" s="142">
        <v>2768.4360000000001</v>
      </c>
      <c r="I25" s="144">
        <v>2381.558</v>
      </c>
      <c r="J25" s="106">
        <v>392.04399999999998</v>
      </c>
      <c r="K25" s="40">
        <v>544.64800000000002</v>
      </c>
      <c r="L25" s="81">
        <v>1685.2090000000001</v>
      </c>
      <c r="M25" s="40">
        <v>2383.4279999999999</v>
      </c>
      <c r="N25" s="39">
        <v>184.97900000000001</v>
      </c>
      <c r="O25" s="189">
        <v>273.59399999999999</v>
      </c>
      <c r="P25" s="274">
        <f t="shared" si="4"/>
        <v>3796.2960000000003</v>
      </c>
      <c r="Q25" s="275">
        <f t="shared" si="5"/>
        <v>2959.3649999999998</v>
      </c>
      <c r="R25" s="279">
        <f t="shared" si="6"/>
        <v>16315.17</v>
      </c>
      <c r="S25" s="280">
        <f t="shared" si="6"/>
        <v>13178.214</v>
      </c>
    </row>
    <row r="26" spans="1:19" x14ac:dyDescent="0.2">
      <c r="A26" s="165"/>
      <c r="B26" s="172" t="s">
        <v>108</v>
      </c>
      <c r="C26" s="141" t="s">
        <v>109</v>
      </c>
      <c r="D26" s="142">
        <v>50575.402000000002</v>
      </c>
      <c r="E26" s="143">
        <v>42046.891000000003</v>
      </c>
      <c r="F26" s="39">
        <v>217407.329</v>
      </c>
      <c r="G26" s="40">
        <v>185346.399</v>
      </c>
      <c r="H26" s="142">
        <v>43535.33</v>
      </c>
      <c r="I26" s="144">
        <v>38686.387999999999</v>
      </c>
      <c r="J26" s="106">
        <v>6449.4589999999998</v>
      </c>
      <c r="K26" s="40">
        <v>7247.61</v>
      </c>
      <c r="L26" s="81">
        <v>27706.949000000001</v>
      </c>
      <c r="M26" s="40">
        <v>32073.645</v>
      </c>
      <c r="N26" s="39">
        <v>5746.7610000000004</v>
      </c>
      <c r="O26" s="189">
        <v>6853.3689999999997</v>
      </c>
      <c r="P26" s="274">
        <f t="shared" si="6"/>
        <v>44125.942999999999</v>
      </c>
      <c r="Q26" s="275">
        <f t="shared" si="5"/>
        <v>34799.281000000003</v>
      </c>
      <c r="R26" s="279">
        <f t="shared" si="6"/>
        <v>189700.38</v>
      </c>
      <c r="S26" s="280">
        <f t="shared" si="6"/>
        <v>153272.75400000002</v>
      </c>
    </row>
    <row r="27" spans="1:19" x14ac:dyDescent="0.2">
      <c r="A27" s="165"/>
      <c r="B27" s="172" t="s">
        <v>110</v>
      </c>
      <c r="C27" s="141" t="s">
        <v>111</v>
      </c>
      <c r="D27" s="142">
        <v>23282.343000000001</v>
      </c>
      <c r="E27" s="143">
        <v>18209.973000000002</v>
      </c>
      <c r="F27" s="39">
        <v>99926.585000000006</v>
      </c>
      <c r="G27" s="40">
        <v>79755.553</v>
      </c>
      <c r="H27" s="142">
        <v>5699.1350000000002</v>
      </c>
      <c r="I27" s="144">
        <v>5563.0720000000001</v>
      </c>
      <c r="J27" s="106">
        <v>28727.704000000002</v>
      </c>
      <c r="K27" s="40">
        <v>7584.3760000000002</v>
      </c>
      <c r="L27" s="81">
        <v>123454.79700000001</v>
      </c>
      <c r="M27" s="40">
        <v>33942.088000000003</v>
      </c>
      <c r="N27" s="39">
        <v>5785.26</v>
      </c>
      <c r="O27" s="189">
        <v>2127.2669999999998</v>
      </c>
      <c r="P27" s="274">
        <f t="shared" si="4"/>
        <v>-5445.3610000000008</v>
      </c>
      <c r="Q27" s="275">
        <f t="shared" si="5"/>
        <v>10625.597000000002</v>
      </c>
      <c r="R27" s="279">
        <f t="shared" si="6"/>
        <v>-23528.212</v>
      </c>
      <c r="S27" s="280">
        <f t="shared" si="6"/>
        <v>45813.464999999997</v>
      </c>
    </row>
    <row r="28" spans="1:19" ht="13.5" thickBot="1" x14ac:dyDescent="0.25">
      <c r="A28" s="165"/>
      <c r="B28" s="173" t="s">
        <v>112</v>
      </c>
      <c r="C28" s="148" t="s">
        <v>113</v>
      </c>
      <c r="D28" s="149">
        <v>11605.92</v>
      </c>
      <c r="E28" s="150">
        <v>14653.475</v>
      </c>
      <c r="F28" s="41">
        <v>49862.364999999998</v>
      </c>
      <c r="G28" s="42">
        <v>65313.498</v>
      </c>
      <c r="H28" s="149">
        <v>3815.375</v>
      </c>
      <c r="I28" s="151">
        <v>4619.9350000000004</v>
      </c>
      <c r="J28" s="107">
        <v>44853.855000000003</v>
      </c>
      <c r="K28" s="42">
        <v>34383.595000000001</v>
      </c>
      <c r="L28" s="84">
        <v>192656.97700000001</v>
      </c>
      <c r="M28" s="42">
        <v>151426.97</v>
      </c>
      <c r="N28" s="41">
        <v>13569.42</v>
      </c>
      <c r="O28" s="190">
        <v>9288.7479999999996</v>
      </c>
      <c r="P28" s="276">
        <f t="shared" si="4"/>
        <v>-33247.935000000005</v>
      </c>
      <c r="Q28" s="277">
        <f t="shared" si="5"/>
        <v>-19730.120000000003</v>
      </c>
      <c r="R28" s="281">
        <f t="shared" si="6"/>
        <v>-142794.61200000002</v>
      </c>
      <c r="S28" s="282">
        <f t="shared" si="6"/>
        <v>-86113.472000000009</v>
      </c>
    </row>
    <row r="29" spans="1:19" x14ac:dyDescent="0.2">
      <c r="G29" s="103"/>
      <c r="H29" s="103"/>
    </row>
    <row r="30" spans="1:19" ht="27" customHeight="1" thickBot="1" x14ac:dyDescent="0.4">
      <c r="B30" s="46" t="s">
        <v>154</v>
      </c>
      <c r="G30" s="103"/>
    </row>
    <row r="31" spans="1:19" ht="14.25" x14ac:dyDescent="0.2">
      <c r="A31" s="165"/>
      <c r="B31" s="166"/>
      <c r="C31" s="87"/>
      <c r="D31" s="34" t="s">
        <v>96</v>
      </c>
      <c r="E31" s="35"/>
      <c r="F31" s="35"/>
      <c r="G31" s="35"/>
      <c r="H31" s="35"/>
      <c r="I31" s="36"/>
      <c r="J31" s="34" t="s">
        <v>97</v>
      </c>
      <c r="K31" s="35"/>
      <c r="L31" s="35"/>
      <c r="M31" s="35"/>
      <c r="N31" s="35"/>
      <c r="O31" s="36"/>
      <c r="P31" s="34" t="s">
        <v>116</v>
      </c>
      <c r="Q31" s="44"/>
      <c r="R31" s="76"/>
      <c r="S31" s="77"/>
    </row>
    <row r="32" spans="1:19" ht="14.25" x14ac:dyDescent="0.2">
      <c r="A32" s="165"/>
      <c r="B32" s="167" t="s">
        <v>98</v>
      </c>
      <c r="C32" s="88" t="s">
        <v>99</v>
      </c>
      <c r="D32" s="37" t="s">
        <v>100</v>
      </c>
      <c r="E32" s="37"/>
      <c r="F32" s="37" t="s">
        <v>150</v>
      </c>
      <c r="G32" s="37"/>
      <c r="H32" s="37" t="s">
        <v>101</v>
      </c>
      <c r="I32" s="38"/>
      <c r="J32" s="37" t="s">
        <v>100</v>
      </c>
      <c r="K32" s="37"/>
      <c r="L32" s="37" t="s">
        <v>150</v>
      </c>
      <c r="M32" s="37"/>
      <c r="N32" s="37" t="s">
        <v>101</v>
      </c>
      <c r="O32" s="38"/>
      <c r="P32" s="37" t="s">
        <v>100</v>
      </c>
      <c r="Q32" s="37"/>
      <c r="R32" s="78" t="s">
        <v>150</v>
      </c>
      <c r="S32" s="45"/>
    </row>
    <row r="33" spans="1:21" ht="13.5" thickBot="1" x14ac:dyDescent="0.25">
      <c r="A33" s="165"/>
      <c r="B33" s="168"/>
      <c r="C33" s="89"/>
      <c r="D33" s="124" t="s">
        <v>293</v>
      </c>
      <c r="E33" s="117" t="s">
        <v>294</v>
      </c>
      <c r="F33" s="116" t="s">
        <v>293</v>
      </c>
      <c r="G33" s="117" t="s">
        <v>294</v>
      </c>
      <c r="H33" s="119" t="s">
        <v>293</v>
      </c>
      <c r="I33" s="120" t="s">
        <v>294</v>
      </c>
      <c r="J33" s="126" t="s">
        <v>293</v>
      </c>
      <c r="K33" s="62" t="s">
        <v>294</v>
      </c>
      <c r="L33" s="79" t="s">
        <v>293</v>
      </c>
      <c r="M33" s="62" t="s">
        <v>294</v>
      </c>
      <c r="N33" s="61" t="s">
        <v>293</v>
      </c>
      <c r="O33" s="63" t="s">
        <v>294</v>
      </c>
      <c r="P33" s="126" t="s">
        <v>293</v>
      </c>
      <c r="Q33" s="62" t="s">
        <v>294</v>
      </c>
      <c r="R33" s="80" t="s">
        <v>293</v>
      </c>
      <c r="S33" s="64" t="s">
        <v>294</v>
      </c>
      <c r="T33" s="182"/>
    </row>
    <row r="34" spans="1:21" ht="15.75" x14ac:dyDescent="0.25">
      <c r="A34" s="165"/>
      <c r="B34" s="171" t="s">
        <v>102</v>
      </c>
      <c r="C34" s="127"/>
      <c r="D34" s="125">
        <f t="shared" ref="D34:S34" si="7">SUM(D35:D40)</f>
        <v>407820.739</v>
      </c>
      <c r="E34" s="108">
        <f t="shared" si="7"/>
        <v>341473.837</v>
      </c>
      <c r="F34" s="109">
        <f t="shared" si="7"/>
        <v>1752456.872</v>
      </c>
      <c r="G34" s="108">
        <f t="shared" si="7"/>
        <v>1510648.226</v>
      </c>
      <c r="H34" s="110">
        <f t="shared" si="7"/>
        <v>573576.01</v>
      </c>
      <c r="I34" s="128">
        <f t="shared" si="7"/>
        <v>548320.44199999992</v>
      </c>
      <c r="J34" s="125">
        <f t="shared" si="7"/>
        <v>313578.25800000003</v>
      </c>
      <c r="K34" s="108">
        <f t="shared" si="7"/>
        <v>293595.18300000002</v>
      </c>
      <c r="L34" s="109">
        <f t="shared" si="7"/>
        <v>1348028.2489999998</v>
      </c>
      <c r="M34" s="108">
        <f t="shared" si="7"/>
        <v>1298303.7480000001</v>
      </c>
      <c r="N34" s="110">
        <f t="shared" si="7"/>
        <v>177563.38799999998</v>
      </c>
      <c r="O34" s="118">
        <f t="shared" si="7"/>
        <v>167452.83499999999</v>
      </c>
      <c r="P34" s="186">
        <f t="shared" ref="P34:Q34" si="8">SUM(P35:P40)</f>
        <v>94242.481000000014</v>
      </c>
      <c r="Q34" s="102">
        <f t="shared" si="8"/>
        <v>47878.65400000001</v>
      </c>
      <c r="R34" s="101">
        <f t="shared" si="7"/>
        <v>404428.62300000002</v>
      </c>
      <c r="S34" s="102">
        <f t="shared" si="7"/>
        <v>212344.478</v>
      </c>
      <c r="T34" s="182"/>
    </row>
    <row r="35" spans="1:21" x14ac:dyDescent="0.2">
      <c r="A35" s="165"/>
      <c r="B35" s="172" t="s">
        <v>103</v>
      </c>
      <c r="C35" s="141" t="s">
        <v>159</v>
      </c>
      <c r="D35" s="142">
        <v>226078.448</v>
      </c>
      <c r="E35" s="143">
        <v>188382.16699999999</v>
      </c>
      <c r="F35" s="81">
        <v>971407.11899999995</v>
      </c>
      <c r="G35" s="40">
        <v>832928.48400000005</v>
      </c>
      <c r="H35" s="142">
        <v>467155.18099999998</v>
      </c>
      <c r="I35" s="144">
        <v>451276.75799999997</v>
      </c>
      <c r="J35" s="162">
        <v>40835.733999999997</v>
      </c>
      <c r="K35" s="143">
        <v>35029.033000000003</v>
      </c>
      <c r="L35" s="81">
        <v>175489.66899999999</v>
      </c>
      <c r="M35" s="40">
        <v>155128.38</v>
      </c>
      <c r="N35" s="142">
        <v>48385.857000000004</v>
      </c>
      <c r="O35" s="184">
        <v>38606.981</v>
      </c>
      <c r="P35" s="187">
        <f t="shared" ref="P35:R40" si="9">D35-J35</f>
        <v>185242.71400000001</v>
      </c>
      <c r="Q35" s="145">
        <f t="shared" si="9"/>
        <v>153353.13399999999</v>
      </c>
      <c r="R35" s="82">
        <f t="shared" si="9"/>
        <v>795917.45</v>
      </c>
      <c r="S35" s="83">
        <f t="shared" ref="S35:S40" si="10">G35-M35</f>
        <v>677800.10400000005</v>
      </c>
      <c r="T35" s="182"/>
      <c r="U35" s="159"/>
    </row>
    <row r="36" spans="1:21" x14ac:dyDescent="0.2">
      <c r="A36" s="165"/>
      <c r="B36" s="172" t="s">
        <v>104</v>
      </c>
      <c r="C36" s="141" t="s">
        <v>105</v>
      </c>
      <c r="D36" s="142">
        <v>34783.646000000001</v>
      </c>
      <c r="E36" s="143">
        <v>34427.802000000003</v>
      </c>
      <c r="F36" s="81">
        <v>149534.519</v>
      </c>
      <c r="G36" s="40">
        <v>152774.285</v>
      </c>
      <c r="H36" s="142">
        <v>24757.496999999999</v>
      </c>
      <c r="I36" s="144">
        <v>21700.735000000001</v>
      </c>
      <c r="J36" s="162">
        <v>60877.404000000002</v>
      </c>
      <c r="K36" s="143">
        <v>70331.974000000002</v>
      </c>
      <c r="L36" s="81">
        <v>261724.95499999999</v>
      </c>
      <c r="M36" s="40">
        <v>310617.77600000001</v>
      </c>
      <c r="N36" s="142">
        <v>43649.472000000002</v>
      </c>
      <c r="O36" s="184">
        <v>48166.561000000002</v>
      </c>
      <c r="P36" s="187">
        <f t="shared" si="9"/>
        <v>-26093.758000000002</v>
      </c>
      <c r="Q36" s="145">
        <f t="shared" si="9"/>
        <v>-35904.171999999999</v>
      </c>
      <c r="R36" s="82">
        <f t="shared" si="9"/>
        <v>-112190.43599999999</v>
      </c>
      <c r="S36" s="83">
        <f t="shared" si="10"/>
        <v>-157843.49100000001</v>
      </c>
    </row>
    <row r="37" spans="1:21" x14ac:dyDescent="0.2">
      <c r="A37" s="165"/>
      <c r="B37" s="172" t="s">
        <v>106</v>
      </c>
      <c r="C37" s="141" t="s">
        <v>107</v>
      </c>
      <c r="D37" s="142">
        <v>8703.9850000000006</v>
      </c>
      <c r="E37" s="143">
        <v>9823.8909999999996</v>
      </c>
      <c r="F37" s="81">
        <v>37397.459000000003</v>
      </c>
      <c r="G37" s="40">
        <v>43570.760999999999</v>
      </c>
      <c r="H37" s="142">
        <v>8759.7099999999991</v>
      </c>
      <c r="I37" s="144">
        <v>9681.06</v>
      </c>
      <c r="J37" s="162">
        <v>30257.052</v>
      </c>
      <c r="K37" s="143">
        <v>24202.519</v>
      </c>
      <c r="L37" s="81">
        <v>130014.118</v>
      </c>
      <c r="M37" s="40">
        <v>106991.57399999999</v>
      </c>
      <c r="N37" s="142">
        <v>25314.366999999998</v>
      </c>
      <c r="O37" s="184">
        <v>18438.491999999998</v>
      </c>
      <c r="P37" s="187">
        <f t="shared" si="9"/>
        <v>-21553.066999999999</v>
      </c>
      <c r="Q37" s="145">
        <f t="shared" si="9"/>
        <v>-14378.628000000001</v>
      </c>
      <c r="R37" s="82">
        <f t="shared" si="9"/>
        <v>-92616.659</v>
      </c>
      <c r="S37" s="83">
        <f t="shared" si="10"/>
        <v>-63420.812999999995</v>
      </c>
      <c r="T37" s="182"/>
    </row>
    <row r="38" spans="1:21" x14ac:dyDescent="0.2">
      <c r="A38" s="165"/>
      <c r="B38" s="172" t="s">
        <v>108</v>
      </c>
      <c r="C38" s="141" t="s">
        <v>109</v>
      </c>
      <c r="D38" s="142">
        <v>10214.567999999999</v>
      </c>
      <c r="E38" s="143">
        <v>10292.362999999999</v>
      </c>
      <c r="F38" s="81">
        <v>43878.752999999997</v>
      </c>
      <c r="G38" s="40">
        <v>45379.078000000001</v>
      </c>
      <c r="H38" s="142">
        <v>25581.116000000002</v>
      </c>
      <c r="I38" s="144">
        <v>25770.155999999999</v>
      </c>
      <c r="J38" s="162">
        <v>9781.7009999999991</v>
      </c>
      <c r="K38" s="143">
        <v>12430.877</v>
      </c>
      <c r="L38" s="81">
        <v>42022.898999999998</v>
      </c>
      <c r="M38" s="40">
        <v>55153.834000000003</v>
      </c>
      <c r="N38" s="142">
        <v>10606.849</v>
      </c>
      <c r="O38" s="184">
        <v>16520.989000000001</v>
      </c>
      <c r="P38" s="187">
        <f t="shared" si="9"/>
        <v>432.86700000000019</v>
      </c>
      <c r="Q38" s="145">
        <f t="shared" si="9"/>
        <v>-2138.514000000001</v>
      </c>
      <c r="R38" s="82">
        <f t="shared" si="9"/>
        <v>1855.8539999999994</v>
      </c>
      <c r="S38" s="83">
        <f t="shared" si="10"/>
        <v>-9774.7560000000012</v>
      </c>
      <c r="T38" s="182"/>
    </row>
    <row r="39" spans="1:21" x14ac:dyDescent="0.2">
      <c r="A39" s="165"/>
      <c r="B39" s="172" t="s">
        <v>110</v>
      </c>
      <c r="C39" s="141" t="s">
        <v>111</v>
      </c>
      <c r="D39" s="142">
        <v>23979.504000000001</v>
      </c>
      <c r="E39" s="143">
        <v>12020.157999999999</v>
      </c>
      <c r="F39" s="81">
        <v>103007.821</v>
      </c>
      <c r="G39" s="40">
        <v>53222.803</v>
      </c>
      <c r="H39" s="142">
        <v>6069.7089999999998</v>
      </c>
      <c r="I39" s="144">
        <v>3764.527</v>
      </c>
      <c r="J39" s="162">
        <v>25750.125</v>
      </c>
      <c r="K39" s="143">
        <v>21407.451000000001</v>
      </c>
      <c r="L39" s="81">
        <v>110691.728</v>
      </c>
      <c r="M39" s="40">
        <v>94825.698000000004</v>
      </c>
      <c r="N39" s="142">
        <v>4914.8310000000001</v>
      </c>
      <c r="O39" s="184">
        <v>5326.6819999999998</v>
      </c>
      <c r="P39" s="187">
        <f t="shared" si="9"/>
        <v>-1770.6209999999992</v>
      </c>
      <c r="Q39" s="145">
        <f t="shared" si="9"/>
        <v>-9387.2930000000015</v>
      </c>
      <c r="R39" s="82">
        <f t="shared" si="9"/>
        <v>-7683.9070000000065</v>
      </c>
      <c r="S39" s="83">
        <f t="shared" si="10"/>
        <v>-41602.895000000004</v>
      </c>
    </row>
    <row r="40" spans="1:21" ht="13.5" thickBot="1" x14ac:dyDescent="0.25">
      <c r="A40" s="165"/>
      <c r="B40" s="173" t="s">
        <v>112</v>
      </c>
      <c r="C40" s="148" t="s">
        <v>113</v>
      </c>
      <c r="D40" s="149">
        <v>104060.588</v>
      </c>
      <c r="E40" s="150">
        <v>86527.456000000006</v>
      </c>
      <c r="F40" s="84">
        <v>447231.201</v>
      </c>
      <c r="G40" s="42">
        <v>382772.815</v>
      </c>
      <c r="H40" s="149">
        <v>41252.796999999999</v>
      </c>
      <c r="I40" s="151">
        <v>36127.205999999998</v>
      </c>
      <c r="J40" s="163">
        <v>146076.242</v>
      </c>
      <c r="K40" s="150">
        <v>130193.329</v>
      </c>
      <c r="L40" s="84">
        <v>628084.88</v>
      </c>
      <c r="M40" s="42">
        <v>575586.48600000003</v>
      </c>
      <c r="N40" s="149">
        <v>44692.012000000002</v>
      </c>
      <c r="O40" s="185">
        <v>40393.129999999997</v>
      </c>
      <c r="P40" s="188">
        <f t="shared" si="9"/>
        <v>-42015.653999999995</v>
      </c>
      <c r="Q40" s="152">
        <f t="shared" si="9"/>
        <v>-43665.872999999992</v>
      </c>
      <c r="R40" s="85">
        <f t="shared" si="9"/>
        <v>-180853.679</v>
      </c>
      <c r="S40" s="86">
        <f t="shared" si="10"/>
        <v>-192813.67100000003</v>
      </c>
    </row>
    <row r="41" spans="1:21" x14ac:dyDescent="0.2">
      <c r="G41" s="103"/>
      <c r="H41" s="103"/>
      <c r="L41" s="103"/>
    </row>
    <row r="42" spans="1:21" ht="27.75" thickBot="1" x14ac:dyDescent="0.4">
      <c r="B42" s="46" t="s">
        <v>175</v>
      </c>
      <c r="H42" s="103"/>
    </row>
    <row r="43" spans="1:21" ht="14.25" x14ac:dyDescent="0.2">
      <c r="A43" s="165"/>
      <c r="B43" s="166"/>
      <c r="C43" s="87"/>
      <c r="D43" s="131" t="s">
        <v>96</v>
      </c>
      <c r="E43" s="35"/>
      <c r="F43" s="35"/>
      <c r="G43" s="35"/>
      <c r="H43" s="35"/>
      <c r="I43" s="36"/>
      <c r="J43" s="34" t="s">
        <v>97</v>
      </c>
      <c r="K43" s="35"/>
      <c r="L43" s="35"/>
      <c r="M43" s="35"/>
      <c r="N43" s="35"/>
      <c r="O43" s="36"/>
      <c r="P43" s="34" t="s">
        <v>116</v>
      </c>
      <c r="Q43" s="44"/>
      <c r="R43" s="76"/>
      <c r="S43" s="77"/>
    </row>
    <row r="44" spans="1:21" ht="14.25" x14ac:dyDescent="0.2">
      <c r="A44" s="165"/>
      <c r="B44" s="167" t="s">
        <v>98</v>
      </c>
      <c r="C44" s="88" t="s">
        <v>99</v>
      </c>
      <c r="D44" s="78" t="s">
        <v>100</v>
      </c>
      <c r="E44" s="37"/>
      <c r="F44" s="37" t="s">
        <v>150</v>
      </c>
      <c r="G44" s="37"/>
      <c r="H44" s="37" t="s">
        <v>101</v>
      </c>
      <c r="I44" s="38"/>
      <c r="J44" s="37" t="s">
        <v>100</v>
      </c>
      <c r="K44" s="37"/>
      <c r="L44" s="37" t="s">
        <v>150</v>
      </c>
      <c r="M44" s="37"/>
      <c r="N44" s="37" t="s">
        <v>101</v>
      </c>
      <c r="O44" s="38"/>
      <c r="P44" s="37" t="s">
        <v>100</v>
      </c>
      <c r="Q44" s="37"/>
      <c r="R44" s="78" t="s">
        <v>150</v>
      </c>
      <c r="S44" s="45"/>
    </row>
    <row r="45" spans="1:21" ht="13.5" thickBot="1" x14ac:dyDescent="0.25">
      <c r="A45" s="165"/>
      <c r="B45" s="168"/>
      <c r="C45" s="89"/>
      <c r="D45" s="126" t="s">
        <v>293</v>
      </c>
      <c r="E45" s="62" t="s">
        <v>294</v>
      </c>
      <c r="F45" s="79" t="s">
        <v>293</v>
      </c>
      <c r="G45" s="62" t="s">
        <v>294</v>
      </c>
      <c r="H45" s="61" t="s">
        <v>293</v>
      </c>
      <c r="I45" s="63" t="s">
        <v>294</v>
      </c>
      <c r="J45" s="126" t="s">
        <v>293</v>
      </c>
      <c r="K45" s="62" t="s">
        <v>294</v>
      </c>
      <c r="L45" s="79" t="s">
        <v>293</v>
      </c>
      <c r="M45" s="62" t="s">
        <v>294</v>
      </c>
      <c r="N45" s="61" t="s">
        <v>293</v>
      </c>
      <c r="O45" s="63" t="s">
        <v>294</v>
      </c>
      <c r="P45" s="126" t="s">
        <v>293</v>
      </c>
      <c r="Q45" s="62" t="s">
        <v>294</v>
      </c>
      <c r="R45" s="80" t="s">
        <v>293</v>
      </c>
      <c r="S45" s="64" t="s">
        <v>294</v>
      </c>
    </row>
    <row r="46" spans="1:21" ht="15.75" x14ac:dyDescent="0.25">
      <c r="A46" s="165"/>
      <c r="B46" s="153" t="s">
        <v>102</v>
      </c>
      <c r="C46" s="154"/>
      <c r="D46" s="125">
        <f t="shared" ref="D46:S46" si="11">SUM(D47:D52)</f>
        <v>1418364.5559999999</v>
      </c>
      <c r="E46" s="108">
        <f t="shared" si="11"/>
        <v>1241646.095</v>
      </c>
      <c r="F46" s="109">
        <f>(SUM(F47:F52))/1</f>
        <v>6095098.7469999995</v>
      </c>
      <c r="G46" s="108">
        <f>(SUM(G47:G52))/1</f>
        <v>5491876.1670000004</v>
      </c>
      <c r="H46" s="110">
        <f t="shared" si="11"/>
        <v>1131674.8640000001</v>
      </c>
      <c r="I46" s="128">
        <f t="shared" si="11"/>
        <v>1040484.1760000001</v>
      </c>
      <c r="J46" s="125">
        <f t="shared" si="11"/>
        <v>872266.21399999992</v>
      </c>
      <c r="K46" s="108">
        <f t="shared" si="11"/>
        <v>842983.09</v>
      </c>
      <c r="L46" s="109">
        <f>(SUM(L47:L52))/1</f>
        <v>3749219.5050000004</v>
      </c>
      <c r="M46" s="108">
        <f>(SUM(M47:M52))/1</f>
        <v>3725896.926</v>
      </c>
      <c r="N46" s="110">
        <f t="shared" si="11"/>
        <v>545437.82900000003</v>
      </c>
      <c r="O46" s="118">
        <f t="shared" si="11"/>
        <v>521231.86099999998</v>
      </c>
      <c r="P46" s="186">
        <f t="shared" ref="P46:Q46" si="12">SUM(P47:P52)</f>
        <v>546098.34200000006</v>
      </c>
      <c r="Q46" s="102">
        <f t="shared" si="12"/>
        <v>398663.005</v>
      </c>
      <c r="R46" s="101">
        <f t="shared" si="11"/>
        <v>2345879.2419999996</v>
      </c>
      <c r="S46" s="102">
        <f t="shared" si="11"/>
        <v>1765979.2409999999</v>
      </c>
    </row>
    <row r="47" spans="1:21" x14ac:dyDescent="0.2">
      <c r="A47" s="165"/>
      <c r="B47" s="164" t="s">
        <v>103</v>
      </c>
      <c r="C47" s="146" t="s">
        <v>159</v>
      </c>
      <c r="D47" s="106">
        <v>331442.48800000001</v>
      </c>
      <c r="E47" s="40">
        <v>282006.00900000002</v>
      </c>
      <c r="F47" s="81">
        <v>1424405.3570000001</v>
      </c>
      <c r="G47" s="40">
        <v>1247850.3659999999</v>
      </c>
      <c r="H47" s="39">
        <v>631418.25699999998</v>
      </c>
      <c r="I47" s="129">
        <v>582075.79099999997</v>
      </c>
      <c r="J47" s="106">
        <v>155156.28599999999</v>
      </c>
      <c r="K47" s="40">
        <v>130868.537</v>
      </c>
      <c r="L47" s="81">
        <v>666727.53099999996</v>
      </c>
      <c r="M47" s="40">
        <v>578338.99100000004</v>
      </c>
      <c r="N47" s="39">
        <v>206377.329</v>
      </c>
      <c r="O47" s="189">
        <v>167588.96400000001</v>
      </c>
      <c r="P47" s="191">
        <f t="shared" ref="P47:S52" si="13">D47-J47</f>
        <v>176286.20200000002</v>
      </c>
      <c r="Q47" s="104">
        <f t="shared" si="13"/>
        <v>151137.47200000001</v>
      </c>
      <c r="R47" s="82">
        <f t="shared" si="13"/>
        <v>757677.82600000012</v>
      </c>
      <c r="S47" s="83">
        <f t="shared" si="13"/>
        <v>669511.37499999988</v>
      </c>
    </row>
    <row r="48" spans="1:21" x14ac:dyDescent="0.2">
      <c r="A48" s="165"/>
      <c r="B48" s="169" t="s">
        <v>104</v>
      </c>
      <c r="C48" s="146" t="s">
        <v>105</v>
      </c>
      <c r="D48" s="106">
        <v>108453.012</v>
      </c>
      <c r="E48" s="40">
        <v>108529.124</v>
      </c>
      <c r="F48" s="81">
        <v>466172.51500000001</v>
      </c>
      <c r="G48" s="40">
        <v>481119.16800000001</v>
      </c>
      <c r="H48" s="39">
        <v>65113.919000000002</v>
      </c>
      <c r="I48" s="129">
        <v>59706.17</v>
      </c>
      <c r="J48" s="106">
        <v>173616.54</v>
      </c>
      <c r="K48" s="40">
        <v>184009.63099999999</v>
      </c>
      <c r="L48" s="81">
        <v>746317.58600000001</v>
      </c>
      <c r="M48" s="40">
        <v>811872.41</v>
      </c>
      <c r="N48" s="39">
        <v>97599.591</v>
      </c>
      <c r="O48" s="189">
        <v>103981.06200000001</v>
      </c>
      <c r="P48" s="191">
        <f t="shared" si="13"/>
        <v>-65163.528000000006</v>
      </c>
      <c r="Q48" s="104">
        <f t="shared" si="13"/>
        <v>-75480.506999999998</v>
      </c>
      <c r="R48" s="82">
        <f t="shared" si="13"/>
        <v>-280145.071</v>
      </c>
      <c r="S48" s="83">
        <f t="shared" si="13"/>
        <v>-330753.24200000003</v>
      </c>
    </row>
    <row r="49" spans="1:19" x14ac:dyDescent="0.2">
      <c r="A49" s="165"/>
      <c r="B49" s="169" t="s">
        <v>106</v>
      </c>
      <c r="C49" s="146" t="s">
        <v>107</v>
      </c>
      <c r="D49" s="106">
        <v>110485.936</v>
      </c>
      <c r="E49" s="40">
        <v>98157.040999999997</v>
      </c>
      <c r="F49" s="81">
        <v>474754.09899999999</v>
      </c>
      <c r="G49" s="40">
        <v>434419.90899999999</v>
      </c>
      <c r="H49" s="39">
        <v>95200.298999999999</v>
      </c>
      <c r="I49" s="129">
        <v>90160.524999999994</v>
      </c>
      <c r="J49" s="106">
        <v>70759.392000000007</v>
      </c>
      <c r="K49" s="40">
        <v>65951.055999999997</v>
      </c>
      <c r="L49" s="81">
        <v>304097.89</v>
      </c>
      <c r="M49" s="40">
        <v>291515.087</v>
      </c>
      <c r="N49" s="39">
        <v>59615.517999999996</v>
      </c>
      <c r="O49" s="189">
        <v>53541.190999999999</v>
      </c>
      <c r="P49" s="191">
        <f t="shared" si="13"/>
        <v>39726.543999999994</v>
      </c>
      <c r="Q49" s="104">
        <f t="shared" si="13"/>
        <v>32205.985000000001</v>
      </c>
      <c r="R49" s="82">
        <f t="shared" si="13"/>
        <v>170656.20899999997</v>
      </c>
      <c r="S49" s="83">
        <f t="shared" si="13"/>
        <v>142904.82199999999</v>
      </c>
    </row>
    <row r="50" spans="1:19" x14ac:dyDescent="0.2">
      <c r="A50" s="165"/>
      <c r="B50" s="169" t="s">
        <v>108</v>
      </c>
      <c r="C50" s="146" t="s">
        <v>109</v>
      </c>
      <c r="D50" s="106">
        <v>100891.08</v>
      </c>
      <c r="E50" s="40">
        <v>87570.455000000002</v>
      </c>
      <c r="F50" s="81">
        <v>433543.049</v>
      </c>
      <c r="G50" s="40">
        <v>385641.49</v>
      </c>
      <c r="H50" s="39">
        <v>99594.585000000006</v>
      </c>
      <c r="I50" s="129">
        <v>92197.002999999997</v>
      </c>
      <c r="J50" s="106">
        <v>42750.762999999999</v>
      </c>
      <c r="K50" s="40">
        <v>57249.491000000002</v>
      </c>
      <c r="L50" s="81">
        <v>183752.073</v>
      </c>
      <c r="M50" s="40">
        <v>253572.454</v>
      </c>
      <c r="N50" s="39">
        <v>69372.293000000005</v>
      </c>
      <c r="O50" s="189">
        <v>90500.975999999995</v>
      </c>
      <c r="P50" s="191">
        <f t="shared" si="13"/>
        <v>58140.317000000003</v>
      </c>
      <c r="Q50" s="104">
        <f t="shared" si="13"/>
        <v>30320.964</v>
      </c>
      <c r="R50" s="82">
        <f t="shared" si="13"/>
        <v>249790.976</v>
      </c>
      <c r="S50" s="83">
        <f t="shared" si="13"/>
        <v>132069.03599999999</v>
      </c>
    </row>
    <row r="51" spans="1:19" x14ac:dyDescent="0.2">
      <c r="A51" s="165"/>
      <c r="B51" s="169" t="s">
        <v>110</v>
      </c>
      <c r="C51" s="146" t="s">
        <v>111</v>
      </c>
      <c r="D51" s="106">
        <v>193267.51</v>
      </c>
      <c r="E51" s="40">
        <v>134680.139</v>
      </c>
      <c r="F51" s="81">
        <v>830179.24199999997</v>
      </c>
      <c r="G51" s="40">
        <v>593840.97499999998</v>
      </c>
      <c r="H51" s="39">
        <v>47633.663999999997</v>
      </c>
      <c r="I51" s="129">
        <v>38969.858</v>
      </c>
      <c r="J51" s="106">
        <v>78854.634999999995</v>
      </c>
      <c r="K51" s="40">
        <v>68626.475000000006</v>
      </c>
      <c r="L51" s="81">
        <v>339101.79100000003</v>
      </c>
      <c r="M51" s="40">
        <v>304070.65700000001</v>
      </c>
      <c r="N51" s="39">
        <v>16075.567999999999</v>
      </c>
      <c r="O51" s="189">
        <v>17185.772000000001</v>
      </c>
      <c r="P51" s="191">
        <f t="shared" si="13"/>
        <v>114412.87500000001</v>
      </c>
      <c r="Q51" s="104">
        <f t="shared" si="13"/>
        <v>66053.66399999999</v>
      </c>
      <c r="R51" s="82">
        <f t="shared" si="13"/>
        <v>491077.45099999994</v>
      </c>
      <c r="S51" s="83">
        <f t="shared" si="13"/>
        <v>289770.31799999997</v>
      </c>
    </row>
    <row r="52" spans="1:19" ht="13.5" thickBot="1" x14ac:dyDescent="0.25">
      <c r="A52" s="165"/>
      <c r="B52" s="170" t="s">
        <v>112</v>
      </c>
      <c r="C52" s="147" t="s">
        <v>113</v>
      </c>
      <c r="D52" s="107">
        <v>573824.53</v>
      </c>
      <c r="E52" s="42">
        <v>530703.32700000005</v>
      </c>
      <c r="F52" s="84">
        <v>2466044.4849999999</v>
      </c>
      <c r="G52" s="42">
        <v>2349004.2590000001</v>
      </c>
      <c r="H52" s="41">
        <v>192714.14</v>
      </c>
      <c r="I52" s="130">
        <v>177374.829</v>
      </c>
      <c r="J52" s="107">
        <v>351128.598</v>
      </c>
      <c r="K52" s="42">
        <v>336277.9</v>
      </c>
      <c r="L52" s="84">
        <v>1509222.6340000001</v>
      </c>
      <c r="M52" s="42">
        <v>1486527.327</v>
      </c>
      <c r="N52" s="41">
        <v>96397.53</v>
      </c>
      <c r="O52" s="190">
        <v>88433.895999999993</v>
      </c>
      <c r="P52" s="192">
        <f t="shared" si="13"/>
        <v>222695.93200000003</v>
      </c>
      <c r="Q52" s="105">
        <f t="shared" si="13"/>
        <v>194425.42700000003</v>
      </c>
      <c r="R52" s="85">
        <f t="shared" si="13"/>
        <v>956821.85099999979</v>
      </c>
      <c r="S52" s="86">
        <f t="shared" si="13"/>
        <v>862476.93200000003</v>
      </c>
    </row>
    <row r="53" spans="1:19" x14ac:dyDescent="0.2">
      <c r="J53" s="103"/>
      <c r="O53" s="103"/>
    </row>
    <row r="54" spans="1:19" ht="14.25" x14ac:dyDescent="0.2">
      <c r="C54" s="47" t="s">
        <v>119</v>
      </c>
      <c r="H54" s="103"/>
      <c r="I54" s="103"/>
      <c r="J54" s="103"/>
      <c r="K54" s="103"/>
      <c r="L54" s="103"/>
      <c r="M54" s="103"/>
      <c r="Q54" s="159"/>
    </row>
    <row r="55" spans="1:19" x14ac:dyDescent="0.2">
      <c r="G55" s="103"/>
      <c r="J55" s="103"/>
      <c r="K55" s="103"/>
      <c r="L55" s="103"/>
      <c r="N55" s="103"/>
      <c r="O55" s="103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U11" sqref="U11"/>
    </sheetView>
  </sheetViews>
  <sheetFormatPr defaultRowHeight="12.75" x14ac:dyDescent="0.2"/>
  <cols>
    <col min="1" max="1" width="9.140625" style="66"/>
    <col min="2" max="2" width="13.7109375" style="66" customWidth="1"/>
    <col min="3" max="3" width="11.85546875" style="66" customWidth="1"/>
    <col min="4" max="4" width="11.7109375" style="66" customWidth="1"/>
    <col min="5" max="5" width="11.85546875" style="66" customWidth="1"/>
    <col min="6" max="6" width="13.5703125" style="66" customWidth="1"/>
    <col min="7" max="8" width="11.7109375" style="66" customWidth="1"/>
    <col min="9" max="9" width="11.42578125" style="66" customWidth="1"/>
    <col min="10" max="10" width="9.85546875" style="66" customWidth="1"/>
    <col min="11" max="11" width="13.7109375" style="66" customWidth="1"/>
    <col min="12" max="13" width="11.7109375" style="66" customWidth="1"/>
    <col min="14" max="14" width="11.85546875" style="66" customWidth="1"/>
    <col min="15" max="15" width="13.5703125" style="66" customWidth="1"/>
    <col min="16" max="17" width="11.7109375" style="66" customWidth="1"/>
    <col min="18" max="18" width="11.85546875" style="66" customWidth="1"/>
    <col min="19" max="16384" width="9.140625" style="66"/>
  </cols>
  <sheetData>
    <row r="2" spans="2:18" ht="16.5" x14ac:dyDescent="0.25">
      <c r="B2" s="90" t="s">
        <v>204</v>
      </c>
      <c r="C2" s="90"/>
      <c r="D2" s="90"/>
      <c r="E2" s="90"/>
      <c r="F2" s="90"/>
      <c r="G2" s="90"/>
      <c r="H2" s="90"/>
      <c r="I2" s="90"/>
      <c r="J2" s="90"/>
      <c r="K2" s="90" t="s">
        <v>205</v>
      </c>
      <c r="L2" s="90"/>
      <c r="M2" s="90"/>
      <c r="N2" s="90"/>
      <c r="O2" s="90"/>
      <c r="P2" s="90"/>
    </row>
    <row r="3" spans="2:18" ht="17.25" thickBot="1" x14ac:dyDescent="0.3">
      <c r="B3" s="236" t="s">
        <v>203</v>
      </c>
      <c r="C3" s="90"/>
      <c r="D3" s="90"/>
      <c r="E3" s="90"/>
      <c r="F3" s="90"/>
      <c r="G3" s="90"/>
      <c r="H3" s="90"/>
      <c r="I3" s="90"/>
      <c r="J3" s="90"/>
      <c r="K3" s="236" t="s">
        <v>203</v>
      </c>
      <c r="L3" s="90"/>
      <c r="M3" s="90"/>
      <c r="N3" s="90"/>
      <c r="O3" s="90"/>
      <c r="P3" s="90"/>
    </row>
    <row r="4" spans="2:18" ht="21" thickBot="1" x14ac:dyDescent="0.35">
      <c r="B4" s="92" t="s">
        <v>121</v>
      </c>
      <c r="C4" s="93"/>
      <c r="D4" s="93"/>
      <c r="E4" s="93"/>
      <c r="F4" s="93"/>
      <c r="G4" s="93"/>
      <c r="H4" s="93"/>
      <c r="I4" s="94"/>
      <c r="J4" s="95"/>
      <c r="K4" s="92" t="s">
        <v>122</v>
      </c>
      <c r="L4" s="93"/>
      <c r="M4" s="93"/>
      <c r="N4" s="93"/>
      <c r="O4" s="93"/>
      <c r="P4" s="93"/>
      <c r="Q4" s="93"/>
      <c r="R4" s="94"/>
    </row>
    <row r="5" spans="2:18" ht="19.5" thickBot="1" x14ac:dyDescent="0.35">
      <c r="B5" s="232" t="s">
        <v>297</v>
      </c>
      <c r="C5" s="233"/>
      <c r="D5" s="234"/>
      <c r="E5" s="235"/>
      <c r="F5" s="232" t="s">
        <v>298</v>
      </c>
      <c r="G5" s="233"/>
      <c r="H5" s="234"/>
      <c r="I5" s="235"/>
      <c r="J5" s="95"/>
      <c r="K5" s="232" t="s">
        <v>297</v>
      </c>
      <c r="L5" s="233"/>
      <c r="M5" s="234"/>
      <c r="N5" s="235"/>
      <c r="O5" s="232" t="s">
        <v>298</v>
      </c>
      <c r="P5" s="233"/>
      <c r="Q5" s="234"/>
      <c r="R5" s="235"/>
    </row>
    <row r="6" spans="2:18" ht="29.25" thickBot="1" x14ac:dyDescent="0.25">
      <c r="B6" s="96" t="s">
        <v>123</v>
      </c>
      <c r="C6" s="97" t="s">
        <v>100</v>
      </c>
      <c r="D6" s="98" t="s">
        <v>150</v>
      </c>
      <c r="E6" s="99" t="s">
        <v>124</v>
      </c>
      <c r="F6" s="96" t="s">
        <v>123</v>
      </c>
      <c r="G6" s="97" t="s">
        <v>100</v>
      </c>
      <c r="H6" s="98" t="s">
        <v>150</v>
      </c>
      <c r="I6" s="99" t="s">
        <v>124</v>
      </c>
      <c r="J6" s="95"/>
      <c r="K6" s="96" t="s">
        <v>123</v>
      </c>
      <c r="L6" s="97" t="s">
        <v>100</v>
      </c>
      <c r="M6" s="98" t="s">
        <v>150</v>
      </c>
      <c r="N6" s="99" t="s">
        <v>124</v>
      </c>
      <c r="O6" s="96" t="s">
        <v>123</v>
      </c>
      <c r="P6" s="97" t="s">
        <v>100</v>
      </c>
      <c r="Q6" s="98" t="s">
        <v>150</v>
      </c>
      <c r="R6" s="99" t="s">
        <v>124</v>
      </c>
    </row>
    <row r="7" spans="2:18" ht="16.5" thickBot="1" x14ac:dyDescent="0.3">
      <c r="B7" s="204" t="s">
        <v>114</v>
      </c>
      <c r="C7" s="205">
        <v>401970.73800000001</v>
      </c>
      <c r="D7" s="206">
        <v>1727489.6950000001</v>
      </c>
      <c r="E7" s="207">
        <v>766165.81599999999</v>
      </c>
      <c r="F7" s="208" t="s">
        <v>114</v>
      </c>
      <c r="G7" s="209">
        <v>381111.761</v>
      </c>
      <c r="H7" s="210">
        <v>1687040.5490000001</v>
      </c>
      <c r="I7" s="207">
        <v>769134.91599999997</v>
      </c>
      <c r="J7" s="95"/>
      <c r="K7" s="204" t="s">
        <v>114</v>
      </c>
      <c r="L7" s="205">
        <v>156243.61799999999</v>
      </c>
      <c r="M7" s="206">
        <v>671404.53799999994</v>
      </c>
      <c r="N7" s="207">
        <v>207463.40100000001</v>
      </c>
      <c r="O7" s="208" t="s">
        <v>114</v>
      </c>
      <c r="P7" s="209">
        <v>130882.352</v>
      </c>
      <c r="Q7" s="210">
        <v>578401.90599999996</v>
      </c>
      <c r="R7" s="207">
        <v>167594.976</v>
      </c>
    </row>
    <row r="8" spans="2:18" ht="15.75" x14ac:dyDescent="0.25">
      <c r="B8" s="211" t="s">
        <v>77</v>
      </c>
      <c r="C8" s="212">
        <v>226078.448</v>
      </c>
      <c r="D8" s="213">
        <v>971407.11899999995</v>
      </c>
      <c r="E8" s="212">
        <v>467155.18099999998</v>
      </c>
      <c r="F8" s="214" t="s">
        <v>77</v>
      </c>
      <c r="G8" s="215">
        <v>188382.16699999999</v>
      </c>
      <c r="H8" s="216">
        <v>832928.48400000005</v>
      </c>
      <c r="I8" s="217">
        <v>451276.75799999997</v>
      </c>
      <c r="J8" s="95"/>
      <c r="K8" s="211" t="s">
        <v>128</v>
      </c>
      <c r="L8" s="212">
        <v>86153.921000000002</v>
      </c>
      <c r="M8" s="213">
        <v>370232.90700000001</v>
      </c>
      <c r="N8" s="212">
        <v>99851.755999999994</v>
      </c>
      <c r="O8" s="214" t="s">
        <v>128</v>
      </c>
      <c r="P8" s="215">
        <v>73122.994999999995</v>
      </c>
      <c r="Q8" s="216">
        <v>322914.59499999997</v>
      </c>
      <c r="R8" s="217">
        <v>95125.845000000001</v>
      </c>
    </row>
    <row r="9" spans="2:18" ht="15.75" x14ac:dyDescent="0.25">
      <c r="B9" s="218" t="s">
        <v>158</v>
      </c>
      <c r="C9" s="219">
        <v>39631.695</v>
      </c>
      <c r="D9" s="220">
        <v>170188.40700000001</v>
      </c>
      <c r="E9" s="219">
        <v>79730.245999999999</v>
      </c>
      <c r="F9" s="221" t="s">
        <v>158</v>
      </c>
      <c r="G9" s="222">
        <v>55185.099000000002</v>
      </c>
      <c r="H9" s="223">
        <v>245106.63800000001</v>
      </c>
      <c r="I9" s="224">
        <v>109752.791</v>
      </c>
      <c r="J9" s="95"/>
      <c r="K9" s="218" t="s">
        <v>77</v>
      </c>
      <c r="L9" s="219">
        <v>40835.733999999997</v>
      </c>
      <c r="M9" s="220">
        <v>175489.66899999999</v>
      </c>
      <c r="N9" s="219">
        <v>48385.857000000004</v>
      </c>
      <c r="O9" s="221" t="s">
        <v>77</v>
      </c>
      <c r="P9" s="222">
        <v>35029.033000000003</v>
      </c>
      <c r="Q9" s="223">
        <v>155128.38</v>
      </c>
      <c r="R9" s="224">
        <v>38606.981</v>
      </c>
    </row>
    <row r="10" spans="2:18" ht="15.75" x14ac:dyDescent="0.25">
      <c r="B10" s="218" t="s">
        <v>128</v>
      </c>
      <c r="C10" s="219">
        <v>14888.003000000001</v>
      </c>
      <c r="D10" s="220">
        <v>63967.262000000002</v>
      </c>
      <c r="E10" s="219">
        <v>32124.044000000002</v>
      </c>
      <c r="F10" s="221" t="s">
        <v>128</v>
      </c>
      <c r="G10" s="222">
        <v>18771.756000000001</v>
      </c>
      <c r="H10" s="223">
        <v>83316.736000000004</v>
      </c>
      <c r="I10" s="224">
        <v>41712.353999999999</v>
      </c>
      <c r="J10" s="95"/>
      <c r="K10" s="218" t="s">
        <v>129</v>
      </c>
      <c r="L10" s="219">
        <v>12458.013999999999</v>
      </c>
      <c r="M10" s="220">
        <v>53521.953999999998</v>
      </c>
      <c r="N10" s="219">
        <v>35028.116000000002</v>
      </c>
      <c r="O10" s="221" t="s">
        <v>131</v>
      </c>
      <c r="P10" s="222">
        <v>4692.7160000000003</v>
      </c>
      <c r="Q10" s="223">
        <v>20789.272000000001</v>
      </c>
      <c r="R10" s="224">
        <v>6297.9409999999998</v>
      </c>
    </row>
    <row r="11" spans="2:18" ht="15.75" x14ac:dyDescent="0.25">
      <c r="B11" s="218" t="s">
        <v>136</v>
      </c>
      <c r="C11" s="219">
        <v>13170.263999999999</v>
      </c>
      <c r="D11" s="220">
        <v>56572.53</v>
      </c>
      <c r="E11" s="219">
        <v>19531.143</v>
      </c>
      <c r="F11" s="221" t="s">
        <v>136</v>
      </c>
      <c r="G11" s="222">
        <v>11331.89</v>
      </c>
      <c r="H11" s="223">
        <v>50169.224999999999</v>
      </c>
      <c r="I11" s="224">
        <v>14343.502</v>
      </c>
      <c r="J11" s="95"/>
      <c r="K11" s="218" t="s">
        <v>131</v>
      </c>
      <c r="L11" s="219">
        <v>4510.3040000000001</v>
      </c>
      <c r="M11" s="220">
        <v>19390.707999999999</v>
      </c>
      <c r="N11" s="219">
        <v>5276.2439999999997</v>
      </c>
      <c r="O11" s="221" t="s">
        <v>129</v>
      </c>
      <c r="P11" s="222">
        <v>3762.6280000000002</v>
      </c>
      <c r="Q11" s="223">
        <v>16638.611000000001</v>
      </c>
      <c r="R11" s="224">
        <v>11850.888999999999</v>
      </c>
    </row>
    <row r="12" spans="2:18" ht="15.75" x14ac:dyDescent="0.25">
      <c r="B12" s="218" t="s">
        <v>133</v>
      </c>
      <c r="C12" s="219">
        <v>11265.665999999999</v>
      </c>
      <c r="D12" s="220">
        <v>48448.07</v>
      </c>
      <c r="E12" s="219">
        <v>13966.428</v>
      </c>
      <c r="F12" s="221" t="s">
        <v>79</v>
      </c>
      <c r="G12" s="222">
        <v>8791.1620000000003</v>
      </c>
      <c r="H12" s="223">
        <v>39010.470999999998</v>
      </c>
      <c r="I12" s="224">
        <v>5371.0829999999996</v>
      </c>
      <c r="J12" s="95"/>
      <c r="K12" s="218" t="s">
        <v>130</v>
      </c>
      <c r="L12" s="219">
        <v>3419.3429999999998</v>
      </c>
      <c r="M12" s="220">
        <v>14666.692999999999</v>
      </c>
      <c r="N12" s="219">
        <v>7028.11</v>
      </c>
      <c r="O12" s="221" t="s">
        <v>79</v>
      </c>
      <c r="P12" s="222">
        <v>2797.8939999999998</v>
      </c>
      <c r="Q12" s="223">
        <v>12335.844999999999</v>
      </c>
      <c r="R12" s="224">
        <v>7811.5420000000004</v>
      </c>
    </row>
    <row r="13" spans="2:18" ht="15.75" x14ac:dyDescent="0.25">
      <c r="B13" s="218" t="s">
        <v>125</v>
      </c>
      <c r="C13" s="219">
        <v>10340.31</v>
      </c>
      <c r="D13" s="220">
        <v>44476.720999999998</v>
      </c>
      <c r="E13" s="219">
        <v>19522.547999999999</v>
      </c>
      <c r="F13" s="221" t="s">
        <v>133</v>
      </c>
      <c r="G13" s="222">
        <v>8279.7250000000004</v>
      </c>
      <c r="H13" s="223">
        <v>36622.394</v>
      </c>
      <c r="I13" s="224">
        <v>6185.3109999999997</v>
      </c>
      <c r="J13" s="95"/>
      <c r="K13" s="218" t="s">
        <v>280</v>
      </c>
      <c r="L13" s="219">
        <v>2152.9609999999998</v>
      </c>
      <c r="M13" s="220">
        <v>9234.6669999999995</v>
      </c>
      <c r="N13" s="219">
        <v>2099.7510000000002</v>
      </c>
      <c r="O13" s="221" t="s">
        <v>280</v>
      </c>
      <c r="P13" s="222">
        <v>2672.5070000000001</v>
      </c>
      <c r="Q13" s="223">
        <v>11577.769</v>
      </c>
      <c r="R13" s="224">
        <v>1954.5039999999999</v>
      </c>
    </row>
    <row r="14" spans="2:18" ht="15.75" x14ac:dyDescent="0.25">
      <c r="B14" s="218" t="s">
        <v>184</v>
      </c>
      <c r="C14" s="219">
        <v>8915.3889999999992</v>
      </c>
      <c r="D14" s="220">
        <v>38343.269999999997</v>
      </c>
      <c r="E14" s="219">
        <v>18025.028999999999</v>
      </c>
      <c r="F14" s="221" t="s">
        <v>269</v>
      </c>
      <c r="G14" s="222">
        <v>8015.45</v>
      </c>
      <c r="H14" s="223">
        <v>35378.572</v>
      </c>
      <c r="I14" s="224">
        <v>16422.976999999999</v>
      </c>
      <c r="J14" s="95"/>
      <c r="K14" s="218" t="s">
        <v>176</v>
      </c>
      <c r="L14" s="219">
        <v>2136.8180000000002</v>
      </c>
      <c r="M14" s="220">
        <v>9203.8279999999995</v>
      </c>
      <c r="N14" s="219">
        <v>1101.741</v>
      </c>
      <c r="O14" s="221" t="s">
        <v>136</v>
      </c>
      <c r="P14" s="222">
        <v>2653.0239999999999</v>
      </c>
      <c r="Q14" s="223">
        <v>11975.555</v>
      </c>
      <c r="R14" s="224">
        <v>2097.607</v>
      </c>
    </row>
    <row r="15" spans="2:18" ht="15.75" x14ac:dyDescent="0.25">
      <c r="B15" s="218" t="s">
        <v>138</v>
      </c>
      <c r="C15" s="219">
        <v>8550.7549999999992</v>
      </c>
      <c r="D15" s="220">
        <v>36834.445</v>
      </c>
      <c r="E15" s="219">
        <v>14662.629000000001</v>
      </c>
      <c r="F15" s="221" t="s">
        <v>129</v>
      </c>
      <c r="G15" s="222">
        <v>6975.07</v>
      </c>
      <c r="H15" s="223">
        <v>31103.398000000001</v>
      </c>
      <c r="I15" s="224">
        <v>6026.8469999999998</v>
      </c>
      <c r="J15" s="95"/>
      <c r="K15" s="218" t="s">
        <v>195</v>
      </c>
      <c r="L15" s="219">
        <v>980.99900000000002</v>
      </c>
      <c r="M15" s="220">
        <v>4214.3239999999996</v>
      </c>
      <c r="N15" s="219">
        <v>875.26900000000001</v>
      </c>
      <c r="O15" s="221" t="s">
        <v>176</v>
      </c>
      <c r="P15" s="222">
        <v>2262.442</v>
      </c>
      <c r="Q15" s="223">
        <v>9831.2199999999993</v>
      </c>
      <c r="R15" s="224">
        <v>1202.9179999999999</v>
      </c>
    </row>
    <row r="16" spans="2:18" ht="15.75" x14ac:dyDescent="0.25">
      <c r="B16" s="218" t="s">
        <v>79</v>
      </c>
      <c r="C16" s="219">
        <v>7163.6019999999999</v>
      </c>
      <c r="D16" s="220">
        <v>30848.591</v>
      </c>
      <c r="E16" s="219">
        <v>5085.4719999999998</v>
      </c>
      <c r="F16" s="221" t="s">
        <v>195</v>
      </c>
      <c r="G16" s="222">
        <v>6252.4579999999996</v>
      </c>
      <c r="H16" s="223">
        <v>27784.359</v>
      </c>
      <c r="I16" s="224">
        <v>9214.1290000000008</v>
      </c>
      <c r="J16" s="95"/>
      <c r="K16" s="218" t="s">
        <v>133</v>
      </c>
      <c r="L16" s="219">
        <v>930.72</v>
      </c>
      <c r="M16" s="220">
        <v>4006.2089999999998</v>
      </c>
      <c r="N16" s="219">
        <v>4639.2079999999996</v>
      </c>
      <c r="O16" s="221" t="s">
        <v>76</v>
      </c>
      <c r="P16" s="222">
        <v>1917.769</v>
      </c>
      <c r="Q16" s="223">
        <v>8478.7929999999997</v>
      </c>
      <c r="R16" s="224">
        <v>1073.569</v>
      </c>
    </row>
    <row r="17" spans="2:18" ht="15.75" x14ac:dyDescent="0.25">
      <c r="B17" s="218" t="s">
        <v>134</v>
      </c>
      <c r="C17" s="219">
        <v>6489.634</v>
      </c>
      <c r="D17" s="220">
        <v>27872.59</v>
      </c>
      <c r="E17" s="219">
        <v>12486.755999999999</v>
      </c>
      <c r="F17" s="221" t="s">
        <v>147</v>
      </c>
      <c r="G17" s="222">
        <v>6003.6109999999999</v>
      </c>
      <c r="H17" s="223">
        <v>26585.137999999999</v>
      </c>
      <c r="I17" s="224">
        <v>13256.138000000001</v>
      </c>
      <c r="J17" s="95"/>
      <c r="K17" s="218" t="s">
        <v>79</v>
      </c>
      <c r="L17" s="219">
        <v>656.25599999999997</v>
      </c>
      <c r="M17" s="220">
        <v>2814.181</v>
      </c>
      <c r="N17" s="219">
        <v>926.36500000000001</v>
      </c>
      <c r="O17" s="221" t="s">
        <v>135</v>
      </c>
      <c r="P17" s="222">
        <v>1044.798</v>
      </c>
      <c r="Q17" s="223">
        <v>4622.7640000000001</v>
      </c>
      <c r="R17" s="224">
        <v>698.62099999999998</v>
      </c>
    </row>
    <row r="18" spans="2:18" ht="15.75" x14ac:dyDescent="0.25">
      <c r="B18" s="218" t="s">
        <v>156</v>
      </c>
      <c r="C18" s="219">
        <v>5697.3310000000001</v>
      </c>
      <c r="D18" s="220">
        <v>24459.386999999999</v>
      </c>
      <c r="E18" s="219">
        <v>10800.862999999999</v>
      </c>
      <c r="F18" s="221" t="s">
        <v>138</v>
      </c>
      <c r="G18" s="222">
        <v>5991.3220000000001</v>
      </c>
      <c r="H18" s="223">
        <v>26443.625</v>
      </c>
      <c r="I18" s="224">
        <v>5570.79</v>
      </c>
      <c r="J18" s="95"/>
      <c r="K18" s="218" t="s">
        <v>145</v>
      </c>
      <c r="L18" s="219">
        <v>639.64700000000005</v>
      </c>
      <c r="M18" s="220">
        <v>2745.7950000000001</v>
      </c>
      <c r="N18" s="219">
        <v>1092.575</v>
      </c>
      <c r="O18" s="221" t="s">
        <v>145</v>
      </c>
      <c r="P18" s="222">
        <v>254.62799999999999</v>
      </c>
      <c r="Q18" s="223">
        <v>1109.806</v>
      </c>
      <c r="R18" s="224">
        <v>270.02</v>
      </c>
    </row>
    <row r="19" spans="2:18" ht="15.75" x14ac:dyDescent="0.25">
      <c r="B19" s="218" t="s">
        <v>147</v>
      </c>
      <c r="C19" s="219">
        <v>5512.34</v>
      </c>
      <c r="D19" s="220">
        <v>23687.705999999998</v>
      </c>
      <c r="E19" s="219">
        <v>12188.217000000001</v>
      </c>
      <c r="F19" s="221" t="s">
        <v>134</v>
      </c>
      <c r="G19" s="222">
        <v>5154.8770000000004</v>
      </c>
      <c r="H19" s="223">
        <v>22851.109</v>
      </c>
      <c r="I19" s="224">
        <v>10042.326999999999</v>
      </c>
      <c r="J19" s="95"/>
      <c r="K19" s="218" t="s">
        <v>125</v>
      </c>
      <c r="L19" s="219">
        <v>374.596</v>
      </c>
      <c r="M19" s="220">
        <v>1601.3140000000001</v>
      </c>
      <c r="N19" s="219">
        <v>127.06100000000001</v>
      </c>
      <c r="O19" s="221" t="s">
        <v>130</v>
      </c>
      <c r="P19" s="222">
        <v>246.22300000000001</v>
      </c>
      <c r="Q19" s="223">
        <v>1094.145</v>
      </c>
      <c r="R19" s="224">
        <v>200.08799999999999</v>
      </c>
    </row>
    <row r="20" spans="2:18" ht="15.75" x14ac:dyDescent="0.25">
      <c r="B20" s="218" t="s">
        <v>129</v>
      </c>
      <c r="C20" s="219">
        <v>4926.2709999999997</v>
      </c>
      <c r="D20" s="220">
        <v>21198.708999999999</v>
      </c>
      <c r="E20" s="219">
        <v>5733.3149999999996</v>
      </c>
      <c r="F20" s="221" t="s">
        <v>201</v>
      </c>
      <c r="G20" s="222">
        <v>4189.2110000000002</v>
      </c>
      <c r="H20" s="223">
        <v>18208.496999999999</v>
      </c>
      <c r="I20" s="224">
        <v>8415.1380000000008</v>
      </c>
      <c r="J20" s="95"/>
      <c r="K20" s="218" t="s">
        <v>76</v>
      </c>
      <c r="L20" s="219">
        <v>288.92200000000003</v>
      </c>
      <c r="M20" s="220">
        <v>1242.414</v>
      </c>
      <c r="N20" s="219">
        <v>203.327</v>
      </c>
      <c r="O20" s="221" t="s">
        <v>133</v>
      </c>
      <c r="P20" s="222">
        <v>186.19300000000001</v>
      </c>
      <c r="Q20" s="223">
        <v>838.50099999999998</v>
      </c>
      <c r="R20" s="224">
        <v>286.91699999999997</v>
      </c>
    </row>
    <row r="21" spans="2:18" ht="15.75" x14ac:dyDescent="0.25">
      <c r="B21" s="218" t="s">
        <v>201</v>
      </c>
      <c r="C21" s="219">
        <v>4741.7269999999999</v>
      </c>
      <c r="D21" s="220">
        <v>20422.374</v>
      </c>
      <c r="E21" s="219">
        <v>9139.8680000000004</v>
      </c>
      <c r="F21" s="221" t="s">
        <v>156</v>
      </c>
      <c r="G21" s="222">
        <v>3932.799</v>
      </c>
      <c r="H21" s="223">
        <v>17353.794999999998</v>
      </c>
      <c r="I21" s="224">
        <v>7239.65</v>
      </c>
      <c r="J21" s="95"/>
      <c r="K21" s="218" t="s">
        <v>136</v>
      </c>
      <c r="L21" s="219">
        <v>270.51499999999999</v>
      </c>
      <c r="M21" s="220">
        <v>1163.0630000000001</v>
      </c>
      <c r="N21" s="219">
        <v>278.74400000000003</v>
      </c>
      <c r="O21" s="221" t="s">
        <v>125</v>
      </c>
      <c r="P21" s="222">
        <v>129.03</v>
      </c>
      <c r="Q21" s="223">
        <v>577.31600000000003</v>
      </c>
      <c r="R21" s="224">
        <v>52.884999999999998</v>
      </c>
    </row>
    <row r="22" spans="2:18" ht="15.75" x14ac:dyDescent="0.25">
      <c r="B22" s="218" t="s">
        <v>183</v>
      </c>
      <c r="C22" s="219">
        <v>3610.0369999999998</v>
      </c>
      <c r="D22" s="220">
        <v>15522.004000000001</v>
      </c>
      <c r="E22" s="219">
        <v>3032.636</v>
      </c>
      <c r="F22" s="221" t="s">
        <v>125</v>
      </c>
      <c r="G22" s="222">
        <v>3668.7020000000002</v>
      </c>
      <c r="H22" s="223">
        <v>16350.947</v>
      </c>
      <c r="I22" s="224">
        <v>5220.9110000000001</v>
      </c>
      <c r="J22" s="95"/>
      <c r="K22" s="218" t="s">
        <v>135</v>
      </c>
      <c r="L22" s="219">
        <v>183.053</v>
      </c>
      <c r="M22" s="220">
        <v>790.83500000000004</v>
      </c>
      <c r="N22" s="219">
        <v>215.8</v>
      </c>
      <c r="O22" s="221" t="s">
        <v>147</v>
      </c>
      <c r="P22" s="222">
        <v>70.272000000000006</v>
      </c>
      <c r="Q22" s="223">
        <v>307.61900000000003</v>
      </c>
      <c r="R22" s="224">
        <v>28.876000000000001</v>
      </c>
    </row>
    <row r="23" spans="2:18" ht="16.5" thickBot="1" x14ac:dyDescent="0.3">
      <c r="B23" s="225" t="s">
        <v>76</v>
      </c>
      <c r="C23" s="226">
        <v>2836.8539999999998</v>
      </c>
      <c r="D23" s="227">
        <v>12165.978999999999</v>
      </c>
      <c r="E23" s="226">
        <v>2166.4380000000001</v>
      </c>
      <c r="F23" s="228" t="s">
        <v>296</v>
      </c>
      <c r="G23" s="229">
        <v>2896.9810000000002</v>
      </c>
      <c r="H23" s="230">
        <v>12825.579</v>
      </c>
      <c r="I23" s="231">
        <v>5554.9560000000001</v>
      </c>
      <c r="J23" s="95"/>
      <c r="K23" s="225" t="s">
        <v>282</v>
      </c>
      <c r="L23" s="226">
        <v>106.28100000000001</v>
      </c>
      <c r="M23" s="227">
        <v>462.46</v>
      </c>
      <c r="N23" s="226">
        <v>210.803</v>
      </c>
      <c r="O23" s="228" t="s">
        <v>190</v>
      </c>
      <c r="P23" s="229">
        <v>21.402999999999999</v>
      </c>
      <c r="Q23" s="230">
        <v>97.016999999999996</v>
      </c>
      <c r="R23" s="231">
        <v>17.71</v>
      </c>
    </row>
    <row r="27" spans="2:18" ht="16.5" x14ac:dyDescent="0.25">
      <c r="B27" s="90" t="s">
        <v>206</v>
      </c>
      <c r="C27" s="268"/>
      <c r="D27" s="90"/>
      <c r="E27" s="90"/>
      <c r="F27" s="90"/>
      <c r="G27" s="91"/>
      <c r="H27" s="90"/>
      <c r="I27" s="91"/>
      <c r="J27" s="91"/>
      <c r="K27" s="90" t="s">
        <v>207</v>
      </c>
      <c r="L27" s="90"/>
      <c r="M27" s="90"/>
      <c r="N27" s="90"/>
      <c r="O27" s="90"/>
      <c r="P27" s="91"/>
      <c r="Q27" s="90"/>
      <c r="R27" s="91"/>
    </row>
    <row r="28" spans="2:18" ht="17.25" thickBot="1" x14ac:dyDescent="0.3">
      <c r="B28" s="236" t="s">
        <v>203</v>
      </c>
      <c r="C28" s="90"/>
      <c r="D28" s="90"/>
      <c r="E28" s="90"/>
      <c r="F28" s="90"/>
      <c r="G28" s="91"/>
      <c r="H28" s="90"/>
      <c r="I28" s="91"/>
      <c r="J28" s="91"/>
      <c r="K28" s="236" t="s">
        <v>203</v>
      </c>
      <c r="L28" s="90"/>
      <c r="M28" s="90"/>
      <c r="N28" s="90"/>
      <c r="O28" s="90"/>
      <c r="P28" s="91"/>
      <c r="Q28" s="90"/>
      <c r="R28" s="91"/>
    </row>
    <row r="29" spans="2:18" ht="21" thickBot="1" x14ac:dyDescent="0.35">
      <c r="B29" s="92" t="s">
        <v>121</v>
      </c>
      <c r="C29" s="93"/>
      <c r="D29" s="93"/>
      <c r="E29" s="93"/>
      <c r="F29" s="93"/>
      <c r="G29" s="93"/>
      <c r="H29" s="93"/>
      <c r="I29" s="94"/>
      <c r="J29" s="95"/>
      <c r="K29" s="92" t="s">
        <v>122</v>
      </c>
      <c r="L29" s="93"/>
      <c r="M29" s="93"/>
      <c r="N29" s="93"/>
      <c r="O29" s="93"/>
      <c r="P29" s="93"/>
      <c r="Q29" s="93"/>
      <c r="R29" s="94"/>
    </row>
    <row r="30" spans="2:18" ht="19.5" thickBot="1" x14ac:dyDescent="0.35">
      <c r="B30" s="232" t="s">
        <v>297</v>
      </c>
      <c r="C30" s="233"/>
      <c r="D30" s="234"/>
      <c r="E30" s="235"/>
      <c r="F30" s="232" t="s">
        <v>298</v>
      </c>
      <c r="G30" s="233"/>
      <c r="H30" s="234"/>
      <c r="I30" s="235"/>
      <c r="J30" s="95"/>
      <c r="K30" s="232" t="s">
        <v>297</v>
      </c>
      <c r="L30" s="233"/>
      <c r="M30" s="234"/>
      <c r="N30" s="235"/>
      <c r="O30" s="232" t="s">
        <v>298</v>
      </c>
      <c r="P30" s="233"/>
      <c r="Q30" s="234"/>
      <c r="R30" s="235"/>
    </row>
    <row r="31" spans="2:18" ht="29.25" thickBot="1" x14ac:dyDescent="0.25">
      <c r="B31" s="96" t="s">
        <v>123</v>
      </c>
      <c r="C31" s="97" t="s">
        <v>100</v>
      </c>
      <c r="D31" s="98" t="s">
        <v>150</v>
      </c>
      <c r="E31" s="99" t="s">
        <v>124</v>
      </c>
      <c r="F31" s="96" t="s">
        <v>123</v>
      </c>
      <c r="G31" s="97" t="s">
        <v>100</v>
      </c>
      <c r="H31" s="98" t="s">
        <v>150</v>
      </c>
      <c r="I31" s="99" t="s">
        <v>124</v>
      </c>
      <c r="J31" s="95"/>
      <c r="K31" s="96" t="s">
        <v>123</v>
      </c>
      <c r="L31" s="97" t="s">
        <v>100</v>
      </c>
      <c r="M31" s="98" t="s">
        <v>150</v>
      </c>
      <c r="N31" s="99" t="s">
        <v>124</v>
      </c>
      <c r="O31" s="96" t="s">
        <v>123</v>
      </c>
      <c r="P31" s="97" t="s">
        <v>100</v>
      </c>
      <c r="Q31" s="98" t="s">
        <v>150</v>
      </c>
      <c r="R31" s="99" t="s">
        <v>124</v>
      </c>
    </row>
    <row r="32" spans="2:18" ht="16.5" thickBot="1" x14ac:dyDescent="0.3">
      <c r="B32" s="204" t="s">
        <v>114</v>
      </c>
      <c r="C32" s="205">
        <v>280471.34399999998</v>
      </c>
      <c r="D32" s="206">
        <v>1205184.233</v>
      </c>
      <c r="E32" s="207">
        <v>150992.90400000001</v>
      </c>
      <c r="F32" s="208" t="s">
        <v>114</v>
      </c>
      <c r="G32" s="209">
        <v>307509.69400000002</v>
      </c>
      <c r="H32" s="210">
        <v>1361150.1769999999</v>
      </c>
      <c r="I32" s="207">
        <v>146273.79199999999</v>
      </c>
      <c r="J32" s="95"/>
      <c r="K32" s="204" t="s">
        <v>114</v>
      </c>
      <c r="L32" s="205">
        <v>175522.049</v>
      </c>
      <c r="M32" s="206">
        <v>754498.40700000001</v>
      </c>
      <c r="N32" s="207">
        <v>98544.34</v>
      </c>
      <c r="O32" s="208" t="s">
        <v>114</v>
      </c>
      <c r="P32" s="209">
        <v>184643.11600000001</v>
      </c>
      <c r="Q32" s="210">
        <v>814725.80599999998</v>
      </c>
      <c r="R32" s="207">
        <v>104201.311</v>
      </c>
    </row>
    <row r="33" spans="2:20" ht="15.75" x14ac:dyDescent="0.25">
      <c r="B33" s="211" t="s">
        <v>151</v>
      </c>
      <c r="C33" s="212">
        <v>41479.453000000001</v>
      </c>
      <c r="D33" s="213">
        <v>177669.875</v>
      </c>
      <c r="E33" s="212">
        <v>20956</v>
      </c>
      <c r="F33" s="214" t="s">
        <v>151</v>
      </c>
      <c r="G33" s="215">
        <v>82098.614000000001</v>
      </c>
      <c r="H33" s="216">
        <v>361227.033</v>
      </c>
      <c r="I33" s="217">
        <v>35564</v>
      </c>
      <c r="J33" s="95"/>
      <c r="K33" s="211" t="s">
        <v>77</v>
      </c>
      <c r="L33" s="212">
        <v>60877.404000000002</v>
      </c>
      <c r="M33" s="213">
        <v>261724.95499999999</v>
      </c>
      <c r="N33" s="212">
        <v>43649.472000000002</v>
      </c>
      <c r="O33" s="214" t="s">
        <v>77</v>
      </c>
      <c r="P33" s="215">
        <v>70331.974000000002</v>
      </c>
      <c r="Q33" s="216">
        <v>310617.77600000001</v>
      </c>
      <c r="R33" s="217">
        <v>48166.561000000002</v>
      </c>
    </row>
    <row r="34" spans="2:20" ht="15.75" x14ac:dyDescent="0.25">
      <c r="B34" s="218" t="s">
        <v>77</v>
      </c>
      <c r="C34" s="219">
        <v>34783.646000000001</v>
      </c>
      <c r="D34" s="220">
        <v>149534.519</v>
      </c>
      <c r="E34" s="219">
        <v>24757.496999999999</v>
      </c>
      <c r="F34" s="221" t="s">
        <v>77</v>
      </c>
      <c r="G34" s="222">
        <v>34427.802000000003</v>
      </c>
      <c r="H34" s="223">
        <v>152774.285</v>
      </c>
      <c r="I34" s="224">
        <v>21700.735000000001</v>
      </c>
      <c r="J34" s="95"/>
      <c r="K34" s="218" t="s">
        <v>128</v>
      </c>
      <c r="L34" s="219">
        <v>23727.114000000001</v>
      </c>
      <c r="M34" s="220">
        <v>102086.372</v>
      </c>
      <c r="N34" s="219">
        <v>13701.835999999999</v>
      </c>
      <c r="O34" s="221" t="s">
        <v>136</v>
      </c>
      <c r="P34" s="222">
        <v>26751.599999999999</v>
      </c>
      <c r="Q34" s="223">
        <v>117661.71799999999</v>
      </c>
      <c r="R34" s="224">
        <v>10764.819</v>
      </c>
    </row>
    <row r="35" spans="2:20" ht="15.75" x14ac:dyDescent="0.25">
      <c r="B35" s="218" t="s">
        <v>276</v>
      </c>
      <c r="C35" s="219">
        <v>15706.555</v>
      </c>
      <c r="D35" s="220">
        <v>67534.160999999993</v>
      </c>
      <c r="E35" s="219">
        <v>7056.0249999999996</v>
      </c>
      <c r="F35" s="221" t="s">
        <v>178</v>
      </c>
      <c r="G35" s="222">
        <v>22996.897000000001</v>
      </c>
      <c r="H35" s="223">
        <v>102021.823</v>
      </c>
      <c r="I35" s="224">
        <v>10146.950000000001</v>
      </c>
      <c r="J35" s="95"/>
      <c r="K35" s="218" t="s">
        <v>280</v>
      </c>
      <c r="L35" s="219">
        <v>20910.868999999999</v>
      </c>
      <c r="M35" s="220">
        <v>89793.115000000005</v>
      </c>
      <c r="N35" s="219">
        <v>9198.1530000000002</v>
      </c>
      <c r="O35" s="221" t="s">
        <v>76</v>
      </c>
      <c r="P35" s="222">
        <v>21162.812999999998</v>
      </c>
      <c r="Q35" s="223">
        <v>93425.062000000005</v>
      </c>
      <c r="R35" s="224">
        <v>10256.897000000001</v>
      </c>
    </row>
    <row r="36" spans="2:20" ht="15.75" x14ac:dyDescent="0.25">
      <c r="B36" s="218" t="s">
        <v>125</v>
      </c>
      <c r="C36" s="219">
        <v>14184.521000000001</v>
      </c>
      <c r="D36" s="220">
        <v>60963.944000000003</v>
      </c>
      <c r="E36" s="219">
        <v>7428.4769999999999</v>
      </c>
      <c r="F36" s="221" t="s">
        <v>274</v>
      </c>
      <c r="G36" s="222">
        <v>14640.109</v>
      </c>
      <c r="H36" s="223">
        <v>66149.563999999998</v>
      </c>
      <c r="I36" s="224">
        <v>7892.0969999999998</v>
      </c>
      <c r="J36" s="95"/>
      <c r="K36" s="218" t="s">
        <v>126</v>
      </c>
      <c r="L36" s="219">
        <v>17566.690999999999</v>
      </c>
      <c r="M36" s="220">
        <v>75513.495999999999</v>
      </c>
      <c r="N36" s="219">
        <v>7868.8450000000003</v>
      </c>
      <c r="O36" s="221" t="s">
        <v>280</v>
      </c>
      <c r="P36" s="222">
        <v>16858.060000000001</v>
      </c>
      <c r="Q36" s="223">
        <v>74743.126000000004</v>
      </c>
      <c r="R36" s="224">
        <v>8016.9830000000002</v>
      </c>
    </row>
    <row r="37" spans="2:20" ht="15.75" x14ac:dyDescent="0.25">
      <c r="B37" s="218" t="s">
        <v>178</v>
      </c>
      <c r="C37" s="219">
        <v>14020.428</v>
      </c>
      <c r="D37" s="220">
        <v>60248.887000000002</v>
      </c>
      <c r="E37" s="219">
        <v>7005.4250000000002</v>
      </c>
      <c r="F37" s="221" t="s">
        <v>280</v>
      </c>
      <c r="G37" s="222">
        <v>14093.199000000001</v>
      </c>
      <c r="H37" s="223">
        <v>62623.991000000002</v>
      </c>
      <c r="I37" s="224">
        <v>7132.92</v>
      </c>
      <c r="J37" s="95"/>
      <c r="K37" s="218" t="s">
        <v>76</v>
      </c>
      <c r="L37" s="219">
        <v>17338.759999999998</v>
      </c>
      <c r="M37" s="220">
        <v>74585.914999999994</v>
      </c>
      <c r="N37" s="219">
        <v>6544.2579999999998</v>
      </c>
      <c r="O37" s="221" t="s">
        <v>128</v>
      </c>
      <c r="P37" s="222">
        <v>13704.925999999999</v>
      </c>
      <c r="Q37" s="223">
        <v>59814.137000000002</v>
      </c>
      <c r="R37" s="224">
        <v>8873.732</v>
      </c>
    </row>
    <row r="38" spans="2:20" ht="15.75" x14ac:dyDescent="0.25">
      <c r="B38" s="218" t="s">
        <v>274</v>
      </c>
      <c r="C38" s="219">
        <v>13542.812</v>
      </c>
      <c r="D38" s="220">
        <v>58461.442000000003</v>
      </c>
      <c r="E38" s="219">
        <v>6452.692</v>
      </c>
      <c r="F38" s="221" t="s">
        <v>158</v>
      </c>
      <c r="G38" s="222">
        <v>12234.878000000001</v>
      </c>
      <c r="H38" s="223">
        <v>54320.487000000001</v>
      </c>
      <c r="I38" s="224">
        <v>5294.768</v>
      </c>
      <c r="J38" s="95"/>
      <c r="K38" s="218" t="s">
        <v>136</v>
      </c>
      <c r="L38" s="219">
        <v>7495.76</v>
      </c>
      <c r="M38" s="220">
        <v>32115.565999999999</v>
      </c>
      <c r="N38" s="219">
        <v>4496.9780000000001</v>
      </c>
      <c r="O38" s="221" t="s">
        <v>126</v>
      </c>
      <c r="P38" s="222">
        <v>11543.415999999999</v>
      </c>
      <c r="Q38" s="223">
        <v>50902.885000000002</v>
      </c>
      <c r="R38" s="224">
        <v>4839.2510000000002</v>
      </c>
    </row>
    <row r="39" spans="2:20" ht="15.75" x14ac:dyDescent="0.25">
      <c r="B39" s="218" t="s">
        <v>221</v>
      </c>
      <c r="C39" s="219">
        <v>12449.76</v>
      </c>
      <c r="D39" s="220">
        <v>53472.37</v>
      </c>
      <c r="E39" s="219">
        <v>7299.9250000000002</v>
      </c>
      <c r="F39" s="221" t="s">
        <v>134</v>
      </c>
      <c r="G39" s="222">
        <v>12089.448</v>
      </c>
      <c r="H39" s="223">
        <v>53485.597999999998</v>
      </c>
      <c r="I39" s="224">
        <v>5707.2550000000001</v>
      </c>
      <c r="J39" s="95"/>
      <c r="K39" s="218" t="s">
        <v>125</v>
      </c>
      <c r="L39" s="219">
        <v>6660.7579999999998</v>
      </c>
      <c r="M39" s="220">
        <v>28581.54</v>
      </c>
      <c r="N39" s="219">
        <v>2634.5740000000001</v>
      </c>
      <c r="O39" s="221" t="s">
        <v>131</v>
      </c>
      <c r="P39" s="222">
        <v>5286.7079999999996</v>
      </c>
      <c r="Q39" s="223">
        <v>23673.423999999999</v>
      </c>
      <c r="R39" s="224">
        <v>2231.0650000000001</v>
      </c>
    </row>
    <row r="40" spans="2:20" ht="15.75" x14ac:dyDescent="0.25">
      <c r="B40" s="218" t="s">
        <v>280</v>
      </c>
      <c r="C40" s="219">
        <v>11594.119000000001</v>
      </c>
      <c r="D40" s="220">
        <v>49769.959000000003</v>
      </c>
      <c r="E40" s="219">
        <v>5698.3289999999997</v>
      </c>
      <c r="F40" s="221" t="s">
        <v>132</v>
      </c>
      <c r="G40" s="222">
        <v>9243.5540000000001</v>
      </c>
      <c r="H40" s="223">
        <v>40963.222000000002</v>
      </c>
      <c r="I40" s="224">
        <v>4010.1190000000001</v>
      </c>
      <c r="J40" s="95"/>
      <c r="K40" s="218" t="s">
        <v>131</v>
      </c>
      <c r="L40" s="219">
        <v>6300.4830000000002</v>
      </c>
      <c r="M40" s="220">
        <v>27114.429</v>
      </c>
      <c r="N40" s="219">
        <v>2886.3119999999999</v>
      </c>
      <c r="O40" s="221" t="s">
        <v>145</v>
      </c>
      <c r="P40" s="222">
        <v>3012.9780000000001</v>
      </c>
      <c r="Q40" s="223">
        <v>13229.352999999999</v>
      </c>
      <c r="R40" s="224">
        <v>3809.1370000000002</v>
      </c>
    </row>
    <row r="41" spans="2:20" ht="15.75" x14ac:dyDescent="0.25">
      <c r="B41" s="218" t="s">
        <v>134</v>
      </c>
      <c r="C41" s="219">
        <v>11507.263999999999</v>
      </c>
      <c r="D41" s="220">
        <v>49515.906000000003</v>
      </c>
      <c r="E41" s="219">
        <v>5900.0010000000002</v>
      </c>
      <c r="F41" s="221" t="s">
        <v>125</v>
      </c>
      <c r="G41" s="222">
        <v>9212.4950000000008</v>
      </c>
      <c r="H41" s="223">
        <v>40602.978999999999</v>
      </c>
      <c r="I41" s="224">
        <v>4230.826</v>
      </c>
      <c r="J41" s="95"/>
      <c r="K41" s="218" t="s">
        <v>130</v>
      </c>
      <c r="L41" s="219">
        <v>2097.3240000000001</v>
      </c>
      <c r="M41" s="220">
        <v>9008.6859999999997</v>
      </c>
      <c r="N41" s="219">
        <v>972.54399999999998</v>
      </c>
      <c r="O41" s="221" t="s">
        <v>130</v>
      </c>
      <c r="P41" s="222">
        <v>2946.7759999999998</v>
      </c>
      <c r="Q41" s="223">
        <v>13087.445</v>
      </c>
      <c r="R41" s="224">
        <v>1232.826</v>
      </c>
    </row>
    <row r="42" spans="2:20" ht="15.75" x14ac:dyDescent="0.25">
      <c r="B42" s="218" t="s">
        <v>158</v>
      </c>
      <c r="C42" s="219">
        <v>9966.4259999999995</v>
      </c>
      <c r="D42" s="220">
        <v>42816.124000000003</v>
      </c>
      <c r="E42" s="219">
        <v>5076.8379999999997</v>
      </c>
      <c r="F42" s="221" t="s">
        <v>138</v>
      </c>
      <c r="G42" s="222">
        <v>8586.0079999999998</v>
      </c>
      <c r="H42" s="223">
        <v>38039.358</v>
      </c>
      <c r="I42" s="224">
        <v>4122.2039999999997</v>
      </c>
      <c r="J42" s="95"/>
      <c r="K42" s="218" t="s">
        <v>147</v>
      </c>
      <c r="L42" s="219">
        <v>1939.71</v>
      </c>
      <c r="M42" s="220">
        <v>8344.5959999999995</v>
      </c>
      <c r="N42" s="219">
        <v>1053.3019999999999</v>
      </c>
      <c r="O42" s="221" t="s">
        <v>176</v>
      </c>
      <c r="P42" s="222">
        <v>2639.4479999999999</v>
      </c>
      <c r="Q42" s="223">
        <v>11461.556</v>
      </c>
      <c r="R42" s="224">
        <v>1249.6410000000001</v>
      </c>
    </row>
    <row r="43" spans="2:20" ht="15.75" x14ac:dyDescent="0.25">
      <c r="B43" s="218" t="s">
        <v>138</v>
      </c>
      <c r="C43" s="219">
        <v>7004.6729999999998</v>
      </c>
      <c r="D43" s="220">
        <v>30147.136999999999</v>
      </c>
      <c r="E43" s="219">
        <v>3468.076</v>
      </c>
      <c r="F43" s="221" t="s">
        <v>278</v>
      </c>
      <c r="G43" s="222">
        <v>7351.83</v>
      </c>
      <c r="H43" s="223">
        <v>33063.961000000003</v>
      </c>
      <c r="I43" s="224">
        <v>2925</v>
      </c>
      <c r="J43" s="95"/>
      <c r="K43" s="218" t="s">
        <v>195</v>
      </c>
      <c r="L43" s="219">
        <v>1885.9290000000001</v>
      </c>
      <c r="M43" s="220">
        <v>8096.9089999999997</v>
      </c>
      <c r="N43" s="219">
        <v>944.14</v>
      </c>
      <c r="O43" s="221" t="s">
        <v>137</v>
      </c>
      <c r="P43" s="222">
        <v>2359.835</v>
      </c>
      <c r="Q43" s="223">
        <v>10381.684999999999</v>
      </c>
      <c r="R43" s="224">
        <v>1200.79</v>
      </c>
    </row>
    <row r="44" spans="2:20" ht="15.75" x14ac:dyDescent="0.25">
      <c r="B44" s="218" t="s">
        <v>132</v>
      </c>
      <c r="C44" s="219">
        <v>6378.7269999999999</v>
      </c>
      <c r="D44" s="220">
        <v>27473.755000000001</v>
      </c>
      <c r="E44" s="219">
        <v>2842.9659999999999</v>
      </c>
      <c r="F44" s="221" t="s">
        <v>202</v>
      </c>
      <c r="G44" s="222">
        <v>6074.1440000000002</v>
      </c>
      <c r="H44" s="223">
        <v>26687.813999999998</v>
      </c>
      <c r="I44" s="224">
        <v>2757</v>
      </c>
      <c r="J44" s="95"/>
      <c r="K44" s="218" t="s">
        <v>137</v>
      </c>
      <c r="L44" s="219">
        <v>1748.6120000000001</v>
      </c>
      <c r="M44" s="220">
        <v>7511.8119999999999</v>
      </c>
      <c r="N44" s="219">
        <v>947.29399999999998</v>
      </c>
      <c r="O44" s="221" t="s">
        <v>129</v>
      </c>
      <c r="P44" s="222">
        <v>1908.8040000000001</v>
      </c>
      <c r="Q44" s="223">
        <v>8471.3739999999998</v>
      </c>
      <c r="R44" s="224">
        <v>690.47199999999998</v>
      </c>
    </row>
    <row r="45" spans="2:20" ht="15.75" x14ac:dyDescent="0.25">
      <c r="B45" s="218" t="s">
        <v>278</v>
      </c>
      <c r="C45" s="219">
        <v>6366.2669999999998</v>
      </c>
      <c r="D45" s="220">
        <v>27282.591</v>
      </c>
      <c r="E45" s="219">
        <v>3325</v>
      </c>
      <c r="F45" s="221" t="s">
        <v>201</v>
      </c>
      <c r="G45" s="222">
        <v>4620.2510000000002</v>
      </c>
      <c r="H45" s="223">
        <v>20566.877</v>
      </c>
      <c r="I45" s="224">
        <v>578.08100000000002</v>
      </c>
      <c r="J45" s="95"/>
      <c r="K45" s="218" t="s">
        <v>129</v>
      </c>
      <c r="L45" s="219">
        <v>1641.9449999999999</v>
      </c>
      <c r="M45" s="220">
        <v>7054.7960000000003</v>
      </c>
      <c r="N45" s="219">
        <v>703.62800000000004</v>
      </c>
      <c r="O45" s="221" t="s">
        <v>135</v>
      </c>
      <c r="P45" s="222">
        <v>1533.374</v>
      </c>
      <c r="Q45" s="223">
        <v>6908.6930000000002</v>
      </c>
      <c r="R45" s="224">
        <v>725.43299999999999</v>
      </c>
      <c r="T45" s="263"/>
    </row>
    <row r="46" spans="2:20" ht="15.75" x14ac:dyDescent="0.25">
      <c r="B46" s="218" t="s">
        <v>222</v>
      </c>
      <c r="C46" s="219">
        <v>6153.6570000000002</v>
      </c>
      <c r="D46" s="220">
        <v>26456.861000000001</v>
      </c>
      <c r="E46" s="219">
        <v>3275.875</v>
      </c>
      <c r="F46" s="221" t="s">
        <v>136</v>
      </c>
      <c r="G46" s="222">
        <v>4572.4049999999997</v>
      </c>
      <c r="H46" s="223">
        <v>20202</v>
      </c>
      <c r="I46" s="224">
        <v>2811.029</v>
      </c>
      <c r="J46" s="95"/>
      <c r="K46" s="218" t="s">
        <v>176</v>
      </c>
      <c r="L46" s="219">
        <v>1225.317</v>
      </c>
      <c r="M46" s="220">
        <v>5290.6790000000001</v>
      </c>
      <c r="N46" s="219">
        <v>533.39099999999996</v>
      </c>
      <c r="O46" s="221" t="s">
        <v>125</v>
      </c>
      <c r="P46" s="222">
        <v>1389.136</v>
      </c>
      <c r="Q46" s="223">
        <v>6108.7039999999997</v>
      </c>
      <c r="R46" s="224">
        <v>593.28800000000001</v>
      </c>
    </row>
    <row r="47" spans="2:20" ht="15.75" x14ac:dyDescent="0.25">
      <c r="B47" s="218" t="s">
        <v>279</v>
      </c>
      <c r="C47" s="219">
        <v>6138.6</v>
      </c>
      <c r="D47" s="220">
        <v>26344.793000000001</v>
      </c>
      <c r="E47" s="219">
        <v>2153.3000000000002</v>
      </c>
      <c r="F47" s="221" t="s">
        <v>180</v>
      </c>
      <c r="G47" s="222">
        <v>4013.53</v>
      </c>
      <c r="H47" s="223">
        <v>17763.217000000001</v>
      </c>
      <c r="I47" s="224">
        <v>1554.2</v>
      </c>
      <c r="J47" s="95"/>
      <c r="K47" s="218" t="s">
        <v>135</v>
      </c>
      <c r="L47" s="219">
        <v>1195.153</v>
      </c>
      <c r="M47" s="220">
        <v>5159.8370000000004</v>
      </c>
      <c r="N47" s="219">
        <v>444.53699999999998</v>
      </c>
      <c r="O47" s="221" t="s">
        <v>147</v>
      </c>
      <c r="P47" s="222">
        <v>717.01900000000001</v>
      </c>
      <c r="Q47" s="223">
        <v>3164.1469999999999</v>
      </c>
      <c r="R47" s="224">
        <v>339.072</v>
      </c>
    </row>
    <row r="48" spans="2:20" ht="16.5" thickBot="1" x14ac:dyDescent="0.3">
      <c r="B48" s="225" t="s">
        <v>183</v>
      </c>
      <c r="C48" s="226">
        <v>5688.6260000000002</v>
      </c>
      <c r="D48" s="227">
        <v>24402.185000000001</v>
      </c>
      <c r="E48" s="226">
        <v>3172.3249999999998</v>
      </c>
      <c r="F48" s="228" t="s">
        <v>128</v>
      </c>
      <c r="G48" s="229">
        <v>3219.1860000000001</v>
      </c>
      <c r="H48" s="230">
        <v>14183.675999999999</v>
      </c>
      <c r="I48" s="231">
        <v>3152.7710000000002</v>
      </c>
      <c r="J48" s="95"/>
      <c r="K48" s="225" t="s">
        <v>145</v>
      </c>
      <c r="L48" s="226">
        <v>980.19399999999996</v>
      </c>
      <c r="M48" s="227">
        <v>4223.4350000000004</v>
      </c>
      <c r="N48" s="226">
        <v>1091.7650000000001</v>
      </c>
      <c r="O48" s="228" t="s">
        <v>79</v>
      </c>
      <c r="P48" s="229">
        <v>665.71500000000003</v>
      </c>
      <c r="Q48" s="230">
        <v>2982.9740000000002</v>
      </c>
      <c r="R48" s="231">
        <v>319.30700000000002</v>
      </c>
    </row>
    <row r="49" spans="2:18" ht="15.75" x14ac:dyDescent="0.25">
      <c r="B49" s="259"/>
      <c r="C49" s="260"/>
      <c r="D49" s="265"/>
      <c r="E49" s="265"/>
      <c r="F49" s="266"/>
      <c r="G49" s="267"/>
      <c r="H49" s="267"/>
      <c r="I49" s="261"/>
      <c r="J49" s="95"/>
      <c r="K49" s="259"/>
      <c r="L49" s="265"/>
      <c r="M49" s="265"/>
      <c r="N49" s="265"/>
      <c r="O49" s="266"/>
      <c r="P49" s="267"/>
      <c r="Q49" s="267"/>
      <c r="R49" s="261"/>
    </row>
    <row r="50" spans="2:18" ht="15.75" x14ac:dyDescent="0.25">
      <c r="B50" s="259"/>
      <c r="C50" s="260"/>
      <c r="D50" s="265"/>
      <c r="E50" s="265"/>
      <c r="F50" s="266"/>
      <c r="G50" s="267"/>
      <c r="H50" s="267"/>
      <c r="I50" s="261"/>
      <c r="J50" s="95"/>
      <c r="K50" s="259"/>
      <c r="L50" s="265"/>
      <c r="M50" s="265"/>
      <c r="N50" s="265"/>
      <c r="O50" s="266"/>
      <c r="P50" s="267"/>
      <c r="Q50" s="267"/>
      <c r="R50" s="261"/>
    </row>
    <row r="51" spans="2:18" ht="15.75" x14ac:dyDescent="0.25">
      <c r="B51" s="259"/>
      <c r="C51" s="260"/>
      <c r="D51" s="265"/>
      <c r="E51" s="265"/>
      <c r="F51" s="266"/>
      <c r="G51" s="267"/>
      <c r="H51" s="267"/>
      <c r="I51" s="261"/>
      <c r="J51" s="95"/>
      <c r="K51" s="259"/>
      <c r="L51" s="265"/>
      <c r="M51" s="265"/>
      <c r="N51" s="265"/>
      <c r="O51" s="266"/>
      <c r="P51" s="267"/>
      <c r="Q51" s="267"/>
      <c r="R51" s="261"/>
    </row>
    <row r="52" spans="2:18" ht="15.75" x14ac:dyDescent="0.25">
      <c r="B52" s="264" t="s">
        <v>212</v>
      </c>
      <c r="C52" s="269"/>
      <c r="D52" s="269"/>
      <c r="E52" s="269"/>
      <c r="F52" s="264"/>
      <c r="G52" s="270"/>
      <c r="H52" s="270"/>
      <c r="I52" s="261"/>
      <c r="J52" s="95"/>
      <c r="K52" s="264" t="s">
        <v>213</v>
      </c>
      <c r="L52" s="269"/>
      <c r="M52" s="269"/>
      <c r="N52" s="269"/>
      <c r="O52" s="264"/>
      <c r="P52" s="270"/>
      <c r="Q52" s="270"/>
      <c r="R52" s="261"/>
    </row>
    <row r="53" spans="2:18" ht="16.5" thickBot="1" x14ac:dyDescent="0.3">
      <c r="B53" s="259" t="s">
        <v>203</v>
      </c>
      <c r="C53" s="260"/>
      <c r="D53" s="265"/>
      <c r="E53" s="265"/>
      <c r="F53" s="266"/>
      <c r="G53" s="267"/>
      <c r="H53" s="267"/>
      <c r="I53" s="261"/>
      <c r="J53" s="95"/>
      <c r="K53" s="259" t="s">
        <v>203</v>
      </c>
      <c r="L53" s="265"/>
      <c r="M53" s="265"/>
      <c r="N53" s="265"/>
      <c r="O53" s="266"/>
      <c r="P53" s="267"/>
      <c r="Q53" s="267"/>
      <c r="R53" s="261"/>
    </row>
    <row r="54" spans="2:18" ht="21" thickBot="1" x14ac:dyDescent="0.35">
      <c r="B54" s="92" t="s">
        <v>121</v>
      </c>
      <c r="C54" s="93"/>
      <c r="D54" s="93"/>
      <c r="E54" s="93"/>
      <c r="F54" s="93"/>
      <c r="G54" s="93"/>
      <c r="H54" s="93"/>
      <c r="I54" s="94"/>
      <c r="J54" s="95"/>
      <c r="K54" s="92" t="s">
        <v>122</v>
      </c>
      <c r="L54" s="93"/>
      <c r="M54" s="93"/>
      <c r="N54" s="93"/>
      <c r="O54" s="93"/>
      <c r="P54" s="93"/>
      <c r="Q54" s="93"/>
      <c r="R54" s="94"/>
    </row>
    <row r="55" spans="2:18" ht="19.5" thickBot="1" x14ac:dyDescent="0.35">
      <c r="B55" s="232" t="s">
        <v>297</v>
      </c>
      <c r="C55" s="233"/>
      <c r="D55" s="234"/>
      <c r="E55" s="235"/>
      <c r="F55" s="232" t="s">
        <v>298</v>
      </c>
      <c r="G55" s="233"/>
      <c r="H55" s="234"/>
      <c r="I55" s="235"/>
      <c r="J55" s="95"/>
      <c r="K55" s="232" t="s">
        <v>297</v>
      </c>
      <c r="L55" s="233"/>
      <c r="M55" s="234"/>
      <c r="N55" s="235"/>
      <c r="O55" s="232" t="s">
        <v>298</v>
      </c>
      <c r="P55" s="233"/>
      <c r="Q55" s="234"/>
      <c r="R55" s="235"/>
    </row>
    <row r="56" spans="2:18" ht="29.25" thickBot="1" x14ac:dyDescent="0.25">
      <c r="B56" s="96" t="s">
        <v>123</v>
      </c>
      <c r="C56" s="97" t="s">
        <v>100</v>
      </c>
      <c r="D56" s="98" t="s">
        <v>150</v>
      </c>
      <c r="E56" s="99" t="s">
        <v>124</v>
      </c>
      <c r="F56" s="96" t="s">
        <v>123</v>
      </c>
      <c r="G56" s="97" t="s">
        <v>100</v>
      </c>
      <c r="H56" s="98" t="s">
        <v>150</v>
      </c>
      <c r="I56" s="99" t="s">
        <v>124</v>
      </c>
      <c r="J56" s="95"/>
      <c r="K56" s="96" t="s">
        <v>123</v>
      </c>
      <c r="L56" s="97" t="s">
        <v>100</v>
      </c>
      <c r="M56" s="98" t="s">
        <v>150</v>
      </c>
      <c r="N56" s="99" t="s">
        <v>124</v>
      </c>
      <c r="O56" s="96" t="s">
        <v>123</v>
      </c>
      <c r="P56" s="97" t="s">
        <v>100</v>
      </c>
      <c r="Q56" s="98" t="s">
        <v>150</v>
      </c>
      <c r="R56" s="99" t="s">
        <v>124</v>
      </c>
    </row>
    <row r="57" spans="2:18" ht="16.5" thickBot="1" x14ac:dyDescent="0.3">
      <c r="B57" s="204" t="s">
        <v>114</v>
      </c>
      <c r="C57" s="205">
        <v>123431.70299999999</v>
      </c>
      <c r="D57" s="206">
        <v>530390.397</v>
      </c>
      <c r="E57" s="207">
        <v>104676.81600000001</v>
      </c>
      <c r="F57" s="208" t="s">
        <v>114</v>
      </c>
      <c r="G57" s="209">
        <v>112971.50199999999</v>
      </c>
      <c r="H57" s="210">
        <v>500135.04499999998</v>
      </c>
      <c r="I57" s="207">
        <v>100446.784</v>
      </c>
      <c r="J57" s="95"/>
      <c r="K57" s="204" t="s">
        <v>114</v>
      </c>
      <c r="L57" s="205">
        <v>71481.214000000007</v>
      </c>
      <c r="M57" s="206">
        <v>307198.19500000001</v>
      </c>
      <c r="N57" s="207">
        <v>60444.425999999999</v>
      </c>
      <c r="O57" s="208" t="s">
        <v>114</v>
      </c>
      <c r="P57" s="209">
        <v>66409.448999999993</v>
      </c>
      <c r="Q57" s="210">
        <v>293536.88</v>
      </c>
      <c r="R57" s="207">
        <v>54025.544999999998</v>
      </c>
    </row>
    <row r="58" spans="2:18" ht="15.75" x14ac:dyDescent="0.25">
      <c r="B58" s="211" t="s">
        <v>136</v>
      </c>
      <c r="C58" s="212">
        <v>16912.208999999999</v>
      </c>
      <c r="D58" s="213">
        <v>72681.009000000005</v>
      </c>
      <c r="E58" s="212">
        <v>15802.326999999999</v>
      </c>
      <c r="F58" s="214" t="s">
        <v>136</v>
      </c>
      <c r="G58" s="215">
        <v>19951.088</v>
      </c>
      <c r="H58" s="216">
        <v>88396.164999999994</v>
      </c>
      <c r="I58" s="217">
        <v>17695.314999999999</v>
      </c>
      <c r="J58" s="95"/>
      <c r="K58" s="211" t="s">
        <v>77</v>
      </c>
      <c r="L58" s="212">
        <v>30257.052</v>
      </c>
      <c r="M58" s="213">
        <v>130014.118</v>
      </c>
      <c r="N58" s="212">
        <v>25314.366999999998</v>
      </c>
      <c r="O58" s="214" t="s">
        <v>77</v>
      </c>
      <c r="P58" s="215">
        <v>24202.519</v>
      </c>
      <c r="Q58" s="216">
        <v>106991.57399999999</v>
      </c>
      <c r="R58" s="217">
        <v>18438.491999999998</v>
      </c>
    </row>
    <row r="59" spans="2:18" ht="15.75" x14ac:dyDescent="0.25">
      <c r="B59" s="218" t="s">
        <v>128</v>
      </c>
      <c r="C59" s="219">
        <v>13012.130999999999</v>
      </c>
      <c r="D59" s="220">
        <v>55914.603999999999</v>
      </c>
      <c r="E59" s="219">
        <v>10246.127</v>
      </c>
      <c r="F59" s="221" t="s">
        <v>133</v>
      </c>
      <c r="G59" s="222">
        <v>13683.583000000001</v>
      </c>
      <c r="H59" s="223">
        <v>60539.224000000002</v>
      </c>
      <c r="I59" s="224">
        <v>19199.896000000001</v>
      </c>
      <c r="J59" s="95"/>
      <c r="K59" s="218" t="s">
        <v>131</v>
      </c>
      <c r="L59" s="219">
        <v>13445.535</v>
      </c>
      <c r="M59" s="220">
        <v>57794.379000000001</v>
      </c>
      <c r="N59" s="219">
        <v>14354.115</v>
      </c>
      <c r="O59" s="221" t="s">
        <v>131</v>
      </c>
      <c r="P59" s="222">
        <v>16368.304</v>
      </c>
      <c r="Q59" s="223">
        <v>72371.623999999996</v>
      </c>
      <c r="R59" s="224">
        <v>16843.805</v>
      </c>
    </row>
    <row r="60" spans="2:18" ht="15.75" x14ac:dyDescent="0.25">
      <c r="B60" s="218" t="s">
        <v>133</v>
      </c>
      <c r="C60" s="219">
        <v>11368.082</v>
      </c>
      <c r="D60" s="220">
        <v>48842.319000000003</v>
      </c>
      <c r="E60" s="219">
        <v>11753.076999999999</v>
      </c>
      <c r="F60" s="221" t="s">
        <v>128</v>
      </c>
      <c r="G60" s="222">
        <v>10988.787</v>
      </c>
      <c r="H60" s="223">
        <v>48553.517999999996</v>
      </c>
      <c r="I60" s="224">
        <v>8692.5159999999996</v>
      </c>
      <c r="J60" s="95"/>
      <c r="K60" s="218" t="s">
        <v>129</v>
      </c>
      <c r="L60" s="219">
        <v>13020.45</v>
      </c>
      <c r="M60" s="220">
        <v>55955.362999999998</v>
      </c>
      <c r="N60" s="219">
        <v>9162.1</v>
      </c>
      <c r="O60" s="221" t="s">
        <v>129</v>
      </c>
      <c r="P60" s="222">
        <v>10455.976000000001</v>
      </c>
      <c r="Q60" s="223">
        <v>46139.072999999997</v>
      </c>
      <c r="R60" s="224">
        <v>6787.2619999999997</v>
      </c>
    </row>
    <row r="61" spans="2:18" ht="15.75" x14ac:dyDescent="0.25">
      <c r="B61" s="218" t="s">
        <v>127</v>
      </c>
      <c r="C61" s="219">
        <v>9988.3690000000006</v>
      </c>
      <c r="D61" s="220">
        <v>42921.014000000003</v>
      </c>
      <c r="E61" s="219">
        <v>7702.7830000000004</v>
      </c>
      <c r="F61" s="221" t="s">
        <v>77</v>
      </c>
      <c r="G61" s="222">
        <v>9823.8909999999996</v>
      </c>
      <c r="H61" s="223">
        <v>43570.760999999999</v>
      </c>
      <c r="I61" s="224">
        <v>9681.06</v>
      </c>
      <c r="J61" s="95"/>
      <c r="K61" s="218" t="s">
        <v>130</v>
      </c>
      <c r="L61" s="219">
        <v>6391.5569999999998</v>
      </c>
      <c r="M61" s="220">
        <v>27482.951000000001</v>
      </c>
      <c r="N61" s="219">
        <v>5690.5039999999999</v>
      </c>
      <c r="O61" s="221" t="s">
        <v>130</v>
      </c>
      <c r="P61" s="222">
        <v>9113.7819999999992</v>
      </c>
      <c r="Q61" s="223">
        <v>40360.122000000003</v>
      </c>
      <c r="R61" s="224">
        <v>7507.4040000000005</v>
      </c>
    </row>
    <row r="62" spans="2:18" ht="15.75" x14ac:dyDescent="0.25">
      <c r="B62" s="218" t="s">
        <v>129</v>
      </c>
      <c r="C62" s="219">
        <v>8757.9320000000007</v>
      </c>
      <c r="D62" s="220">
        <v>37634.264999999999</v>
      </c>
      <c r="E62" s="219">
        <v>8516.7530000000006</v>
      </c>
      <c r="F62" s="221" t="s">
        <v>127</v>
      </c>
      <c r="G62" s="222">
        <v>7943.8029999999999</v>
      </c>
      <c r="H62" s="223">
        <v>35191.955999999998</v>
      </c>
      <c r="I62" s="224">
        <v>6554.4809999999998</v>
      </c>
      <c r="J62" s="95"/>
      <c r="K62" s="218" t="s">
        <v>76</v>
      </c>
      <c r="L62" s="219">
        <v>3131.7869999999998</v>
      </c>
      <c r="M62" s="220">
        <v>13466.072</v>
      </c>
      <c r="N62" s="219">
        <v>1742.722</v>
      </c>
      <c r="O62" s="221" t="s">
        <v>76</v>
      </c>
      <c r="P62" s="222">
        <v>2465.3609999999999</v>
      </c>
      <c r="Q62" s="223">
        <v>10907.911</v>
      </c>
      <c r="R62" s="224">
        <v>1414.056</v>
      </c>
    </row>
    <row r="63" spans="2:18" ht="15.75" x14ac:dyDescent="0.25">
      <c r="B63" s="218" t="s">
        <v>77</v>
      </c>
      <c r="C63" s="219">
        <v>8703.9850000000006</v>
      </c>
      <c r="D63" s="220">
        <v>37397.459000000003</v>
      </c>
      <c r="E63" s="219">
        <v>8759.7099999999991</v>
      </c>
      <c r="F63" s="221" t="s">
        <v>147</v>
      </c>
      <c r="G63" s="222">
        <v>5833.8689999999997</v>
      </c>
      <c r="H63" s="223">
        <v>25823.482</v>
      </c>
      <c r="I63" s="224">
        <v>3164.1179999999999</v>
      </c>
      <c r="J63" s="95"/>
      <c r="K63" s="218" t="s">
        <v>128</v>
      </c>
      <c r="L63" s="219">
        <v>1563.9280000000001</v>
      </c>
      <c r="M63" s="220">
        <v>6698.607</v>
      </c>
      <c r="N63" s="219">
        <v>902.46500000000003</v>
      </c>
      <c r="O63" s="221" t="s">
        <v>125</v>
      </c>
      <c r="P63" s="222">
        <v>605.81799999999998</v>
      </c>
      <c r="Q63" s="223">
        <v>2717.319</v>
      </c>
      <c r="R63" s="224">
        <v>1017.611</v>
      </c>
    </row>
    <row r="64" spans="2:18" ht="15.75" x14ac:dyDescent="0.25">
      <c r="B64" s="218" t="s">
        <v>138</v>
      </c>
      <c r="C64" s="219">
        <v>7429.2539999999999</v>
      </c>
      <c r="D64" s="220">
        <v>31914.011999999999</v>
      </c>
      <c r="E64" s="219">
        <v>8083.4170000000004</v>
      </c>
      <c r="F64" s="221" t="s">
        <v>129</v>
      </c>
      <c r="G64" s="222">
        <v>5732.7030000000004</v>
      </c>
      <c r="H64" s="223">
        <v>25353.187000000002</v>
      </c>
      <c r="I64" s="224">
        <v>5549.4939999999997</v>
      </c>
      <c r="J64" s="95"/>
      <c r="K64" s="218" t="s">
        <v>195</v>
      </c>
      <c r="L64" s="219">
        <v>718.60599999999999</v>
      </c>
      <c r="M64" s="220">
        <v>3086.5050000000001</v>
      </c>
      <c r="N64" s="219">
        <v>828.69600000000003</v>
      </c>
      <c r="O64" s="221" t="s">
        <v>127</v>
      </c>
      <c r="P64" s="222">
        <v>558.21699999999998</v>
      </c>
      <c r="Q64" s="223">
        <v>2439.4830000000002</v>
      </c>
      <c r="R64" s="224">
        <v>270.87299999999999</v>
      </c>
    </row>
    <row r="65" spans="2:18" ht="15.75" x14ac:dyDescent="0.25">
      <c r="B65" s="218" t="s">
        <v>147</v>
      </c>
      <c r="C65" s="219">
        <v>5461.0630000000001</v>
      </c>
      <c r="D65" s="220">
        <v>23472.048999999999</v>
      </c>
      <c r="E65" s="219">
        <v>3056.4560000000001</v>
      </c>
      <c r="F65" s="221" t="s">
        <v>195</v>
      </c>
      <c r="G65" s="222">
        <v>5355.1369999999997</v>
      </c>
      <c r="H65" s="223">
        <v>23792.286</v>
      </c>
      <c r="I65" s="224">
        <v>5182.8530000000001</v>
      </c>
      <c r="J65" s="95"/>
      <c r="K65" s="218" t="s">
        <v>127</v>
      </c>
      <c r="L65" s="219">
        <v>696.34799999999996</v>
      </c>
      <c r="M65" s="220">
        <v>3000.1089999999999</v>
      </c>
      <c r="N65" s="219">
        <v>378.93700000000001</v>
      </c>
      <c r="O65" s="221" t="s">
        <v>280</v>
      </c>
      <c r="P65" s="222">
        <v>544.64800000000002</v>
      </c>
      <c r="Q65" s="223">
        <v>2383.4279999999999</v>
      </c>
      <c r="R65" s="224">
        <v>273.59399999999999</v>
      </c>
    </row>
    <row r="66" spans="2:18" ht="15.75" x14ac:dyDescent="0.25">
      <c r="B66" s="218" t="s">
        <v>178</v>
      </c>
      <c r="C66" s="219">
        <v>5024.9430000000002</v>
      </c>
      <c r="D66" s="220">
        <v>21629.516</v>
      </c>
      <c r="E66" s="219">
        <v>2367.1</v>
      </c>
      <c r="F66" s="221" t="s">
        <v>178</v>
      </c>
      <c r="G66" s="222">
        <v>4925.7</v>
      </c>
      <c r="H66" s="223">
        <v>21782.901000000002</v>
      </c>
      <c r="I66" s="224">
        <v>2209.125</v>
      </c>
      <c r="J66" s="95"/>
      <c r="K66" s="218" t="s">
        <v>125</v>
      </c>
      <c r="L66" s="219">
        <v>585.39800000000002</v>
      </c>
      <c r="M66" s="220">
        <v>2517.9859999999999</v>
      </c>
      <c r="N66" s="219">
        <v>870.2</v>
      </c>
      <c r="O66" s="221" t="s">
        <v>195</v>
      </c>
      <c r="P66" s="222">
        <v>458.39299999999997</v>
      </c>
      <c r="Q66" s="223">
        <v>2021.7929999999999</v>
      </c>
      <c r="R66" s="224">
        <v>484.35399999999998</v>
      </c>
    </row>
    <row r="67" spans="2:18" ht="15.75" x14ac:dyDescent="0.25">
      <c r="B67" s="218" t="s">
        <v>176</v>
      </c>
      <c r="C67" s="219">
        <v>4260.09</v>
      </c>
      <c r="D67" s="220">
        <v>18309.560000000001</v>
      </c>
      <c r="E67" s="219">
        <v>2020.097</v>
      </c>
      <c r="F67" s="221" t="s">
        <v>138</v>
      </c>
      <c r="G67" s="222">
        <v>4217.47</v>
      </c>
      <c r="H67" s="223">
        <v>18632.171999999999</v>
      </c>
      <c r="I67" s="224">
        <v>4904.3310000000001</v>
      </c>
      <c r="J67" s="95"/>
      <c r="K67" s="218" t="s">
        <v>138</v>
      </c>
      <c r="L67" s="219">
        <v>495.65800000000002</v>
      </c>
      <c r="M67" s="220">
        <v>2129.6280000000002</v>
      </c>
      <c r="N67" s="219">
        <v>618.08799999999997</v>
      </c>
      <c r="O67" s="221" t="s">
        <v>143</v>
      </c>
      <c r="P67" s="222">
        <v>313.029</v>
      </c>
      <c r="Q67" s="223">
        <v>1394.413</v>
      </c>
      <c r="R67" s="224">
        <v>148.21799999999999</v>
      </c>
    </row>
    <row r="68" spans="2:18" ht="15.75" x14ac:dyDescent="0.25">
      <c r="B68" s="218" t="s">
        <v>280</v>
      </c>
      <c r="C68" s="219">
        <v>4188.34</v>
      </c>
      <c r="D68" s="220">
        <v>18000.379000000001</v>
      </c>
      <c r="E68" s="219">
        <v>2768.4360000000001</v>
      </c>
      <c r="F68" s="221" t="s">
        <v>176</v>
      </c>
      <c r="G68" s="222">
        <v>4110.174</v>
      </c>
      <c r="H68" s="223">
        <v>18193.654999999999</v>
      </c>
      <c r="I68" s="224">
        <v>1948.432</v>
      </c>
      <c r="J68" s="95"/>
      <c r="K68" s="218" t="s">
        <v>280</v>
      </c>
      <c r="L68" s="219">
        <v>392.04399999999998</v>
      </c>
      <c r="M68" s="220">
        <v>1685.2090000000001</v>
      </c>
      <c r="N68" s="219">
        <v>184.97900000000001</v>
      </c>
      <c r="O68" s="221" t="s">
        <v>126</v>
      </c>
      <c r="P68" s="222">
        <v>287.08300000000003</v>
      </c>
      <c r="Q68" s="223">
        <v>1254.1500000000001</v>
      </c>
      <c r="R68" s="224">
        <v>142.05699999999999</v>
      </c>
    </row>
    <row r="69" spans="2:18" ht="15.75" x14ac:dyDescent="0.25">
      <c r="B69" s="218" t="s">
        <v>137</v>
      </c>
      <c r="C69" s="219">
        <v>3611.2159999999999</v>
      </c>
      <c r="D69" s="220">
        <v>15508.694</v>
      </c>
      <c r="E69" s="219">
        <v>2885.002</v>
      </c>
      <c r="F69" s="221" t="s">
        <v>280</v>
      </c>
      <c r="G69" s="222">
        <v>3504.0129999999999</v>
      </c>
      <c r="H69" s="223">
        <v>15561.642</v>
      </c>
      <c r="I69" s="224">
        <v>2381.558</v>
      </c>
      <c r="J69" s="95"/>
      <c r="K69" s="218" t="s">
        <v>126</v>
      </c>
      <c r="L69" s="219">
        <v>166.03100000000001</v>
      </c>
      <c r="M69" s="220">
        <v>712.76499999999999</v>
      </c>
      <c r="N69" s="219">
        <v>40.450000000000003</v>
      </c>
      <c r="O69" s="221" t="s">
        <v>176</v>
      </c>
      <c r="P69" s="222">
        <v>278.89699999999999</v>
      </c>
      <c r="Q69" s="223">
        <v>1207.6500000000001</v>
      </c>
      <c r="R69" s="224">
        <v>193.96</v>
      </c>
    </row>
    <row r="70" spans="2:18" ht="15.75" x14ac:dyDescent="0.25">
      <c r="B70" s="218" t="s">
        <v>145</v>
      </c>
      <c r="C70" s="219">
        <v>3532</v>
      </c>
      <c r="D70" s="220">
        <v>15165.683000000001</v>
      </c>
      <c r="E70" s="219">
        <v>2489.0630000000001</v>
      </c>
      <c r="F70" s="221" t="s">
        <v>131</v>
      </c>
      <c r="G70" s="222">
        <v>3060.5430000000001</v>
      </c>
      <c r="H70" s="223">
        <v>13537.438</v>
      </c>
      <c r="I70" s="224">
        <v>2438.3809999999999</v>
      </c>
      <c r="J70" s="95"/>
      <c r="K70" s="218" t="s">
        <v>145</v>
      </c>
      <c r="L70" s="219">
        <v>161.60599999999999</v>
      </c>
      <c r="M70" s="220">
        <v>693.65099999999995</v>
      </c>
      <c r="N70" s="219">
        <v>114.657</v>
      </c>
      <c r="O70" s="221" t="s">
        <v>128</v>
      </c>
      <c r="P70" s="222">
        <v>203.42500000000001</v>
      </c>
      <c r="Q70" s="223">
        <v>889.90200000000004</v>
      </c>
      <c r="R70" s="224">
        <v>94.992000000000004</v>
      </c>
    </row>
    <row r="71" spans="2:18" ht="15.75" x14ac:dyDescent="0.25">
      <c r="B71" s="218" t="s">
        <v>131</v>
      </c>
      <c r="C71" s="219">
        <v>3365.123</v>
      </c>
      <c r="D71" s="220">
        <v>14460.938</v>
      </c>
      <c r="E71" s="219">
        <v>2570.8589999999999</v>
      </c>
      <c r="F71" s="221" t="s">
        <v>79</v>
      </c>
      <c r="G71" s="222">
        <v>2504.6660000000002</v>
      </c>
      <c r="H71" s="223">
        <v>11064.191999999999</v>
      </c>
      <c r="I71" s="224">
        <v>2156.172</v>
      </c>
      <c r="J71" s="95"/>
      <c r="K71" s="218" t="s">
        <v>176</v>
      </c>
      <c r="L71" s="219">
        <v>111.949</v>
      </c>
      <c r="M71" s="220">
        <v>482.66199999999998</v>
      </c>
      <c r="N71" s="219">
        <v>74.408000000000001</v>
      </c>
      <c r="O71" s="221" t="s">
        <v>138</v>
      </c>
      <c r="P71" s="222">
        <v>159.751</v>
      </c>
      <c r="Q71" s="223">
        <v>711.01900000000001</v>
      </c>
      <c r="R71" s="224">
        <v>177.22399999999999</v>
      </c>
    </row>
    <row r="72" spans="2:18" ht="15.75" x14ac:dyDescent="0.25">
      <c r="B72" s="218" t="s">
        <v>195</v>
      </c>
      <c r="C72" s="219">
        <v>3000.89</v>
      </c>
      <c r="D72" s="220">
        <v>12899.258</v>
      </c>
      <c r="E72" s="219">
        <v>2666.6170000000002</v>
      </c>
      <c r="F72" s="221" t="s">
        <v>126</v>
      </c>
      <c r="G72" s="222">
        <v>1826.1289999999999</v>
      </c>
      <c r="H72" s="223">
        <v>8085.0590000000002</v>
      </c>
      <c r="I72" s="224">
        <v>1841.33</v>
      </c>
      <c r="J72" s="95"/>
      <c r="K72" s="218" t="s">
        <v>135</v>
      </c>
      <c r="L72" s="219">
        <v>105.61499999999999</v>
      </c>
      <c r="M72" s="220">
        <v>454.041</v>
      </c>
      <c r="N72" s="219">
        <v>30.484999999999999</v>
      </c>
      <c r="O72" s="221" t="s">
        <v>137</v>
      </c>
      <c r="P72" s="222">
        <v>94.953999999999994</v>
      </c>
      <c r="Q72" s="223">
        <v>425.48099999999999</v>
      </c>
      <c r="R72" s="224">
        <v>49.176000000000002</v>
      </c>
    </row>
    <row r="73" spans="2:18" ht="16.5" thickBot="1" x14ac:dyDescent="0.3">
      <c r="B73" s="225" t="s">
        <v>79</v>
      </c>
      <c r="C73" s="226">
        <v>2450.8969999999999</v>
      </c>
      <c r="D73" s="227">
        <v>10530.83</v>
      </c>
      <c r="E73" s="226">
        <v>2219.527</v>
      </c>
      <c r="F73" s="228" t="s">
        <v>284</v>
      </c>
      <c r="G73" s="229">
        <v>1281.2619999999999</v>
      </c>
      <c r="H73" s="230">
        <v>5668.2349999999997</v>
      </c>
      <c r="I73" s="231">
        <v>861.30100000000004</v>
      </c>
      <c r="J73" s="95"/>
      <c r="K73" s="225" t="s">
        <v>147</v>
      </c>
      <c r="L73" s="226">
        <v>68.793999999999997</v>
      </c>
      <c r="M73" s="227">
        <v>296.54899999999998</v>
      </c>
      <c r="N73" s="226">
        <v>41.148000000000003</v>
      </c>
      <c r="O73" s="228" t="s">
        <v>190</v>
      </c>
      <c r="P73" s="229">
        <v>85.653000000000006</v>
      </c>
      <c r="Q73" s="230">
        <v>379.38200000000001</v>
      </c>
      <c r="R73" s="231">
        <v>70.286000000000001</v>
      </c>
    </row>
    <row r="74" spans="2:18" ht="15.75" x14ac:dyDescent="0.25">
      <c r="B74" s="259"/>
      <c r="C74" s="265"/>
      <c r="D74" s="265"/>
      <c r="E74" s="265"/>
      <c r="F74" s="266"/>
      <c r="G74" s="267"/>
      <c r="H74" s="267"/>
      <c r="I74" s="261"/>
      <c r="J74" s="95"/>
      <c r="K74" s="266"/>
      <c r="L74" s="265"/>
      <c r="M74" s="265"/>
      <c r="N74" s="265"/>
      <c r="O74" s="266"/>
      <c r="P74" s="267"/>
      <c r="Q74" s="267"/>
      <c r="R74" s="261"/>
    </row>
    <row r="75" spans="2:18" ht="15.75" x14ac:dyDescent="0.25">
      <c r="B75" s="259"/>
      <c r="C75" s="265"/>
      <c r="D75" s="265"/>
      <c r="E75" s="265"/>
      <c r="F75" s="266"/>
      <c r="G75" s="267"/>
      <c r="H75" s="267"/>
      <c r="I75" s="261"/>
      <c r="J75" s="95"/>
      <c r="K75" s="266"/>
      <c r="L75" s="265"/>
      <c r="M75" s="265"/>
      <c r="N75" s="265"/>
      <c r="O75" s="266"/>
      <c r="P75" s="267"/>
      <c r="Q75" s="267"/>
      <c r="R75" s="261"/>
    </row>
    <row r="76" spans="2:18" ht="15.75" x14ac:dyDescent="0.25">
      <c r="B76" s="259"/>
      <c r="C76" s="265"/>
      <c r="D76" s="265"/>
      <c r="E76" s="265"/>
      <c r="F76" s="266"/>
      <c r="G76" s="267"/>
      <c r="H76" s="267"/>
      <c r="I76" s="261"/>
      <c r="J76" s="95"/>
      <c r="K76" s="266"/>
      <c r="L76" s="265"/>
      <c r="M76" s="265"/>
      <c r="N76" s="265"/>
      <c r="O76" s="266"/>
      <c r="P76" s="267"/>
      <c r="Q76" s="267"/>
      <c r="R76" s="261"/>
    </row>
    <row r="77" spans="2:18" ht="15.75" x14ac:dyDescent="0.25">
      <c r="B77" s="262" t="s">
        <v>214</v>
      </c>
      <c r="C77" s="269"/>
      <c r="D77" s="269"/>
      <c r="E77" s="269"/>
      <c r="F77" s="264"/>
      <c r="G77" s="270"/>
      <c r="H77" s="270"/>
      <c r="I77" s="271"/>
      <c r="J77" s="95"/>
      <c r="K77" s="264" t="s">
        <v>215</v>
      </c>
      <c r="L77" s="269"/>
      <c r="M77" s="269"/>
      <c r="N77" s="269"/>
      <c r="O77" s="264"/>
      <c r="P77" s="270"/>
      <c r="Q77" s="270"/>
      <c r="R77" s="271"/>
    </row>
    <row r="78" spans="2:18" ht="16.5" thickBot="1" x14ac:dyDescent="0.3">
      <c r="B78" s="259" t="s">
        <v>203</v>
      </c>
      <c r="C78" s="265"/>
      <c r="D78" s="265"/>
      <c r="E78" s="265"/>
      <c r="F78" s="266"/>
      <c r="G78" s="267"/>
      <c r="H78" s="267"/>
      <c r="I78" s="261"/>
      <c r="J78" s="95"/>
      <c r="K78" s="266" t="s">
        <v>203</v>
      </c>
      <c r="L78" s="265"/>
      <c r="M78" s="265"/>
      <c r="N78" s="265"/>
      <c r="O78" s="266"/>
      <c r="P78" s="267"/>
      <c r="Q78" s="267"/>
      <c r="R78" s="261"/>
    </row>
    <row r="79" spans="2:18" ht="21" thickBot="1" x14ac:dyDescent="0.35">
      <c r="B79" s="92" t="s">
        <v>121</v>
      </c>
      <c r="C79" s="93"/>
      <c r="D79" s="93"/>
      <c r="E79" s="93"/>
      <c r="F79" s="93"/>
      <c r="G79" s="93"/>
      <c r="H79" s="93"/>
      <c r="I79" s="94"/>
      <c r="J79" s="95"/>
      <c r="K79" s="92" t="s">
        <v>122</v>
      </c>
      <c r="L79" s="93"/>
      <c r="M79" s="93"/>
      <c r="N79" s="93"/>
      <c r="O79" s="93"/>
      <c r="P79" s="93"/>
      <c r="Q79" s="93"/>
      <c r="R79" s="94"/>
    </row>
    <row r="80" spans="2:18" ht="19.5" thickBot="1" x14ac:dyDescent="0.35">
      <c r="B80" s="232" t="s">
        <v>297</v>
      </c>
      <c r="C80" s="233"/>
      <c r="D80" s="234"/>
      <c r="E80" s="235"/>
      <c r="F80" s="232" t="s">
        <v>298</v>
      </c>
      <c r="G80" s="233"/>
      <c r="H80" s="234"/>
      <c r="I80" s="235"/>
      <c r="J80" s="95"/>
      <c r="K80" s="232" t="s">
        <v>297</v>
      </c>
      <c r="L80" s="233"/>
      <c r="M80" s="234"/>
      <c r="N80" s="235"/>
      <c r="O80" s="232" t="s">
        <v>298</v>
      </c>
      <c r="P80" s="233"/>
      <c r="Q80" s="234"/>
      <c r="R80" s="235"/>
    </row>
    <row r="81" spans="2:18" ht="29.25" thickBot="1" x14ac:dyDescent="0.25">
      <c r="B81" s="96" t="s">
        <v>123</v>
      </c>
      <c r="C81" s="97" t="s">
        <v>100</v>
      </c>
      <c r="D81" s="98" t="s">
        <v>150</v>
      </c>
      <c r="E81" s="99" t="s">
        <v>124</v>
      </c>
      <c r="F81" s="96" t="s">
        <v>123</v>
      </c>
      <c r="G81" s="97" t="s">
        <v>100</v>
      </c>
      <c r="H81" s="98" t="s">
        <v>150</v>
      </c>
      <c r="I81" s="99" t="s">
        <v>124</v>
      </c>
      <c r="J81" s="95"/>
      <c r="K81" s="96" t="s">
        <v>123</v>
      </c>
      <c r="L81" s="97" t="s">
        <v>100</v>
      </c>
      <c r="M81" s="98" t="s">
        <v>150</v>
      </c>
      <c r="N81" s="99" t="s">
        <v>124</v>
      </c>
      <c r="O81" s="96" t="s">
        <v>123</v>
      </c>
      <c r="P81" s="97" t="s">
        <v>100</v>
      </c>
      <c r="Q81" s="98" t="s">
        <v>150</v>
      </c>
      <c r="R81" s="99" t="s">
        <v>124</v>
      </c>
    </row>
    <row r="82" spans="2:18" ht="16.5" thickBot="1" x14ac:dyDescent="0.3">
      <c r="B82" s="204" t="s">
        <v>114</v>
      </c>
      <c r="C82" s="205">
        <v>181817.74799999999</v>
      </c>
      <c r="D82" s="206">
        <v>781497.88300000003</v>
      </c>
      <c r="E82" s="207">
        <v>191331.48199999999</v>
      </c>
      <c r="F82" s="208" t="s">
        <v>114</v>
      </c>
      <c r="G82" s="209">
        <v>183911.856</v>
      </c>
      <c r="H82" s="210">
        <v>813016.39</v>
      </c>
      <c r="I82" s="207">
        <v>209014.05</v>
      </c>
      <c r="J82" s="95"/>
      <c r="K82" s="204" t="s">
        <v>114</v>
      </c>
      <c r="L82" s="205">
        <v>44590.337</v>
      </c>
      <c r="M82" s="206">
        <v>191639.264</v>
      </c>
      <c r="N82" s="207">
        <v>71719.857999999993</v>
      </c>
      <c r="O82" s="208" t="s">
        <v>114</v>
      </c>
      <c r="P82" s="209">
        <v>58032.561999999998</v>
      </c>
      <c r="Q82" s="210">
        <v>257030.829</v>
      </c>
      <c r="R82" s="207">
        <v>91877.971000000005</v>
      </c>
    </row>
    <row r="83" spans="2:18" ht="15.75" x14ac:dyDescent="0.25">
      <c r="B83" s="211" t="s">
        <v>280</v>
      </c>
      <c r="C83" s="212">
        <v>50575.402000000002</v>
      </c>
      <c r="D83" s="213">
        <v>217407.329</v>
      </c>
      <c r="E83" s="212">
        <v>43535.33</v>
      </c>
      <c r="F83" s="214" t="s">
        <v>280</v>
      </c>
      <c r="G83" s="215">
        <v>42046.891000000003</v>
      </c>
      <c r="H83" s="216">
        <v>185346.399</v>
      </c>
      <c r="I83" s="217">
        <v>38686.387999999999</v>
      </c>
      <c r="J83" s="95"/>
      <c r="K83" s="211" t="s">
        <v>77</v>
      </c>
      <c r="L83" s="212">
        <v>9781.7009999999991</v>
      </c>
      <c r="M83" s="213">
        <v>42022.898999999998</v>
      </c>
      <c r="N83" s="212">
        <v>10606.849</v>
      </c>
      <c r="O83" s="214" t="s">
        <v>77</v>
      </c>
      <c r="P83" s="215">
        <v>12430.877</v>
      </c>
      <c r="Q83" s="216">
        <v>55153.834000000003</v>
      </c>
      <c r="R83" s="217">
        <v>16520.989000000001</v>
      </c>
    </row>
    <row r="84" spans="2:18" ht="15.75" x14ac:dyDescent="0.25">
      <c r="B84" s="218" t="s">
        <v>158</v>
      </c>
      <c r="C84" s="219">
        <v>23363.731</v>
      </c>
      <c r="D84" s="220">
        <v>100485.292</v>
      </c>
      <c r="E84" s="219">
        <v>27769.199000000001</v>
      </c>
      <c r="F84" s="221" t="s">
        <v>158</v>
      </c>
      <c r="G84" s="222">
        <v>40679.815000000002</v>
      </c>
      <c r="H84" s="223">
        <v>180978.35500000001</v>
      </c>
      <c r="I84" s="224">
        <v>53508.769</v>
      </c>
      <c r="J84" s="95"/>
      <c r="K84" s="218" t="s">
        <v>280</v>
      </c>
      <c r="L84" s="219">
        <v>6449.4589999999998</v>
      </c>
      <c r="M84" s="220">
        <v>27706.949000000001</v>
      </c>
      <c r="N84" s="219">
        <v>5746.7610000000004</v>
      </c>
      <c r="O84" s="221" t="s">
        <v>280</v>
      </c>
      <c r="P84" s="222">
        <v>7247.61</v>
      </c>
      <c r="Q84" s="223">
        <v>32073.645</v>
      </c>
      <c r="R84" s="224">
        <v>6853.3689999999997</v>
      </c>
    </row>
    <row r="85" spans="2:18" ht="15.75" x14ac:dyDescent="0.25">
      <c r="B85" s="218" t="s">
        <v>202</v>
      </c>
      <c r="C85" s="219">
        <v>15891.817999999999</v>
      </c>
      <c r="D85" s="220">
        <v>68316.831999999995</v>
      </c>
      <c r="E85" s="219">
        <v>17721.864000000001</v>
      </c>
      <c r="F85" s="221" t="s">
        <v>77</v>
      </c>
      <c r="G85" s="222">
        <v>10292.362999999999</v>
      </c>
      <c r="H85" s="223">
        <v>45379.078000000001</v>
      </c>
      <c r="I85" s="224">
        <v>25770.155999999999</v>
      </c>
      <c r="J85" s="95"/>
      <c r="K85" s="218" t="s">
        <v>131</v>
      </c>
      <c r="L85" s="219">
        <v>6312.723</v>
      </c>
      <c r="M85" s="220">
        <v>27129.495999999999</v>
      </c>
      <c r="N85" s="219">
        <v>9663.107</v>
      </c>
      <c r="O85" s="221" t="s">
        <v>76</v>
      </c>
      <c r="P85" s="222">
        <v>7201.018</v>
      </c>
      <c r="Q85" s="223">
        <v>32006.661</v>
      </c>
      <c r="R85" s="224">
        <v>8389.9410000000007</v>
      </c>
    </row>
    <row r="86" spans="2:18" ht="15.75" x14ac:dyDescent="0.25">
      <c r="B86" s="218" t="s">
        <v>77</v>
      </c>
      <c r="C86" s="219">
        <v>10214.567999999999</v>
      </c>
      <c r="D86" s="220">
        <v>43878.752999999997</v>
      </c>
      <c r="E86" s="219">
        <v>25581.116000000002</v>
      </c>
      <c r="F86" s="221" t="s">
        <v>202</v>
      </c>
      <c r="G86" s="222">
        <v>8979.7919999999995</v>
      </c>
      <c r="H86" s="223">
        <v>39828.538</v>
      </c>
      <c r="I86" s="224">
        <v>10840</v>
      </c>
      <c r="J86" s="95"/>
      <c r="K86" s="218" t="s">
        <v>128</v>
      </c>
      <c r="L86" s="219">
        <v>4795.2759999999998</v>
      </c>
      <c r="M86" s="220">
        <v>20598.613000000001</v>
      </c>
      <c r="N86" s="219">
        <v>31513.964</v>
      </c>
      <c r="O86" s="221" t="s">
        <v>125</v>
      </c>
      <c r="P86" s="222">
        <v>5829.3239999999996</v>
      </c>
      <c r="Q86" s="223">
        <v>25773.394</v>
      </c>
      <c r="R86" s="224">
        <v>1609.241</v>
      </c>
    </row>
    <row r="87" spans="2:18" ht="15.75" x14ac:dyDescent="0.25">
      <c r="B87" s="218" t="s">
        <v>216</v>
      </c>
      <c r="C87" s="219">
        <v>7031.241</v>
      </c>
      <c r="D87" s="220">
        <v>30250.808000000001</v>
      </c>
      <c r="E87" s="219">
        <v>7985</v>
      </c>
      <c r="F87" s="221" t="s">
        <v>216</v>
      </c>
      <c r="G87" s="222">
        <v>7317.8180000000002</v>
      </c>
      <c r="H87" s="223">
        <v>32352.576000000001</v>
      </c>
      <c r="I87" s="224">
        <v>8920.125</v>
      </c>
      <c r="J87" s="95"/>
      <c r="K87" s="218" t="s">
        <v>76</v>
      </c>
      <c r="L87" s="219">
        <v>3141.1610000000001</v>
      </c>
      <c r="M87" s="220">
        <v>13505.039000000001</v>
      </c>
      <c r="N87" s="219">
        <v>2151.2600000000002</v>
      </c>
      <c r="O87" s="221" t="s">
        <v>136</v>
      </c>
      <c r="P87" s="222">
        <v>5698.6480000000001</v>
      </c>
      <c r="Q87" s="223">
        <v>25249.538</v>
      </c>
      <c r="R87" s="224">
        <v>2618.7049999999999</v>
      </c>
    </row>
    <row r="88" spans="2:18" ht="15.75" x14ac:dyDescent="0.25">
      <c r="B88" s="218" t="s">
        <v>127</v>
      </c>
      <c r="C88" s="219">
        <v>6146.402</v>
      </c>
      <c r="D88" s="220">
        <v>26420.859</v>
      </c>
      <c r="E88" s="219">
        <v>4195.8159999999998</v>
      </c>
      <c r="F88" s="221" t="s">
        <v>133</v>
      </c>
      <c r="G88" s="222">
        <v>6590.4870000000001</v>
      </c>
      <c r="H88" s="223">
        <v>28893.256000000001</v>
      </c>
      <c r="I88" s="224">
        <v>1696.0150000000001</v>
      </c>
      <c r="J88" s="95"/>
      <c r="K88" s="218" t="s">
        <v>125</v>
      </c>
      <c r="L88" s="219">
        <v>3048.4180000000001</v>
      </c>
      <c r="M88" s="220">
        <v>13143.852000000001</v>
      </c>
      <c r="N88" s="219">
        <v>2472.2550000000001</v>
      </c>
      <c r="O88" s="221" t="s">
        <v>131</v>
      </c>
      <c r="P88" s="222">
        <v>5350.2659999999996</v>
      </c>
      <c r="Q88" s="223">
        <v>23693.045999999998</v>
      </c>
      <c r="R88" s="224">
        <v>8172.2139999999999</v>
      </c>
    </row>
    <row r="89" spans="2:18" ht="15.75" x14ac:dyDescent="0.25">
      <c r="B89" s="218" t="s">
        <v>133</v>
      </c>
      <c r="C89" s="219">
        <v>5644.701</v>
      </c>
      <c r="D89" s="220">
        <v>24236.02</v>
      </c>
      <c r="E89" s="219">
        <v>1691.5519999999999</v>
      </c>
      <c r="F89" s="221" t="s">
        <v>217</v>
      </c>
      <c r="G89" s="222">
        <v>4851.0929999999998</v>
      </c>
      <c r="H89" s="223">
        <v>21489.02</v>
      </c>
      <c r="I89" s="224">
        <v>5182</v>
      </c>
      <c r="J89" s="95"/>
      <c r="K89" s="218" t="s">
        <v>133</v>
      </c>
      <c r="L89" s="219">
        <v>2866.2669999999998</v>
      </c>
      <c r="M89" s="220">
        <v>12320.043</v>
      </c>
      <c r="N89" s="219">
        <v>2020.4169999999999</v>
      </c>
      <c r="O89" s="221" t="s">
        <v>128</v>
      </c>
      <c r="P89" s="222">
        <v>4238.3739999999998</v>
      </c>
      <c r="Q89" s="223">
        <v>18766.565999999999</v>
      </c>
      <c r="R89" s="224">
        <v>35554.139000000003</v>
      </c>
    </row>
    <row r="90" spans="2:18" ht="15.75" x14ac:dyDescent="0.25">
      <c r="B90" s="218" t="s">
        <v>145</v>
      </c>
      <c r="C90" s="219">
        <v>4315.76</v>
      </c>
      <c r="D90" s="220">
        <v>18532.094000000001</v>
      </c>
      <c r="E90" s="219">
        <v>1258.31</v>
      </c>
      <c r="F90" s="221" t="s">
        <v>125</v>
      </c>
      <c r="G90" s="222">
        <v>4623.3810000000003</v>
      </c>
      <c r="H90" s="223">
        <v>20362.932000000001</v>
      </c>
      <c r="I90" s="224">
        <v>4271.4979999999996</v>
      </c>
      <c r="J90" s="95"/>
      <c r="K90" s="218" t="s">
        <v>129</v>
      </c>
      <c r="L90" s="219">
        <v>1226.0360000000001</v>
      </c>
      <c r="M90" s="220">
        <v>5282.6279999999997</v>
      </c>
      <c r="N90" s="219">
        <v>774.48299999999995</v>
      </c>
      <c r="O90" s="221" t="s">
        <v>133</v>
      </c>
      <c r="P90" s="222">
        <v>2314.9630000000002</v>
      </c>
      <c r="Q90" s="223">
        <v>10185.723</v>
      </c>
      <c r="R90" s="224">
        <v>1040.405</v>
      </c>
    </row>
    <row r="91" spans="2:18" ht="15.75" x14ac:dyDescent="0.25">
      <c r="B91" s="218" t="s">
        <v>125</v>
      </c>
      <c r="C91" s="219">
        <v>4163.32</v>
      </c>
      <c r="D91" s="220">
        <v>17881.141</v>
      </c>
      <c r="E91" s="219">
        <v>3523.61</v>
      </c>
      <c r="F91" s="221" t="s">
        <v>127</v>
      </c>
      <c r="G91" s="222">
        <v>4123.7740000000003</v>
      </c>
      <c r="H91" s="223">
        <v>18035.882000000001</v>
      </c>
      <c r="I91" s="224">
        <v>2758.7449999999999</v>
      </c>
      <c r="J91" s="95"/>
      <c r="K91" s="218" t="s">
        <v>143</v>
      </c>
      <c r="L91" s="219">
        <v>1203.0740000000001</v>
      </c>
      <c r="M91" s="220">
        <v>5170.5820000000003</v>
      </c>
      <c r="N91" s="219">
        <v>573.48</v>
      </c>
      <c r="O91" s="221" t="s">
        <v>129</v>
      </c>
      <c r="P91" s="222">
        <v>1648.357</v>
      </c>
      <c r="Q91" s="223">
        <v>7241.848</v>
      </c>
      <c r="R91" s="224">
        <v>2752.759</v>
      </c>
    </row>
    <row r="92" spans="2:18" ht="15.75" x14ac:dyDescent="0.25">
      <c r="B92" s="218" t="s">
        <v>217</v>
      </c>
      <c r="C92" s="219">
        <v>3951.6109999999999</v>
      </c>
      <c r="D92" s="220">
        <v>16966.831999999999</v>
      </c>
      <c r="E92" s="219">
        <v>4271</v>
      </c>
      <c r="F92" s="221" t="s">
        <v>274</v>
      </c>
      <c r="G92" s="222">
        <v>4086.2730000000001</v>
      </c>
      <c r="H92" s="223">
        <v>18138.258999999998</v>
      </c>
      <c r="I92" s="224">
        <v>5122</v>
      </c>
      <c r="J92" s="95"/>
      <c r="K92" s="218" t="s">
        <v>218</v>
      </c>
      <c r="L92" s="219">
        <v>1154.325</v>
      </c>
      <c r="M92" s="220">
        <v>4958.7690000000002</v>
      </c>
      <c r="N92" s="219">
        <v>1741.125</v>
      </c>
      <c r="O92" s="221" t="s">
        <v>79</v>
      </c>
      <c r="P92" s="222">
        <v>963.70299999999997</v>
      </c>
      <c r="Q92" s="223">
        <v>4234.5450000000001</v>
      </c>
      <c r="R92" s="224">
        <v>3722.1849999999999</v>
      </c>
    </row>
    <row r="93" spans="2:18" ht="15.75" x14ac:dyDescent="0.25">
      <c r="B93" s="218" t="s">
        <v>184</v>
      </c>
      <c r="C93" s="219">
        <v>3589.299</v>
      </c>
      <c r="D93" s="220">
        <v>15429.481</v>
      </c>
      <c r="E93" s="219">
        <v>4144.1000000000004</v>
      </c>
      <c r="F93" s="221" t="s">
        <v>76</v>
      </c>
      <c r="G93" s="222">
        <v>3840.9650000000001</v>
      </c>
      <c r="H93" s="223">
        <v>16836.468000000001</v>
      </c>
      <c r="I93" s="224">
        <v>3479.7260000000001</v>
      </c>
      <c r="J93" s="95"/>
      <c r="K93" s="218" t="s">
        <v>138</v>
      </c>
      <c r="L93" s="219">
        <v>986.55</v>
      </c>
      <c r="M93" s="220">
        <v>4241.6809999999996</v>
      </c>
      <c r="N93" s="219">
        <v>294.23399999999998</v>
      </c>
      <c r="O93" s="221" t="s">
        <v>135</v>
      </c>
      <c r="P93" s="222">
        <v>935.37599999999998</v>
      </c>
      <c r="Q93" s="223">
        <v>4151.643</v>
      </c>
      <c r="R93" s="224">
        <v>624.255</v>
      </c>
    </row>
    <row r="94" spans="2:18" ht="15.75" x14ac:dyDescent="0.25">
      <c r="B94" s="218" t="s">
        <v>76</v>
      </c>
      <c r="C94" s="219">
        <v>2983.5129999999999</v>
      </c>
      <c r="D94" s="220">
        <v>12805.517</v>
      </c>
      <c r="E94" s="219">
        <v>2942.7280000000001</v>
      </c>
      <c r="F94" s="221" t="s">
        <v>223</v>
      </c>
      <c r="G94" s="222">
        <v>3038.2640000000001</v>
      </c>
      <c r="H94" s="223">
        <v>13337.438</v>
      </c>
      <c r="I94" s="224">
        <v>3375.6010000000001</v>
      </c>
      <c r="J94" s="95"/>
      <c r="K94" s="218" t="s">
        <v>135</v>
      </c>
      <c r="L94" s="219">
        <v>760.41800000000001</v>
      </c>
      <c r="M94" s="220">
        <v>3262.0160000000001</v>
      </c>
      <c r="N94" s="219">
        <v>1040.1030000000001</v>
      </c>
      <c r="O94" s="221" t="s">
        <v>126</v>
      </c>
      <c r="P94" s="222">
        <v>915.99699999999996</v>
      </c>
      <c r="Q94" s="223">
        <v>4009.616</v>
      </c>
      <c r="R94" s="224">
        <v>468.50700000000001</v>
      </c>
    </row>
    <row r="95" spans="2:18" ht="15.75" x14ac:dyDescent="0.25">
      <c r="B95" s="218" t="s">
        <v>138</v>
      </c>
      <c r="C95" s="219">
        <v>2933.6039999999998</v>
      </c>
      <c r="D95" s="220">
        <v>12602.062</v>
      </c>
      <c r="E95" s="219">
        <v>2545.904</v>
      </c>
      <c r="F95" s="221" t="s">
        <v>222</v>
      </c>
      <c r="G95" s="222">
        <v>2917.547</v>
      </c>
      <c r="H95" s="223">
        <v>13057.195</v>
      </c>
      <c r="I95" s="224">
        <v>3888.4949999999999</v>
      </c>
      <c r="J95" s="95"/>
      <c r="K95" s="218" t="s">
        <v>79</v>
      </c>
      <c r="L95" s="219">
        <v>619.28899999999999</v>
      </c>
      <c r="M95" s="220">
        <v>2665.835</v>
      </c>
      <c r="N95" s="219">
        <v>1296.152</v>
      </c>
      <c r="O95" s="221" t="s">
        <v>143</v>
      </c>
      <c r="P95" s="222">
        <v>798.83600000000001</v>
      </c>
      <c r="Q95" s="223">
        <v>3517.8960000000002</v>
      </c>
      <c r="R95" s="224">
        <v>349.03399999999999</v>
      </c>
    </row>
    <row r="96" spans="2:18" ht="15.75" x14ac:dyDescent="0.25">
      <c r="B96" s="218" t="s">
        <v>223</v>
      </c>
      <c r="C96" s="219">
        <v>2767.498</v>
      </c>
      <c r="D96" s="220">
        <v>11898.804</v>
      </c>
      <c r="E96" s="219">
        <v>2933</v>
      </c>
      <c r="F96" s="221" t="s">
        <v>135</v>
      </c>
      <c r="G96" s="222">
        <v>2332.9989999999998</v>
      </c>
      <c r="H96" s="223">
        <v>10346.221</v>
      </c>
      <c r="I96" s="224">
        <v>3243.95</v>
      </c>
      <c r="J96" s="95"/>
      <c r="K96" s="218" t="s">
        <v>136</v>
      </c>
      <c r="L96" s="219">
        <v>450.66</v>
      </c>
      <c r="M96" s="220">
        <v>1936.76</v>
      </c>
      <c r="N96" s="219">
        <v>336.28800000000001</v>
      </c>
      <c r="O96" s="221" t="s">
        <v>147</v>
      </c>
      <c r="P96" s="222">
        <v>543.34500000000003</v>
      </c>
      <c r="Q96" s="223">
        <v>2421.9679999999998</v>
      </c>
      <c r="R96" s="224">
        <v>853.16700000000003</v>
      </c>
    </row>
    <row r="97" spans="2:18" ht="15.75" x14ac:dyDescent="0.25">
      <c r="B97" s="218" t="s">
        <v>274</v>
      </c>
      <c r="C97" s="219">
        <v>2504.5189999999998</v>
      </c>
      <c r="D97" s="220">
        <v>10768.678</v>
      </c>
      <c r="E97" s="219">
        <v>2720.0259999999998</v>
      </c>
      <c r="F97" s="221" t="s">
        <v>180</v>
      </c>
      <c r="G97" s="222">
        <v>2254.1350000000002</v>
      </c>
      <c r="H97" s="223">
        <v>9980.6139999999996</v>
      </c>
      <c r="I97" s="224">
        <v>1905</v>
      </c>
      <c r="J97" s="95"/>
      <c r="K97" s="218" t="s">
        <v>147</v>
      </c>
      <c r="L97" s="219">
        <v>317.87799999999999</v>
      </c>
      <c r="M97" s="220">
        <v>1366.231</v>
      </c>
      <c r="N97" s="219">
        <v>383</v>
      </c>
      <c r="O97" s="221" t="s">
        <v>137</v>
      </c>
      <c r="P97" s="222">
        <v>480.17700000000002</v>
      </c>
      <c r="Q97" s="223">
        <v>2153.078</v>
      </c>
      <c r="R97" s="224">
        <v>303.65199999999999</v>
      </c>
    </row>
    <row r="98" spans="2:18" ht="16.5" thickBot="1" x14ac:dyDescent="0.3">
      <c r="B98" s="225" t="s">
        <v>254</v>
      </c>
      <c r="C98" s="226">
        <v>2492.3389999999999</v>
      </c>
      <c r="D98" s="227">
        <v>10714.973</v>
      </c>
      <c r="E98" s="226">
        <v>2755</v>
      </c>
      <c r="F98" s="228" t="s">
        <v>184</v>
      </c>
      <c r="G98" s="229">
        <v>2024.5450000000001</v>
      </c>
      <c r="H98" s="230">
        <v>8992.6530000000002</v>
      </c>
      <c r="I98" s="231">
        <v>2227.002</v>
      </c>
      <c r="J98" s="95"/>
      <c r="K98" s="225" t="s">
        <v>158</v>
      </c>
      <c r="L98" s="226">
        <v>316.27499999999998</v>
      </c>
      <c r="M98" s="227">
        <v>1346.7329999999999</v>
      </c>
      <c r="N98" s="226">
        <v>83.503</v>
      </c>
      <c r="O98" s="228" t="s">
        <v>218</v>
      </c>
      <c r="P98" s="229">
        <v>364.21600000000001</v>
      </c>
      <c r="Q98" s="230">
        <v>1597.9369999999999</v>
      </c>
      <c r="R98" s="231">
        <v>501.15199999999999</v>
      </c>
    </row>
    <row r="101" spans="2:18" ht="16.5" x14ac:dyDescent="0.25">
      <c r="B101" s="90"/>
      <c r="C101" s="90"/>
      <c r="D101" s="90"/>
      <c r="E101" s="90"/>
      <c r="F101" s="90"/>
      <c r="G101" s="90"/>
      <c r="H101" s="90"/>
      <c r="I101" s="91"/>
      <c r="J101" s="91"/>
      <c r="K101" s="90"/>
      <c r="L101" s="90"/>
      <c r="M101" s="90"/>
      <c r="N101" s="90"/>
      <c r="O101" s="90"/>
      <c r="P101" s="90"/>
      <c r="Q101" s="90"/>
      <c r="R101" s="91"/>
    </row>
    <row r="102" spans="2:18" ht="16.5" x14ac:dyDescent="0.25">
      <c r="B102" s="90" t="s">
        <v>208</v>
      </c>
      <c r="C102" s="90"/>
      <c r="D102" s="90"/>
      <c r="E102" s="90"/>
      <c r="F102" s="90"/>
      <c r="G102" s="91"/>
      <c r="H102" s="91"/>
      <c r="I102" s="91"/>
      <c r="J102" s="91"/>
      <c r="K102" s="90" t="s">
        <v>209</v>
      </c>
      <c r="L102" s="90"/>
      <c r="M102" s="90"/>
      <c r="N102" s="90"/>
      <c r="O102" s="90"/>
      <c r="P102" s="91"/>
      <c r="R102" s="91"/>
    </row>
    <row r="103" spans="2:18" ht="17.25" thickBot="1" x14ac:dyDescent="0.3">
      <c r="B103" s="236" t="s">
        <v>203</v>
      </c>
      <c r="C103" s="90"/>
      <c r="D103" s="90"/>
      <c r="E103" s="90"/>
      <c r="F103" s="90"/>
      <c r="G103" s="91"/>
      <c r="H103" s="91"/>
      <c r="I103" s="91"/>
      <c r="J103" s="91"/>
      <c r="K103" s="236" t="s">
        <v>203</v>
      </c>
      <c r="L103" s="90"/>
      <c r="M103" s="90"/>
      <c r="N103" s="90"/>
      <c r="O103" s="90"/>
      <c r="P103" s="91"/>
      <c r="R103" s="91"/>
    </row>
    <row r="104" spans="2:18" ht="21" thickBot="1" x14ac:dyDescent="0.35">
      <c r="B104" s="92" t="s">
        <v>121</v>
      </c>
      <c r="C104" s="93"/>
      <c r="D104" s="93"/>
      <c r="E104" s="93"/>
      <c r="F104" s="93"/>
      <c r="G104" s="93"/>
      <c r="H104" s="93"/>
      <c r="I104" s="94"/>
      <c r="J104" s="95"/>
      <c r="K104" s="92" t="s">
        <v>122</v>
      </c>
      <c r="L104" s="93"/>
      <c r="M104" s="93"/>
      <c r="N104" s="93"/>
      <c r="O104" s="93"/>
      <c r="P104" s="93"/>
      <c r="Q104" s="93"/>
      <c r="R104" s="94"/>
    </row>
    <row r="105" spans="2:18" ht="19.5" thickBot="1" x14ac:dyDescent="0.35">
      <c r="B105" s="232" t="s">
        <v>297</v>
      </c>
      <c r="C105" s="233"/>
      <c r="D105" s="234"/>
      <c r="E105" s="235"/>
      <c r="F105" s="232" t="s">
        <v>298</v>
      </c>
      <c r="G105" s="233"/>
      <c r="H105" s="234"/>
      <c r="I105" s="235"/>
      <c r="J105" s="95"/>
      <c r="K105" s="232" t="s">
        <v>297</v>
      </c>
      <c r="L105" s="233"/>
      <c r="M105" s="234"/>
      <c r="N105" s="235"/>
      <c r="O105" s="232" t="s">
        <v>298</v>
      </c>
      <c r="P105" s="233"/>
      <c r="Q105" s="234"/>
      <c r="R105" s="235"/>
    </row>
    <row r="106" spans="2:18" ht="29.25" thickBot="1" x14ac:dyDescent="0.25">
      <c r="B106" s="96" t="s">
        <v>123</v>
      </c>
      <c r="C106" s="97" t="s">
        <v>100</v>
      </c>
      <c r="D106" s="98" t="s">
        <v>150</v>
      </c>
      <c r="E106" s="99" t="s">
        <v>124</v>
      </c>
      <c r="F106" s="96" t="s">
        <v>123</v>
      </c>
      <c r="G106" s="97" t="s">
        <v>100</v>
      </c>
      <c r="H106" s="98" t="s">
        <v>150</v>
      </c>
      <c r="I106" s="99" t="s">
        <v>124</v>
      </c>
      <c r="J106" s="95"/>
      <c r="K106" s="96" t="s">
        <v>123</v>
      </c>
      <c r="L106" s="97" t="s">
        <v>100</v>
      </c>
      <c r="M106" s="98" t="s">
        <v>150</v>
      </c>
      <c r="N106" s="99" t="s">
        <v>124</v>
      </c>
      <c r="O106" s="96" t="s">
        <v>123</v>
      </c>
      <c r="P106" s="97" t="s">
        <v>100</v>
      </c>
      <c r="Q106" s="98" t="s">
        <v>150</v>
      </c>
      <c r="R106" s="99" t="s">
        <v>124</v>
      </c>
    </row>
    <row r="107" spans="2:18" ht="16.5" thickBot="1" x14ac:dyDescent="0.3">
      <c r="B107" s="204" t="s">
        <v>114</v>
      </c>
      <c r="C107" s="205">
        <v>222777.595</v>
      </c>
      <c r="D107" s="206">
        <v>956929.91599999997</v>
      </c>
      <c r="E107" s="207">
        <v>54787.915999999997</v>
      </c>
      <c r="F107" s="208" t="s">
        <v>114</v>
      </c>
      <c r="G107" s="209">
        <v>178532.231</v>
      </c>
      <c r="H107" s="210">
        <v>786926.36899999995</v>
      </c>
      <c r="I107" s="207">
        <v>51577.798000000003</v>
      </c>
      <c r="J107" s="95"/>
      <c r="K107" s="204" t="s">
        <v>114</v>
      </c>
      <c r="L107" s="205">
        <v>79621.574999999997</v>
      </c>
      <c r="M107" s="206">
        <v>342399.522</v>
      </c>
      <c r="N107" s="207">
        <v>16275.572</v>
      </c>
      <c r="O107" s="208" t="s">
        <v>114</v>
      </c>
      <c r="P107" s="209">
        <v>68759.611999999994</v>
      </c>
      <c r="Q107" s="210">
        <v>304674.12599999999</v>
      </c>
      <c r="R107" s="207">
        <v>17227.786</v>
      </c>
    </row>
    <row r="108" spans="2:18" ht="15.75" x14ac:dyDescent="0.25">
      <c r="B108" s="211" t="s">
        <v>129</v>
      </c>
      <c r="C108" s="212">
        <v>42698.167000000001</v>
      </c>
      <c r="D108" s="213">
        <v>183486.41800000001</v>
      </c>
      <c r="E108" s="212">
        <v>10746.89</v>
      </c>
      <c r="F108" s="214" t="s">
        <v>129</v>
      </c>
      <c r="G108" s="215">
        <v>22293.074000000001</v>
      </c>
      <c r="H108" s="216">
        <v>98202.342000000004</v>
      </c>
      <c r="I108" s="217">
        <v>6771.1679999999997</v>
      </c>
      <c r="J108" s="95"/>
      <c r="K108" s="211" t="s">
        <v>280</v>
      </c>
      <c r="L108" s="212">
        <v>28727.704000000002</v>
      </c>
      <c r="M108" s="213">
        <v>123454.79700000001</v>
      </c>
      <c r="N108" s="212">
        <v>5785.26</v>
      </c>
      <c r="O108" s="214" t="s">
        <v>77</v>
      </c>
      <c r="P108" s="215">
        <v>21407.451000000001</v>
      </c>
      <c r="Q108" s="216">
        <v>94825.698000000004</v>
      </c>
      <c r="R108" s="217">
        <v>5326.6819999999998</v>
      </c>
    </row>
    <row r="109" spans="2:18" ht="15.75" x14ac:dyDescent="0.25">
      <c r="B109" s="218" t="s">
        <v>77</v>
      </c>
      <c r="C109" s="219">
        <v>23979.504000000001</v>
      </c>
      <c r="D109" s="220">
        <v>103007.821</v>
      </c>
      <c r="E109" s="219">
        <v>6069.7089999999998</v>
      </c>
      <c r="F109" s="221" t="s">
        <v>280</v>
      </c>
      <c r="G109" s="222">
        <v>18209.973000000002</v>
      </c>
      <c r="H109" s="223">
        <v>79755.553</v>
      </c>
      <c r="I109" s="224">
        <v>5563.0720000000001</v>
      </c>
      <c r="J109" s="95"/>
      <c r="K109" s="218" t="s">
        <v>77</v>
      </c>
      <c r="L109" s="219">
        <v>25750.125</v>
      </c>
      <c r="M109" s="220">
        <v>110691.728</v>
      </c>
      <c r="N109" s="219">
        <v>4914.8310000000001</v>
      </c>
      <c r="O109" s="221" t="s">
        <v>280</v>
      </c>
      <c r="P109" s="222">
        <v>7584.3760000000002</v>
      </c>
      <c r="Q109" s="223">
        <v>33942.088000000003</v>
      </c>
      <c r="R109" s="224">
        <v>2127.2669999999998</v>
      </c>
    </row>
    <row r="110" spans="2:18" ht="15.75" x14ac:dyDescent="0.25">
      <c r="B110" s="218" t="s">
        <v>280</v>
      </c>
      <c r="C110" s="219">
        <v>23282.343000000001</v>
      </c>
      <c r="D110" s="220">
        <v>99926.585000000006</v>
      </c>
      <c r="E110" s="219">
        <v>5699.1350000000002</v>
      </c>
      <c r="F110" s="221" t="s">
        <v>138</v>
      </c>
      <c r="G110" s="222">
        <v>17415.834999999999</v>
      </c>
      <c r="H110" s="223">
        <v>76483.437000000005</v>
      </c>
      <c r="I110" s="224">
        <v>4846.1409999999996</v>
      </c>
      <c r="J110" s="95"/>
      <c r="K110" s="218" t="s">
        <v>126</v>
      </c>
      <c r="L110" s="219">
        <v>5167.741</v>
      </c>
      <c r="M110" s="220">
        <v>22259.576000000001</v>
      </c>
      <c r="N110" s="219">
        <v>1361.4359999999999</v>
      </c>
      <c r="O110" s="221" t="s">
        <v>136</v>
      </c>
      <c r="P110" s="222">
        <v>7148.4939999999997</v>
      </c>
      <c r="Q110" s="223">
        <v>31209.893</v>
      </c>
      <c r="R110" s="224">
        <v>1506.8040000000001</v>
      </c>
    </row>
    <row r="111" spans="2:18" ht="15.75" x14ac:dyDescent="0.25">
      <c r="B111" s="218" t="s">
        <v>79</v>
      </c>
      <c r="C111" s="219">
        <v>17901.194</v>
      </c>
      <c r="D111" s="220">
        <v>76873.225000000006</v>
      </c>
      <c r="E111" s="219">
        <v>4476.4650000000001</v>
      </c>
      <c r="F111" s="221" t="s">
        <v>195</v>
      </c>
      <c r="G111" s="222">
        <v>16854.901999999998</v>
      </c>
      <c r="H111" s="223">
        <v>74418.225999999995</v>
      </c>
      <c r="I111" s="224">
        <v>5222.7129999999997</v>
      </c>
      <c r="J111" s="95"/>
      <c r="K111" s="218" t="s">
        <v>136</v>
      </c>
      <c r="L111" s="219">
        <v>3760.5189999999998</v>
      </c>
      <c r="M111" s="220">
        <v>16214.754000000001</v>
      </c>
      <c r="N111" s="219">
        <v>845.86900000000003</v>
      </c>
      <c r="O111" s="221" t="s">
        <v>131</v>
      </c>
      <c r="P111" s="222">
        <v>6713.3760000000002</v>
      </c>
      <c r="Q111" s="223">
        <v>29574.749</v>
      </c>
      <c r="R111" s="224">
        <v>1717.9949999999999</v>
      </c>
    </row>
    <row r="112" spans="2:18" ht="15.75" x14ac:dyDescent="0.25">
      <c r="B112" s="218" t="s">
        <v>138</v>
      </c>
      <c r="C112" s="219">
        <v>17148.275000000001</v>
      </c>
      <c r="D112" s="220">
        <v>73669.509000000005</v>
      </c>
      <c r="E112" s="219">
        <v>4387.1689999999999</v>
      </c>
      <c r="F112" s="221" t="s">
        <v>79</v>
      </c>
      <c r="G112" s="222">
        <v>15761.637000000001</v>
      </c>
      <c r="H112" s="223">
        <v>69841.785000000003</v>
      </c>
      <c r="I112" s="224">
        <v>4457.3670000000002</v>
      </c>
      <c r="J112" s="95"/>
      <c r="K112" s="218" t="s">
        <v>135</v>
      </c>
      <c r="L112" s="219">
        <v>3045.46</v>
      </c>
      <c r="M112" s="220">
        <v>13103.871999999999</v>
      </c>
      <c r="N112" s="219">
        <v>687.35900000000004</v>
      </c>
      <c r="O112" s="221" t="s">
        <v>126</v>
      </c>
      <c r="P112" s="222">
        <v>6296.0020000000004</v>
      </c>
      <c r="Q112" s="223">
        <v>27891.151000000002</v>
      </c>
      <c r="R112" s="224">
        <v>1498.394</v>
      </c>
    </row>
    <row r="113" spans="2:18" ht="15.75" x14ac:dyDescent="0.25">
      <c r="B113" s="218" t="s">
        <v>128</v>
      </c>
      <c r="C113" s="219">
        <v>13968.385</v>
      </c>
      <c r="D113" s="220">
        <v>60020.423999999999</v>
      </c>
      <c r="E113" s="219">
        <v>3401.3510000000001</v>
      </c>
      <c r="F113" s="221" t="s">
        <v>128</v>
      </c>
      <c r="G113" s="222">
        <v>13192.423000000001</v>
      </c>
      <c r="H113" s="223">
        <v>58369.538999999997</v>
      </c>
      <c r="I113" s="224">
        <v>3668.5309999999999</v>
      </c>
      <c r="J113" s="95"/>
      <c r="K113" s="218" t="s">
        <v>131</v>
      </c>
      <c r="L113" s="219">
        <v>2912.8870000000002</v>
      </c>
      <c r="M113" s="220">
        <v>12546.494000000001</v>
      </c>
      <c r="N113" s="219">
        <v>572.16300000000001</v>
      </c>
      <c r="O113" s="221" t="s">
        <v>137</v>
      </c>
      <c r="P113" s="222">
        <v>4315.049</v>
      </c>
      <c r="Q113" s="223">
        <v>19138.815999999999</v>
      </c>
      <c r="R113" s="224">
        <v>1265.826</v>
      </c>
    </row>
    <row r="114" spans="2:18" ht="15.75" x14ac:dyDescent="0.25">
      <c r="B114" s="218" t="s">
        <v>76</v>
      </c>
      <c r="C114" s="219">
        <v>13688.853999999999</v>
      </c>
      <c r="D114" s="220">
        <v>58753.095000000001</v>
      </c>
      <c r="E114" s="219">
        <v>3391.5909999999999</v>
      </c>
      <c r="F114" s="221" t="s">
        <v>77</v>
      </c>
      <c r="G114" s="222">
        <v>12020.157999999999</v>
      </c>
      <c r="H114" s="223">
        <v>53222.803</v>
      </c>
      <c r="I114" s="224">
        <v>3764.527</v>
      </c>
      <c r="J114" s="95"/>
      <c r="K114" s="218" t="s">
        <v>130</v>
      </c>
      <c r="L114" s="219">
        <v>2620.3139999999999</v>
      </c>
      <c r="M114" s="220">
        <v>11254.54</v>
      </c>
      <c r="N114" s="219">
        <v>368.61500000000001</v>
      </c>
      <c r="O114" s="221" t="s">
        <v>135</v>
      </c>
      <c r="P114" s="222">
        <v>4220.1450000000004</v>
      </c>
      <c r="Q114" s="223">
        <v>18691.300999999999</v>
      </c>
      <c r="R114" s="224">
        <v>1035.653</v>
      </c>
    </row>
    <row r="115" spans="2:18" ht="15.75" x14ac:dyDescent="0.25">
      <c r="B115" s="218" t="s">
        <v>180</v>
      </c>
      <c r="C115" s="219">
        <v>8885.9290000000001</v>
      </c>
      <c r="D115" s="220">
        <v>38111.406999999999</v>
      </c>
      <c r="E115" s="219">
        <v>2100.9630000000002</v>
      </c>
      <c r="F115" s="221" t="s">
        <v>147</v>
      </c>
      <c r="G115" s="222">
        <v>6943.5169999999998</v>
      </c>
      <c r="H115" s="223">
        <v>30695.638999999999</v>
      </c>
      <c r="I115" s="224">
        <v>1961.7159999999999</v>
      </c>
      <c r="J115" s="95"/>
      <c r="K115" s="218" t="s">
        <v>137</v>
      </c>
      <c r="L115" s="219">
        <v>2223.0439999999999</v>
      </c>
      <c r="M115" s="220">
        <v>9562.4269999999997</v>
      </c>
      <c r="N115" s="219">
        <v>514.75900000000001</v>
      </c>
      <c r="O115" s="221" t="s">
        <v>76</v>
      </c>
      <c r="P115" s="222">
        <v>3254.902</v>
      </c>
      <c r="Q115" s="223">
        <v>14570.409</v>
      </c>
      <c r="R115" s="224">
        <v>774.06399999999996</v>
      </c>
    </row>
    <row r="116" spans="2:18" ht="15.75" x14ac:dyDescent="0.25">
      <c r="B116" s="218" t="s">
        <v>147</v>
      </c>
      <c r="C116" s="219">
        <v>8588.8979999999992</v>
      </c>
      <c r="D116" s="220">
        <v>36890.095999999998</v>
      </c>
      <c r="E116" s="219">
        <v>2056.2249999999999</v>
      </c>
      <c r="F116" s="221" t="s">
        <v>76</v>
      </c>
      <c r="G116" s="222">
        <v>5309.8320000000003</v>
      </c>
      <c r="H116" s="223">
        <v>23327.666000000001</v>
      </c>
      <c r="I116" s="224">
        <v>1641.4670000000001</v>
      </c>
      <c r="J116" s="95"/>
      <c r="K116" s="218" t="s">
        <v>76</v>
      </c>
      <c r="L116" s="219">
        <v>1574.4839999999999</v>
      </c>
      <c r="M116" s="220">
        <v>6781.7179999999998</v>
      </c>
      <c r="N116" s="219">
        <v>310.38</v>
      </c>
      <c r="O116" s="221" t="s">
        <v>128</v>
      </c>
      <c r="P116" s="222">
        <v>2117.9589999999998</v>
      </c>
      <c r="Q116" s="223">
        <v>9503.52</v>
      </c>
      <c r="R116" s="224">
        <v>629.12900000000002</v>
      </c>
    </row>
    <row r="117" spans="2:18" ht="15.75" x14ac:dyDescent="0.25">
      <c r="B117" s="218" t="s">
        <v>125</v>
      </c>
      <c r="C117" s="219">
        <v>6657.9780000000001</v>
      </c>
      <c r="D117" s="220">
        <v>28600.464</v>
      </c>
      <c r="E117" s="219">
        <v>1483.2829999999999</v>
      </c>
      <c r="F117" s="221" t="s">
        <v>136</v>
      </c>
      <c r="G117" s="222">
        <v>5054.0510000000004</v>
      </c>
      <c r="H117" s="223">
        <v>22375.949000000001</v>
      </c>
      <c r="I117" s="224">
        <v>1146.742</v>
      </c>
      <c r="J117" s="95"/>
      <c r="K117" s="218" t="s">
        <v>128</v>
      </c>
      <c r="L117" s="219">
        <v>1100.377</v>
      </c>
      <c r="M117" s="220">
        <v>4750.4660000000003</v>
      </c>
      <c r="N117" s="219">
        <v>277.23599999999999</v>
      </c>
      <c r="O117" s="221" t="s">
        <v>125</v>
      </c>
      <c r="P117" s="222">
        <v>1916.558</v>
      </c>
      <c r="Q117" s="223">
        <v>8527.4519999999993</v>
      </c>
      <c r="R117" s="224">
        <v>438.09100000000001</v>
      </c>
    </row>
    <row r="118" spans="2:18" ht="15.75" x14ac:dyDescent="0.25">
      <c r="B118" s="218" t="s">
        <v>133</v>
      </c>
      <c r="C118" s="219">
        <v>6112.0159999999996</v>
      </c>
      <c r="D118" s="220">
        <v>26247.546999999999</v>
      </c>
      <c r="E118" s="219">
        <v>1465.39</v>
      </c>
      <c r="F118" s="221" t="s">
        <v>125</v>
      </c>
      <c r="G118" s="222">
        <v>4773.7280000000001</v>
      </c>
      <c r="H118" s="223">
        <v>21260.829000000002</v>
      </c>
      <c r="I118" s="224">
        <v>1495.7429999999999</v>
      </c>
      <c r="J118" s="95"/>
      <c r="K118" s="218" t="s">
        <v>195</v>
      </c>
      <c r="L118" s="219">
        <v>676.34500000000003</v>
      </c>
      <c r="M118" s="220">
        <v>2909.395</v>
      </c>
      <c r="N118" s="219">
        <v>180</v>
      </c>
      <c r="O118" s="221" t="s">
        <v>130</v>
      </c>
      <c r="P118" s="222">
        <v>1869.904</v>
      </c>
      <c r="Q118" s="223">
        <v>8314.3690000000006</v>
      </c>
      <c r="R118" s="224">
        <v>368.46499999999997</v>
      </c>
    </row>
    <row r="119" spans="2:18" ht="15.75" x14ac:dyDescent="0.25">
      <c r="B119" s="218" t="s">
        <v>136</v>
      </c>
      <c r="C119" s="219">
        <v>5368.0990000000002</v>
      </c>
      <c r="D119" s="220">
        <v>23069.062000000002</v>
      </c>
      <c r="E119" s="219">
        <v>1127.192</v>
      </c>
      <c r="F119" s="221" t="s">
        <v>187</v>
      </c>
      <c r="G119" s="222">
        <v>4544.9769999999999</v>
      </c>
      <c r="H119" s="223">
        <v>20272.398000000001</v>
      </c>
      <c r="I119" s="224">
        <v>1156.587</v>
      </c>
      <c r="J119" s="95"/>
      <c r="K119" s="218" t="s">
        <v>125</v>
      </c>
      <c r="L119" s="219">
        <v>528.11699999999996</v>
      </c>
      <c r="M119" s="220">
        <v>2276.2539999999999</v>
      </c>
      <c r="N119" s="219">
        <v>119.639</v>
      </c>
      <c r="O119" s="221" t="s">
        <v>127</v>
      </c>
      <c r="P119" s="222">
        <v>887.92499999999995</v>
      </c>
      <c r="Q119" s="223">
        <v>3935.7069999999999</v>
      </c>
      <c r="R119" s="224">
        <v>257.12200000000001</v>
      </c>
    </row>
    <row r="120" spans="2:18" ht="15.75" x14ac:dyDescent="0.25">
      <c r="B120" s="218" t="s">
        <v>132</v>
      </c>
      <c r="C120" s="219">
        <v>4488.6660000000002</v>
      </c>
      <c r="D120" s="220">
        <v>19231.445</v>
      </c>
      <c r="E120" s="219">
        <v>924</v>
      </c>
      <c r="F120" s="221" t="s">
        <v>133</v>
      </c>
      <c r="G120" s="222">
        <v>3741.1970000000001</v>
      </c>
      <c r="H120" s="223">
        <v>16572.302</v>
      </c>
      <c r="I120" s="224">
        <v>944.95799999999997</v>
      </c>
      <c r="J120" s="95"/>
      <c r="K120" s="218" t="s">
        <v>129</v>
      </c>
      <c r="L120" s="219">
        <v>522.27499999999998</v>
      </c>
      <c r="M120" s="220">
        <v>2247.0619999999999</v>
      </c>
      <c r="N120" s="219">
        <v>130.63900000000001</v>
      </c>
      <c r="O120" s="221" t="s">
        <v>129</v>
      </c>
      <c r="P120" s="222">
        <v>199.90299999999999</v>
      </c>
      <c r="Q120" s="223">
        <v>894.89099999999996</v>
      </c>
      <c r="R120" s="224">
        <v>68.39</v>
      </c>
    </row>
    <row r="121" spans="2:18" ht="15.75" x14ac:dyDescent="0.25">
      <c r="B121" s="218" t="s">
        <v>285</v>
      </c>
      <c r="C121" s="219">
        <v>3408.502</v>
      </c>
      <c r="D121" s="220">
        <v>14655.514999999999</v>
      </c>
      <c r="E121" s="219">
        <v>915.149</v>
      </c>
      <c r="F121" s="221" t="s">
        <v>132</v>
      </c>
      <c r="G121" s="222">
        <v>3014.7539999999999</v>
      </c>
      <c r="H121" s="223">
        <v>13227.766</v>
      </c>
      <c r="I121" s="224">
        <v>706.86</v>
      </c>
      <c r="J121" s="95"/>
      <c r="K121" s="218" t="s">
        <v>145</v>
      </c>
      <c r="L121" s="219">
        <v>339.274</v>
      </c>
      <c r="M121" s="220">
        <v>1459.6</v>
      </c>
      <c r="N121" s="219">
        <v>67.900000000000006</v>
      </c>
      <c r="O121" s="221" t="s">
        <v>183</v>
      </c>
      <c r="P121" s="222">
        <v>197.61600000000001</v>
      </c>
      <c r="Q121" s="223">
        <v>880.35900000000004</v>
      </c>
      <c r="R121" s="224">
        <v>39.548000000000002</v>
      </c>
    </row>
    <row r="122" spans="2:18" ht="15.75" x14ac:dyDescent="0.25">
      <c r="B122" s="218" t="s">
        <v>183</v>
      </c>
      <c r="C122" s="219">
        <v>3270.5149999999999</v>
      </c>
      <c r="D122" s="220">
        <v>14044.877</v>
      </c>
      <c r="E122" s="219">
        <v>728.98800000000006</v>
      </c>
      <c r="F122" s="221" t="s">
        <v>270</v>
      </c>
      <c r="G122" s="222">
        <v>2800.1320000000001</v>
      </c>
      <c r="H122" s="223">
        <v>11996.298000000001</v>
      </c>
      <c r="I122" s="224">
        <v>823.37</v>
      </c>
      <c r="J122" s="95"/>
      <c r="K122" s="218" t="s">
        <v>79</v>
      </c>
      <c r="L122" s="219">
        <v>271.387</v>
      </c>
      <c r="M122" s="220">
        <v>1165.67</v>
      </c>
      <c r="N122" s="219">
        <v>53.343000000000004</v>
      </c>
      <c r="O122" s="221" t="s">
        <v>79</v>
      </c>
      <c r="P122" s="222">
        <v>170.90600000000001</v>
      </c>
      <c r="Q122" s="223">
        <v>748.32100000000003</v>
      </c>
      <c r="R122" s="224">
        <v>36.941000000000003</v>
      </c>
    </row>
    <row r="123" spans="2:18" ht="16.5" thickBot="1" x14ac:dyDescent="0.3">
      <c r="B123" s="225" t="s">
        <v>283</v>
      </c>
      <c r="C123" s="226">
        <v>3068.9059999999999</v>
      </c>
      <c r="D123" s="227">
        <v>13286.915000000001</v>
      </c>
      <c r="E123" s="226">
        <v>845.57799999999997</v>
      </c>
      <c r="F123" s="228" t="s">
        <v>131</v>
      </c>
      <c r="G123" s="229">
        <v>2570.0529999999999</v>
      </c>
      <c r="H123" s="230">
        <v>11088.224</v>
      </c>
      <c r="I123" s="231">
        <v>713.50800000000004</v>
      </c>
      <c r="J123" s="95"/>
      <c r="K123" s="225" t="s">
        <v>183</v>
      </c>
      <c r="L123" s="226">
        <v>173.834</v>
      </c>
      <c r="M123" s="227">
        <v>745.84299999999996</v>
      </c>
      <c r="N123" s="226">
        <v>34.473999999999997</v>
      </c>
      <c r="O123" s="228" t="s">
        <v>145</v>
      </c>
      <c r="P123" s="229">
        <v>169.46799999999999</v>
      </c>
      <c r="Q123" s="230">
        <v>742.83500000000004</v>
      </c>
      <c r="R123" s="231">
        <v>42.674999999999997</v>
      </c>
    </row>
    <row r="127" spans="2:18" ht="16.5" x14ac:dyDescent="0.25">
      <c r="B127" s="90"/>
      <c r="C127" s="90"/>
      <c r="D127" s="90"/>
      <c r="E127" s="90"/>
      <c r="F127" s="90"/>
      <c r="G127" s="90"/>
      <c r="H127" s="90"/>
      <c r="I127" s="91"/>
      <c r="J127" s="91"/>
      <c r="K127" s="90"/>
      <c r="L127" s="90"/>
      <c r="M127" s="90"/>
      <c r="N127" s="90"/>
      <c r="O127" s="90"/>
      <c r="P127" s="100"/>
      <c r="Q127" s="100"/>
      <c r="R127" s="95"/>
    </row>
    <row r="128" spans="2:18" ht="16.5" x14ac:dyDescent="0.25">
      <c r="B128" s="90" t="s">
        <v>210</v>
      </c>
      <c r="C128" s="90"/>
      <c r="D128" s="90"/>
      <c r="E128" s="90"/>
      <c r="F128" s="90"/>
      <c r="G128" s="90"/>
      <c r="H128" s="90"/>
      <c r="I128" s="91"/>
      <c r="J128" s="91"/>
      <c r="K128" s="90" t="s">
        <v>211</v>
      </c>
      <c r="L128" s="90"/>
      <c r="M128" s="90"/>
      <c r="N128" s="90"/>
      <c r="O128" s="90"/>
      <c r="P128" s="100"/>
      <c r="Q128" s="100"/>
      <c r="R128" s="95"/>
    </row>
    <row r="129" spans="2:31" ht="17.25" thickBot="1" x14ac:dyDescent="0.3">
      <c r="B129" s="236" t="s">
        <v>203</v>
      </c>
      <c r="C129" s="90"/>
      <c r="D129" s="90"/>
      <c r="E129" s="90"/>
      <c r="F129" s="95"/>
      <c r="G129" s="95"/>
      <c r="H129" s="95"/>
      <c r="I129" s="95"/>
      <c r="J129" s="95"/>
      <c r="K129" s="236" t="s">
        <v>203</v>
      </c>
      <c r="L129" s="90"/>
      <c r="M129" s="90"/>
      <c r="N129" s="90"/>
      <c r="O129" s="95"/>
      <c r="P129" s="95"/>
      <c r="Q129" s="95"/>
      <c r="R129" s="95"/>
    </row>
    <row r="130" spans="2:31" ht="21" thickBot="1" x14ac:dyDescent="0.35">
      <c r="B130" s="92" t="s">
        <v>121</v>
      </c>
      <c r="C130" s="93"/>
      <c r="D130" s="93"/>
      <c r="E130" s="93"/>
      <c r="F130" s="93"/>
      <c r="G130" s="93"/>
      <c r="H130" s="93"/>
      <c r="I130" s="94"/>
      <c r="J130" s="95"/>
      <c r="K130" s="92" t="s">
        <v>122</v>
      </c>
      <c r="L130" s="93"/>
      <c r="M130" s="93"/>
      <c r="N130" s="93"/>
      <c r="O130" s="93"/>
      <c r="P130" s="93"/>
      <c r="Q130" s="93"/>
      <c r="R130" s="94"/>
    </row>
    <row r="131" spans="2:31" ht="19.5" thickBot="1" x14ac:dyDescent="0.35">
      <c r="B131" s="232" t="s">
        <v>297</v>
      </c>
      <c r="C131" s="233"/>
      <c r="D131" s="234"/>
      <c r="E131" s="235"/>
      <c r="F131" s="232" t="s">
        <v>298</v>
      </c>
      <c r="G131" s="233"/>
      <c r="H131" s="234"/>
      <c r="I131" s="235"/>
      <c r="J131" s="95"/>
      <c r="K131" s="232" t="s">
        <v>297</v>
      </c>
      <c r="L131" s="233"/>
      <c r="M131" s="234"/>
      <c r="N131" s="235"/>
      <c r="O131" s="232" t="s">
        <v>298</v>
      </c>
      <c r="P131" s="233"/>
      <c r="Q131" s="234"/>
      <c r="R131" s="235"/>
    </row>
    <row r="132" spans="2:31" ht="29.25" thickBot="1" x14ac:dyDescent="0.25">
      <c r="B132" s="96" t="s">
        <v>123</v>
      </c>
      <c r="C132" s="97" t="s">
        <v>100</v>
      </c>
      <c r="D132" s="98" t="s">
        <v>150</v>
      </c>
      <c r="E132" s="99" t="s">
        <v>124</v>
      </c>
      <c r="F132" s="96" t="s">
        <v>123</v>
      </c>
      <c r="G132" s="97" t="s">
        <v>100</v>
      </c>
      <c r="H132" s="98" t="s">
        <v>150</v>
      </c>
      <c r="I132" s="99" t="s">
        <v>124</v>
      </c>
      <c r="J132" s="95"/>
      <c r="K132" s="96" t="s">
        <v>123</v>
      </c>
      <c r="L132" s="97" t="s">
        <v>100</v>
      </c>
      <c r="M132" s="98" t="s">
        <v>150</v>
      </c>
      <c r="N132" s="99" t="s">
        <v>124</v>
      </c>
      <c r="O132" s="96" t="s">
        <v>123</v>
      </c>
      <c r="P132" s="97" t="s">
        <v>100</v>
      </c>
      <c r="Q132" s="98" t="s">
        <v>150</v>
      </c>
      <c r="R132" s="99" t="s">
        <v>124</v>
      </c>
    </row>
    <row r="133" spans="2:31" ht="16.5" thickBot="1" x14ac:dyDescent="0.3">
      <c r="B133" s="204" t="s">
        <v>114</v>
      </c>
      <c r="C133" s="205">
        <v>672.18590599999993</v>
      </c>
      <c r="D133" s="206">
        <v>2890.1280589999997</v>
      </c>
      <c r="E133" s="207">
        <v>220.053594</v>
      </c>
      <c r="F133" s="208" t="s">
        <v>114</v>
      </c>
      <c r="G133" s="209">
        <v>755187.48400000005</v>
      </c>
      <c r="H133" s="210">
        <v>3342403.0860000001</v>
      </c>
      <c r="I133" s="207">
        <v>243619.69</v>
      </c>
      <c r="J133" s="95"/>
      <c r="K133" s="204" t="s">
        <v>114</v>
      </c>
      <c r="L133" s="205">
        <v>351847.6</v>
      </c>
      <c r="M133" s="206">
        <v>1512315.7439999999</v>
      </c>
      <c r="N133" s="207">
        <v>96498.222999999998</v>
      </c>
      <c r="O133" s="208" t="s">
        <v>114</v>
      </c>
      <c r="P133" s="209">
        <v>337167.46</v>
      </c>
      <c r="Q133" s="210">
        <v>1490436.8829999999</v>
      </c>
      <c r="R133" s="207">
        <v>88595.543000000005</v>
      </c>
    </row>
    <row r="134" spans="2:31" ht="15.75" x14ac:dyDescent="0.25">
      <c r="B134" s="211" t="s">
        <v>77</v>
      </c>
      <c r="C134" s="212">
        <v>104060.588</v>
      </c>
      <c r="D134" s="213">
        <v>447231.201</v>
      </c>
      <c r="E134" s="212">
        <v>41252.796999999999</v>
      </c>
      <c r="F134" s="214" t="s">
        <v>77</v>
      </c>
      <c r="G134" s="215">
        <v>86527.456000000006</v>
      </c>
      <c r="H134" s="216">
        <v>382772.815</v>
      </c>
      <c r="I134" s="217">
        <v>36127.205999999998</v>
      </c>
      <c r="J134" s="95"/>
      <c r="K134" s="211" t="s">
        <v>77</v>
      </c>
      <c r="L134" s="212">
        <v>146076.242</v>
      </c>
      <c r="M134" s="213">
        <v>628084.88</v>
      </c>
      <c r="N134" s="212">
        <v>44692.012000000002</v>
      </c>
      <c r="O134" s="214" t="s">
        <v>77</v>
      </c>
      <c r="P134" s="215">
        <v>130193.329</v>
      </c>
      <c r="Q134" s="216">
        <v>575586.48600000003</v>
      </c>
      <c r="R134" s="217">
        <v>40393.129999999997</v>
      </c>
    </row>
    <row r="135" spans="2:31" ht="15.75" x14ac:dyDescent="0.25">
      <c r="B135" s="218" t="s">
        <v>129</v>
      </c>
      <c r="C135" s="219">
        <v>89646.403999999995</v>
      </c>
      <c r="D135" s="220">
        <v>385224.72899999999</v>
      </c>
      <c r="E135" s="219">
        <v>28282.863000000001</v>
      </c>
      <c r="F135" s="221" t="s">
        <v>129</v>
      </c>
      <c r="G135" s="222">
        <v>84881.895000000004</v>
      </c>
      <c r="H135" s="223">
        <v>375532.77799999999</v>
      </c>
      <c r="I135" s="224">
        <v>26012.578000000001</v>
      </c>
      <c r="J135" s="95"/>
      <c r="K135" s="218" t="s">
        <v>280</v>
      </c>
      <c r="L135" s="219">
        <v>44853.855000000003</v>
      </c>
      <c r="M135" s="220">
        <v>192656.97700000001</v>
      </c>
      <c r="N135" s="219">
        <v>13569.42</v>
      </c>
      <c r="O135" s="221" t="s">
        <v>125</v>
      </c>
      <c r="P135" s="222">
        <v>39034.101000000002</v>
      </c>
      <c r="Q135" s="223">
        <v>172725.73499999999</v>
      </c>
      <c r="R135" s="224">
        <v>6037.027</v>
      </c>
    </row>
    <row r="136" spans="2:31" ht="15.75" x14ac:dyDescent="0.25">
      <c r="B136" s="218" t="s">
        <v>125</v>
      </c>
      <c r="C136" s="219">
        <v>71491.346000000005</v>
      </c>
      <c r="D136" s="220">
        <v>307208.163</v>
      </c>
      <c r="E136" s="219">
        <v>21436.969000000001</v>
      </c>
      <c r="F136" s="221" t="s">
        <v>195</v>
      </c>
      <c r="G136" s="222">
        <v>79502.217000000004</v>
      </c>
      <c r="H136" s="223">
        <v>352715.31699999998</v>
      </c>
      <c r="I136" s="224">
        <v>22254.74</v>
      </c>
      <c r="J136" s="95"/>
      <c r="K136" s="218" t="s">
        <v>125</v>
      </c>
      <c r="L136" s="219">
        <v>38976.142</v>
      </c>
      <c r="M136" s="220">
        <v>167521.693</v>
      </c>
      <c r="N136" s="219">
        <v>6651.6589999999997</v>
      </c>
      <c r="O136" s="221" t="s">
        <v>280</v>
      </c>
      <c r="P136" s="222">
        <v>34383.595000000001</v>
      </c>
      <c r="Q136" s="223">
        <v>151426.97</v>
      </c>
      <c r="R136" s="224">
        <v>9288.7479999999996</v>
      </c>
    </row>
    <row r="137" spans="2:31" ht="15.75" x14ac:dyDescent="0.25">
      <c r="B137" s="218" t="s">
        <v>79</v>
      </c>
      <c r="C137" s="219">
        <v>48966.430999999997</v>
      </c>
      <c r="D137" s="220">
        <v>210559.424</v>
      </c>
      <c r="E137" s="219">
        <v>15803.89</v>
      </c>
      <c r="F137" s="221" t="s">
        <v>125</v>
      </c>
      <c r="G137" s="222">
        <v>55729.533000000003</v>
      </c>
      <c r="H137" s="223">
        <v>247029.61600000001</v>
      </c>
      <c r="I137" s="224">
        <v>17042.835999999999</v>
      </c>
      <c r="J137" s="95"/>
      <c r="K137" s="218" t="s">
        <v>76</v>
      </c>
      <c r="L137" s="219">
        <v>22665.806</v>
      </c>
      <c r="M137" s="220">
        <v>97449.383000000002</v>
      </c>
      <c r="N137" s="219">
        <v>6107.3590000000004</v>
      </c>
      <c r="O137" s="221" t="s">
        <v>129</v>
      </c>
      <c r="P137" s="222">
        <v>25782.246999999999</v>
      </c>
      <c r="Q137" s="223">
        <v>114134.42200000001</v>
      </c>
      <c r="R137" s="224">
        <v>6984.1279999999997</v>
      </c>
    </row>
    <row r="138" spans="2:31" ht="15.75" x14ac:dyDescent="0.25">
      <c r="B138" s="218" t="s">
        <v>136</v>
      </c>
      <c r="C138" s="219">
        <v>47011.392999999996</v>
      </c>
      <c r="D138" s="220">
        <v>202051.932</v>
      </c>
      <c r="E138" s="219">
        <v>14435.447</v>
      </c>
      <c r="F138" s="221" t="s">
        <v>136</v>
      </c>
      <c r="G138" s="222">
        <v>47725.506000000001</v>
      </c>
      <c r="H138" s="223">
        <v>211379.497</v>
      </c>
      <c r="I138" s="224">
        <v>15353.179</v>
      </c>
      <c r="J138" s="95"/>
      <c r="K138" s="218" t="s">
        <v>129</v>
      </c>
      <c r="L138" s="219">
        <v>22569.388999999999</v>
      </c>
      <c r="M138" s="220">
        <v>96979.629000000001</v>
      </c>
      <c r="N138" s="219">
        <v>5873.2579999999998</v>
      </c>
      <c r="O138" s="221" t="s">
        <v>76</v>
      </c>
      <c r="P138" s="222">
        <v>20562.154999999999</v>
      </c>
      <c r="Q138" s="223">
        <v>90914.694000000003</v>
      </c>
      <c r="R138" s="224">
        <v>4779.1000000000004</v>
      </c>
    </row>
    <row r="139" spans="2:31" ht="15.75" x14ac:dyDescent="0.25">
      <c r="B139" s="218" t="s">
        <v>138</v>
      </c>
      <c r="C139" s="219">
        <v>34412.995999999999</v>
      </c>
      <c r="D139" s="220">
        <v>147924.66399999999</v>
      </c>
      <c r="E139" s="219">
        <v>14116.067999999999</v>
      </c>
      <c r="F139" s="221" t="s">
        <v>79</v>
      </c>
      <c r="G139" s="222">
        <v>44997.775000000001</v>
      </c>
      <c r="H139" s="223">
        <v>199021.00599999999</v>
      </c>
      <c r="I139" s="224">
        <v>13978.641</v>
      </c>
      <c r="J139" s="95"/>
      <c r="K139" s="218" t="s">
        <v>135</v>
      </c>
      <c r="L139" s="219">
        <v>20258.805</v>
      </c>
      <c r="M139" s="220">
        <v>87047.047999999995</v>
      </c>
      <c r="N139" s="219">
        <v>5974.1459999999997</v>
      </c>
      <c r="O139" s="221" t="s">
        <v>135</v>
      </c>
      <c r="P139" s="222">
        <v>20358.904999999999</v>
      </c>
      <c r="Q139" s="223">
        <v>90083.898000000001</v>
      </c>
      <c r="R139" s="224">
        <v>6177.3789999999999</v>
      </c>
    </row>
    <row r="140" spans="2:31" ht="15.75" x14ac:dyDescent="0.25">
      <c r="B140" s="218" t="s">
        <v>195</v>
      </c>
      <c r="C140" s="219">
        <v>33730.364999999998</v>
      </c>
      <c r="D140" s="220">
        <v>145004.96100000001</v>
      </c>
      <c r="E140" s="219">
        <v>9400.81</v>
      </c>
      <c r="F140" s="221" t="s">
        <v>138</v>
      </c>
      <c r="G140" s="222">
        <v>36942.921999999999</v>
      </c>
      <c r="H140" s="223">
        <v>163456.29</v>
      </c>
      <c r="I140" s="224">
        <v>14427.654</v>
      </c>
      <c r="J140" s="95"/>
      <c r="K140" s="218" t="s">
        <v>127</v>
      </c>
      <c r="L140" s="219">
        <v>8012.54</v>
      </c>
      <c r="M140" s="220">
        <v>34433.811000000002</v>
      </c>
      <c r="N140" s="219">
        <v>1171.8910000000001</v>
      </c>
      <c r="O140" s="221" t="s">
        <v>127</v>
      </c>
      <c r="P140" s="222">
        <v>10053.56</v>
      </c>
      <c r="Q140" s="223">
        <v>44372.413999999997</v>
      </c>
      <c r="R140" s="224">
        <v>1675.8309999999999</v>
      </c>
    </row>
    <row r="141" spans="2:31" ht="15.75" x14ac:dyDescent="0.25">
      <c r="B141" s="218" t="s">
        <v>132</v>
      </c>
      <c r="C141" s="219">
        <v>31596.644</v>
      </c>
      <c r="D141" s="220">
        <v>135809.71100000001</v>
      </c>
      <c r="E141" s="219">
        <v>9182.7929999999997</v>
      </c>
      <c r="F141" s="221" t="s">
        <v>132</v>
      </c>
      <c r="G141" s="222">
        <v>33245.887999999999</v>
      </c>
      <c r="H141" s="223">
        <v>146803.32500000001</v>
      </c>
      <c r="I141" s="224">
        <v>10348.777</v>
      </c>
      <c r="J141" s="95"/>
      <c r="K141" s="218" t="s">
        <v>128</v>
      </c>
      <c r="L141" s="219">
        <v>7937.5879999999997</v>
      </c>
      <c r="M141" s="220">
        <v>34094.843999999997</v>
      </c>
      <c r="N141" s="219">
        <v>2018.2729999999999</v>
      </c>
      <c r="O141" s="221" t="s">
        <v>128</v>
      </c>
      <c r="P141" s="222">
        <v>9801.4830000000002</v>
      </c>
      <c r="Q141" s="223">
        <v>43367.4</v>
      </c>
      <c r="R141" s="224">
        <v>1880.6869999999999</v>
      </c>
      <c r="AE141" s="66">
        <v>0</v>
      </c>
    </row>
    <row r="142" spans="2:31" ht="15.75" x14ac:dyDescent="0.25">
      <c r="B142" s="218" t="s">
        <v>133</v>
      </c>
      <c r="C142" s="219">
        <v>28756.897000000001</v>
      </c>
      <c r="D142" s="220">
        <v>123528.336</v>
      </c>
      <c r="E142" s="219">
        <v>9658.49</v>
      </c>
      <c r="F142" s="221" t="s">
        <v>133</v>
      </c>
      <c r="G142" s="222">
        <v>26445.663</v>
      </c>
      <c r="H142" s="223">
        <v>116878.83199999999</v>
      </c>
      <c r="I142" s="224">
        <v>8451.6880000000001</v>
      </c>
      <c r="J142" s="95"/>
      <c r="K142" s="218" t="s">
        <v>156</v>
      </c>
      <c r="L142" s="219">
        <v>7191.0940000000001</v>
      </c>
      <c r="M142" s="220">
        <v>30889.913</v>
      </c>
      <c r="N142" s="219">
        <v>1255.0050000000001</v>
      </c>
      <c r="O142" s="221" t="s">
        <v>136</v>
      </c>
      <c r="P142" s="222">
        <v>8491.5169999999998</v>
      </c>
      <c r="Q142" s="223">
        <v>37425.752999999997</v>
      </c>
      <c r="R142" s="224">
        <v>2056.558</v>
      </c>
    </row>
    <row r="143" spans="2:31" ht="15.75" x14ac:dyDescent="0.25">
      <c r="B143" s="218" t="s">
        <v>128</v>
      </c>
      <c r="C143" s="219">
        <v>22901.754000000001</v>
      </c>
      <c r="D143" s="220">
        <v>98428.05</v>
      </c>
      <c r="E143" s="219">
        <v>7757</v>
      </c>
      <c r="F143" s="221" t="s">
        <v>128</v>
      </c>
      <c r="G143" s="222">
        <v>21804.907999999999</v>
      </c>
      <c r="H143" s="223">
        <v>96543.975999999995</v>
      </c>
      <c r="I143" s="224">
        <v>7242.0569999999998</v>
      </c>
      <c r="J143" s="95"/>
      <c r="K143" s="218" t="s">
        <v>136</v>
      </c>
      <c r="L143" s="219">
        <v>6330.5330000000004</v>
      </c>
      <c r="M143" s="220">
        <v>27239.55</v>
      </c>
      <c r="N143" s="219">
        <v>1426.011</v>
      </c>
      <c r="O143" s="221" t="s">
        <v>156</v>
      </c>
      <c r="P143" s="222">
        <v>7421.5839999999998</v>
      </c>
      <c r="Q143" s="223">
        <v>32805.112000000001</v>
      </c>
      <c r="R143" s="224">
        <v>1318.35</v>
      </c>
    </row>
    <row r="144" spans="2:31" ht="15.75" x14ac:dyDescent="0.25">
      <c r="B144" s="218" t="s">
        <v>127</v>
      </c>
      <c r="C144" s="219">
        <v>20060.096000000001</v>
      </c>
      <c r="D144" s="220">
        <v>86209.406000000003</v>
      </c>
      <c r="E144" s="219">
        <v>6208.3069999999998</v>
      </c>
      <c r="F144" s="221" t="s">
        <v>127</v>
      </c>
      <c r="G144" s="222">
        <v>20555.559000000001</v>
      </c>
      <c r="H144" s="223">
        <v>90575.573999999993</v>
      </c>
      <c r="I144" s="224">
        <v>6334.415</v>
      </c>
      <c r="J144" s="95"/>
      <c r="K144" s="218" t="s">
        <v>186</v>
      </c>
      <c r="L144" s="219">
        <v>4200.4639999999999</v>
      </c>
      <c r="M144" s="220">
        <v>18030.225999999999</v>
      </c>
      <c r="N144" s="219">
        <v>582.29300000000001</v>
      </c>
      <c r="O144" s="221" t="s">
        <v>186</v>
      </c>
      <c r="P144" s="222">
        <v>6940.74</v>
      </c>
      <c r="Q144" s="223">
        <v>30817.38</v>
      </c>
      <c r="R144" s="224">
        <v>946.17899999999997</v>
      </c>
    </row>
    <row r="145" spans="2:18" ht="15.75" x14ac:dyDescent="0.25">
      <c r="B145" s="218" t="s">
        <v>134</v>
      </c>
      <c r="C145" s="219">
        <v>15314.370999999999</v>
      </c>
      <c r="D145" s="220">
        <v>65820.364000000001</v>
      </c>
      <c r="E145" s="219">
        <v>5295.2330000000002</v>
      </c>
      <c r="F145" s="221" t="s">
        <v>135</v>
      </c>
      <c r="G145" s="222">
        <v>17026.375</v>
      </c>
      <c r="H145" s="223">
        <v>75391.328999999998</v>
      </c>
      <c r="I145" s="224">
        <v>4089.819</v>
      </c>
      <c r="J145" s="95"/>
      <c r="K145" s="218" t="s">
        <v>133</v>
      </c>
      <c r="L145" s="219">
        <v>3715.799</v>
      </c>
      <c r="M145" s="220">
        <v>15941.689</v>
      </c>
      <c r="N145" s="219">
        <v>736.65700000000004</v>
      </c>
      <c r="O145" s="221" t="s">
        <v>133</v>
      </c>
      <c r="P145" s="222">
        <v>4721.5339999999997</v>
      </c>
      <c r="Q145" s="223">
        <v>20949.692999999999</v>
      </c>
      <c r="R145" s="224">
        <v>897.81100000000004</v>
      </c>
    </row>
    <row r="146" spans="2:18" ht="15.75" x14ac:dyDescent="0.25">
      <c r="B146" s="218" t="s">
        <v>139</v>
      </c>
      <c r="C146" s="219">
        <v>14903.312</v>
      </c>
      <c r="D146" s="220">
        <v>64034.542000000001</v>
      </c>
      <c r="E146" s="219">
        <v>4445.741</v>
      </c>
      <c r="F146" s="221" t="s">
        <v>280</v>
      </c>
      <c r="G146" s="222">
        <v>14653.475</v>
      </c>
      <c r="H146" s="223">
        <v>65313.498</v>
      </c>
      <c r="I146" s="224">
        <v>4619.9350000000004</v>
      </c>
      <c r="J146" s="95"/>
      <c r="K146" s="218" t="s">
        <v>176</v>
      </c>
      <c r="L146" s="219">
        <v>3228.817</v>
      </c>
      <c r="M146" s="220">
        <v>13864.165000000001</v>
      </c>
      <c r="N146" s="219">
        <v>997.38499999999999</v>
      </c>
      <c r="O146" s="221" t="s">
        <v>131</v>
      </c>
      <c r="P146" s="222">
        <v>3229.4679999999998</v>
      </c>
      <c r="Q146" s="223">
        <v>14240.422</v>
      </c>
      <c r="R146" s="224">
        <v>1724.277</v>
      </c>
    </row>
    <row r="147" spans="2:18" ht="15.75" x14ac:dyDescent="0.25">
      <c r="B147" s="218" t="s">
        <v>135</v>
      </c>
      <c r="C147" s="219">
        <v>14807.449000000001</v>
      </c>
      <c r="D147" s="220">
        <v>63616.353999999999</v>
      </c>
      <c r="E147" s="219">
        <v>4330.4390000000003</v>
      </c>
      <c r="F147" s="221" t="s">
        <v>187</v>
      </c>
      <c r="G147" s="222">
        <v>14430.307000000001</v>
      </c>
      <c r="H147" s="223">
        <v>63687.985999999997</v>
      </c>
      <c r="I147" s="224">
        <v>4000.1370000000002</v>
      </c>
      <c r="J147" s="95"/>
      <c r="K147" s="218" t="s">
        <v>131</v>
      </c>
      <c r="L147" s="219">
        <v>2779.0120000000002</v>
      </c>
      <c r="M147" s="220">
        <v>11938.674000000001</v>
      </c>
      <c r="N147" s="219">
        <v>1341.78</v>
      </c>
      <c r="O147" s="221" t="s">
        <v>79</v>
      </c>
      <c r="P147" s="222">
        <v>2340.4749999999999</v>
      </c>
      <c r="Q147" s="223">
        <v>10361.977999999999</v>
      </c>
      <c r="R147" s="224">
        <v>693.91600000000005</v>
      </c>
    </row>
    <row r="148" spans="2:18" ht="15.75" x14ac:dyDescent="0.25">
      <c r="B148" s="218" t="s">
        <v>147</v>
      </c>
      <c r="C148" s="219">
        <v>12715.835999999999</v>
      </c>
      <c r="D148" s="220">
        <v>54622.472999999998</v>
      </c>
      <c r="E148" s="219">
        <v>3842.8069999999998</v>
      </c>
      <c r="F148" s="221" t="s">
        <v>134</v>
      </c>
      <c r="G148" s="222">
        <v>14137.111999999999</v>
      </c>
      <c r="H148" s="223">
        <v>62642.906999999999</v>
      </c>
      <c r="I148" s="224">
        <v>4943.549</v>
      </c>
      <c r="J148" s="95"/>
      <c r="K148" s="218" t="s">
        <v>137</v>
      </c>
      <c r="L148" s="219">
        <v>2592.636</v>
      </c>
      <c r="M148" s="220">
        <v>11155.455</v>
      </c>
      <c r="N148" s="219">
        <v>905.45299999999997</v>
      </c>
      <c r="O148" s="221" t="s">
        <v>126</v>
      </c>
      <c r="P148" s="222">
        <v>2238.739</v>
      </c>
      <c r="Q148" s="223">
        <v>9950.0169999999998</v>
      </c>
      <c r="R148" s="224">
        <v>479.01299999999998</v>
      </c>
    </row>
    <row r="149" spans="2:18" ht="16.5" thickBot="1" x14ac:dyDescent="0.3">
      <c r="B149" s="225" t="s">
        <v>280</v>
      </c>
      <c r="C149" s="226">
        <v>11605.92</v>
      </c>
      <c r="D149" s="227">
        <v>49862.364999999998</v>
      </c>
      <c r="E149" s="226">
        <v>3815.375</v>
      </c>
      <c r="F149" s="228" t="s">
        <v>147</v>
      </c>
      <c r="G149" s="229">
        <v>13326.806</v>
      </c>
      <c r="H149" s="230">
        <v>59112.802000000003</v>
      </c>
      <c r="I149" s="231">
        <v>3914.1</v>
      </c>
      <c r="J149" s="95"/>
      <c r="K149" s="225" t="s">
        <v>130</v>
      </c>
      <c r="L149" s="226">
        <v>2394.4259999999999</v>
      </c>
      <c r="M149" s="227">
        <v>10288.561</v>
      </c>
      <c r="N149" s="226">
        <v>1099.0609999999999</v>
      </c>
      <c r="O149" s="228" t="s">
        <v>176</v>
      </c>
      <c r="P149" s="229">
        <v>2033.1189999999999</v>
      </c>
      <c r="Q149" s="230">
        <v>8987.6929999999993</v>
      </c>
      <c r="R149" s="231">
        <v>606.56299999999999</v>
      </c>
    </row>
    <row r="151" spans="2:18" ht="14.25" x14ac:dyDescent="0.2">
      <c r="B151" s="47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7" sqref="L47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53" t="s">
        <v>0</v>
      </c>
      <c r="D5" s="556" t="s">
        <v>40</v>
      </c>
      <c r="E5" s="425" t="s">
        <v>1</v>
      </c>
      <c r="F5" s="3"/>
      <c r="G5" s="426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54"/>
      <c r="D6" s="554"/>
      <c r="E6" s="427"/>
      <c r="F6" s="428"/>
      <c r="G6" s="429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54"/>
      <c r="D7" s="554"/>
      <c r="E7" s="445" t="s">
        <v>26</v>
      </c>
      <c r="F7" s="446"/>
      <c r="G7" s="473" t="s">
        <v>288</v>
      </c>
      <c r="H7" s="11" t="s">
        <v>26</v>
      </c>
      <c r="I7" s="374"/>
      <c r="J7" s="474" t="s">
        <v>288</v>
      </c>
      <c r="K7" s="11" t="s">
        <v>26</v>
      </c>
      <c r="L7" s="374"/>
      <c r="M7" s="475" t="s">
        <v>288</v>
      </c>
      <c r="N7" s="11" t="s">
        <v>26</v>
      </c>
      <c r="O7" s="374"/>
      <c r="P7" s="474" t="s">
        <v>288</v>
      </c>
      <c r="Q7" s="11" t="s">
        <v>26</v>
      </c>
      <c r="R7" s="374"/>
      <c r="S7" s="475" t="s">
        <v>288</v>
      </c>
    </row>
    <row r="8" spans="3:19" ht="30" customHeight="1" thickBot="1" x14ac:dyDescent="0.25">
      <c r="C8" s="555"/>
      <c r="D8" s="555"/>
      <c r="E8" s="447" t="s">
        <v>312</v>
      </c>
      <c r="F8" s="448" t="s">
        <v>299</v>
      </c>
      <c r="G8" s="449" t="s">
        <v>14</v>
      </c>
      <c r="H8" s="404" t="s">
        <v>312</v>
      </c>
      <c r="I8" s="404" t="s">
        <v>299</v>
      </c>
      <c r="J8" s="343" t="s">
        <v>14</v>
      </c>
      <c r="K8" s="420" t="s">
        <v>312</v>
      </c>
      <c r="L8" s="404" t="s">
        <v>299</v>
      </c>
      <c r="M8" s="307" t="s">
        <v>14</v>
      </c>
      <c r="N8" s="420" t="s">
        <v>312</v>
      </c>
      <c r="O8" s="404" t="s">
        <v>299</v>
      </c>
      <c r="P8" s="343" t="s">
        <v>14</v>
      </c>
      <c r="Q8" s="420" t="s">
        <v>312</v>
      </c>
      <c r="R8" s="404" t="s">
        <v>299</v>
      </c>
      <c r="S8" s="307" t="s">
        <v>14</v>
      </c>
    </row>
    <row r="9" spans="3:19" ht="24" customHeight="1" x14ac:dyDescent="0.2">
      <c r="C9" s="561" t="s">
        <v>38</v>
      </c>
      <c r="D9" s="369" t="s">
        <v>259</v>
      </c>
      <c r="E9" s="450">
        <v>1494.162</v>
      </c>
      <c r="F9" s="451">
        <v>1478.491</v>
      </c>
      <c r="G9" s="452">
        <v>1.0599320523425608</v>
      </c>
      <c r="H9" s="244">
        <v>1491.703</v>
      </c>
      <c r="I9" s="249">
        <v>1476.9770000000001</v>
      </c>
      <c r="J9" s="344">
        <v>0.99703651444808439</v>
      </c>
      <c r="K9" s="244">
        <v>1782.2380000000001</v>
      </c>
      <c r="L9" s="249">
        <v>1939.463</v>
      </c>
      <c r="M9" s="320">
        <v>-8.1066253906364754</v>
      </c>
      <c r="N9" s="244" t="s">
        <v>92</v>
      </c>
      <c r="O9" s="249">
        <v>1434.3689999999999</v>
      </c>
      <c r="P9" s="344" t="s">
        <v>200</v>
      </c>
      <c r="Q9" s="244">
        <v>1610</v>
      </c>
      <c r="R9" s="249">
        <v>1490.6079999999999</v>
      </c>
      <c r="S9" s="320">
        <v>8.0096175520324628</v>
      </c>
    </row>
    <row r="10" spans="3:19" ht="27" customHeight="1" x14ac:dyDescent="0.2">
      <c r="C10" s="562"/>
      <c r="D10" s="370" t="s">
        <v>260</v>
      </c>
      <c r="E10" s="453">
        <v>1649.9090000000001</v>
      </c>
      <c r="F10" s="454">
        <v>1644.8530000000001</v>
      </c>
      <c r="G10" s="455">
        <v>0.30738309137655706</v>
      </c>
      <c r="H10" s="245">
        <v>1644.191</v>
      </c>
      <c r="I10" s="250">
        <v>1640.221</v>
      </c>
      <c r="J10" s="345">
        <v>0.2420405542911612</v>
      </c>
      <c r="K10" s="245">
        <v>1668.567</v>
      </c>
      <c r="L10" s="250">
        <v>1686.5840000000001</v>
      </c>
      <c r="M10" s="313">
        <v>-1.0682539381376825</v>
      </c>
      <c r="N10" s="245">
        <v>1887.203</v>
      </c>
      <c r="O10" s="250">
        <v>1815.434</v>
      </c>
      <c r="P10" s="345">
        <v>3.9532695763106784</v>
      </c>
      <c r="Q10" s="245">
        <v>1595.252</v>
      </c>
      <c r="R10" s="250">
        <v>1579.4090000000001</v>
      </c>
      <c r="S10" s="313">
        <v>1.0030967279532943</v>
      </c>
    </row>
    <row r="11" spans="3:19" ht="30" customHeight="1" thickBot="1" x14ac:dyDescent="0.25">
      <c r="C11" s="139" t="s">
        <v>261</v>
      </c>
      <c r="D11" s="371" t="s">
        <v>259</v>
      </c>
      <c r="E11" s="456" t="s">
        <v>27</v>
      </c>
      <c r="F11" s="457" t="s">
        <v>27</v>
      </c>
      <c r="G11" s="458" t="s">
        <v>27</v>
      </c>
      <c r="H11" s="246" t="s">
        <v>27</v>
      </c>
      <c r="I11" s="253" t="s">
        <v>27</v>
      </c>
      <c r="J11" s="346" t="s">
        <v>27</v>
      </c>
      <c r="K11" s="246" t="s">
        <v>27</v>
      </c>
      <c r="L11" s="253" t="s">
        <v>27</v>
      </c>
      <c r="M11" s="314" t="s">
        <v>27</v>
      </c>
      <c r="N11" s="246" t="s">
        <v>27</v>
      </c>
      <c r="O11" s="253" t="s">
        <v>27</v>
      </c>
      <c r="P11" s="346" t="s">
        <v>27</v>
      </c>
      <c r="Q11" s="246" t="s">
        <v>27</v>
      </c>
      <c r="R11" s="253" t="s">
        <v>27</v>
      </c>
      <c r="S11" s="314" t="s">
        <v>27</v>
      </c>
    </row>
    <row r="12" spans="3:19" ht="24.75" customHeight="1" thickBot="1" x14ac:dyDescent="0.25">
      <c r="C12" s="140" t="s">
        <v>39</v>
      </c>
      <c r="D12" s="372" t="s">
        <v>24</v>
      </c>
      <c r="E12" s="459">
        <v>1604.5085659259696</v>
      </c>
      <c r="F12" s="460">
        <v>1588.2241136480898</v>
      </c>
      <c r="G12" s="461">
        <v>1.0253245834729883</v>
      </c>
      <c r="H12" s="351">
        <v>1592.364293182434</v>
      </c>
      <c r="I12" s="352">
        <v>1572.1157022742273</v>
      </c>
      <c r="J12" s="354">
        <v>1.2879835039440868</v>
      </c>
      <c r="K12" s="351">
        <v>1671.9446975083408</v>
      </c>
      <c r="L12" s="352">
        <v>1690.315965733914</v>
      </c>
      <c r="M12" s="353">
        <v>-1.0868540910690996</v>
      </c>
      <c r="N12" s="351">
        <v>1886.0677892119252</v>
      </c>
      <c r="O12" s="352">
        <v>1714.4789329698392</v>
      </c>
      <c r="P12" s="354">
        <v>10.008221911765219</v>
      </c>
      <c r="Q12" s="351">
        <v>1595.4009117868302</v>
      </c>
      <c r="R12" s="352">
        <v>1565.3008968250924</v>
      </c>
      <c r="S12" s="353">
        <v>1.9229539204117099</v>
      </c>
    </row>
    <row r="13" spans="3:19" ht="20.25" customHeight="1" x14ac:dyDescent="0.2">
      <c r="C13" s="561" t="s">
        <v>28</v>
      </c>
      <c r="D13" s="373" t="s">
        <v>29</v>
      </c>
      <c r="E13" s="450">
        <v>1218.8810000000001</v>
      </c>
      <c r="F13" s="451">
        <v>1191.2840000000001</v>
      </c>
      <c r="G13" s="452">
        <v>2.3165760641459112</v>
      </c>
      <c r="H13" s="244">
        <v>1216.336</v>
      </c>
      <c r="I13" s="249">
        <v>1169.778</v>
      </c>
      <c r="J13" s="344">
        <v>3.9800714323572501</v>
      </c>
      <c r="K13" s="244">
        <v>1281.673</v>
      </c>
      <c r="L13" s="249">
        <v>1279.9559999999999</v>
      </c>
      <c r="M13" s="320">
        <v>0.13414523624250352</v>
      </c>
      <c r="N13" s="244" t="s">
        <v>92</v>
      </c>
      <c r="O13" s="249" t="s">
        <v>92</v>
      </c>
      <c r="P13" s="344" t="s">
        <v>200</v>
      </c>
      <c r="Q13" s="244" t="s">
        <v>92</v>
      </c>
      <c r="R13" s="249" t="s">
        <v>92</v>
      </c>
      <c r="S13" s="320" t="s">
        <v>200</v>
      </c>
    </row>
    <row r="14" spans="3:19" ht="20.25" customHeight="1" thickBot="1" x14ac:dyDescent="0.25">
      <c r="C14" s="562"/>
      <c r="D14" s="368" t="s">
        <v>30</v>
      </c>
      <c r="E14" s="456">
        <v>974.54899999999998</v>
      </c>
      <c r="F14" s="457">
        <v>988.95399999999995</v>
      </c>
      <c r="G14" s="458">
        <v>-1.4565894874786869</v>
      </c>
      <c r="H14" s="246">
        <v>1017.016</v>
      </c>
      <c r="I14" s="253">
        <v>1018.598</v>
      </c>
      <c r="J14" s="346">
        <v>-0.15531151641766366</v>
      </c>
      <c r="K14" s="246">
        <v>989.40899999999999</v>
      </c>
      <c r="L14" s="253">
        <v>1009.492</v>
      </c>
      <c r="M14" s="314">
        <v>-1.98941645897144</v>
      </c>
      <c r="N14" s="246">
        <v>923.03800000000001</v>
      </c>
      <c r="O14" s="253">
        <v>947.303</v>
      </c>
      <c r="P14" s="346">
        <v>-2.5614824401485046</v>
      </c>
      <c r="Q14" s="246">
        <v>948.13499999999999</v>
      </c>
      <c r="R14" s="253">
        <v>952.60500000000002</v>
      </c>
      <c r="S14" s="314">
        <v>-0.46923961138142539</v>
      </c>
    </row>
    <row r="15" spans="3:19" ht="20.25" customHeight="1" thickBot="1" x14ac:dyDescent="0.25">
      <c r="C15" s="563"/>
      <c r="D15" s="140" t="s">
        <v>24</v>
      </c>
      <c r="E15" s="459">
        <v>1050.0649759750725</v>
      </c>
      <c r="F15" s="460">
        <v>1032.9171418706942</v>
      </c>
      <c r="G15" s="461">
        <v>1.6601364629618001</v>
      </c>
      <c r="H15" s="351">
        <v>1064.9586887224432</v>
      </c>
      <c r="I15" s="352">
        <v>1071.4905940571066</v>
      </c>
      <c r="J15" s="354">
        <v>-0.60960920897409943</v>
      </c>
      <c r="K15" s="351">
        <v>1034.5736355403974</v>
      </c>
      <c r="L15" s="352">
        <v>1036.7170223445239</v>
      </c>
      <c r="M15" s="353">
        <v>-0.20674752684963887</v>
      </c>
      <c r="N15" s="351">
        <v>1150.3855134811263</v>
      </c>
      <c r="O15" s="352">
        <v>1035.5262141696019</v>
      </c>
      <c r="P15" s="354">
        <v>11.091877515011163</v>
      </c>
      <c r="Q15" s="351">
        <v>1023.3694969142326</v>
      </c>
      <c r="R15" s="352">
        <v>988.16588382825364</v>
      </c>
      <c r="S15" s="353">
        <v>3.5625205911376598</v>
      </c>
    </row>
    <row r="16" spans="3:19" ht="18.75" customHeight="1" x14ac:dyDescent="0.2">
      <c r="C16" s="561" t="s">
        <v>31</v>
      </c>
      <c r="D16" s="367" t="s">
        <v>32</v>
      </c>
      <c r="E16" s="462" t="s">
        <v>92</v>
      </c>
      <c r="F16" s="339" t="s">
        <v>92</v>
      </c>
      <c r="G16" s="463" t="s">
        <v>200</v>
      </c>
      <c r="H16" s="244" t="s">
        <v>27</v>
      </c>
      <c r="I16" s="249" t="s">
        <v>27</v>
      </c>
      <c r="J16" s="344" t="s">
        <v>27</v>
      </c>
      <c r="K16" s="244" t="s">
        <v>27</v>
      </c>
      <c r="L16" s="249" t="s">
        <v>27</v>
      </c>
      <c r="M16" s="320" t="s">
        <v>27</v>
      </c>
      <c r="N16" s="244" t="s">
        <v>27</v>
      </c>
      <c r="O16" s="249" t="s">
        <v>27</v>
      </c>
      <c r="P16" s="344" t="s">
        <v>27</v>
      </c>
      <c r="Q16" s="318" t="s">
        <v>92</v>
      </c>
      <c r="R16" s="319" t="s">
        <v>92</v>
      </c>
      <c r="S16" s="310" t="s">
        <v>200</v>
      </c>
    </row>
    <row r="17" spans="3:19" ht="18" customHeight="1" thickBot="1" x14ac:dyDescent="0.25">
      <c r="C17" s="562"/>
      <c r="D17" s="368" t="s">
        <v>33</v>
      </c>
      <c r="E17" s="464">
        <v>592.62199999999996</v>
      </c>
      <c r="F17" s="465">
        <v>592.76300000000003</v>
      </c>
      <c r="G17" s="466">
        <v>-2.3786909776770209E-2</v>
      </c>
      <c r="H17" s="321" t="s">
        <v>92</v>
      </c>
      <c r="I17" s="322" t="s">
        <v>92</v>
      </c>
      <c r="J17" s="355" t="s">
        <v>200</v>
      </c>
      <c r="K17" s="321" t="s">
        <v>27</v>
      </c>
      <c r="L17" s="322" t="s">
        <v>27</v>
      </c>
      <c r="M17" s="323" t="s">
        <v>27</v>
      </c>
      <c r="N17" s="321" t="s">
        <v>27</v>
      </c>
      <c r="O17" s="322" t="s">
        <v>27</v>
      </c>
      <c r="P17" s="355" t="s">
        <v>27</v>
      </c>
      <c r="Q17" s="356" t="s">
        <v>92</v>
      </c>
      <c r="R17" s="357" t="s">
        <v>92</v>
      </c>
      <c r="S17" s="314" t="s">
        <v>200</v>
      </c>
    </row>
    <row r="18" spans="3:19" ht="18.75" customHeight="1" thickBot="1" x14ac:dyDescent="0.25">
      <c r="C18" s="563" t="s">
        <v>25</v>
      </c>
      <c r="D18" s="140" t="s">
        <v>24</v>
      </c>
      <c r="E18" s="459">
        <v>684.84947161198295</v>
      </c>
      <c r="F18" s="460">
        <v>680.91722524544173</v>
      </c>
      <c r="G18" s="461">
        <v>0.57749256748848055</v>
      </c>
      <c r="H18" s="324" t="s">
        <v>92</v>
      </c>
      <c r="I18" s="325" t="s">
        <v>92</v>
      </c>
      <c r="J18" s="358" t="s">
        <v>200</v>
      </c>
      <c r="K18" s="359" t="s">
        <v>27</v>
      </c>
      <c r="L18" s="360" t="s">
        <v>27</v>
      </c>
      <c r="M18" s="361" t="s">
        <v>27</v>
      </c>
      <c r="N18" s="359" t="s">
        <v>27</v>
      </c>
      <c r="O18" s="360" t="s">
        <v>27</v>
      </c>
      <c r="P18" s="362" t="s">
        <v>27</v>
      </c>
      <c r="Q18" s="324" t="s">
        <v>92</v>
      </c>
      <c r="R18" s="325" t="s">
        <v>92</v>
      </c>
      <c r="S18" s="326" t="s">
        <v>200</v>
      </c>
    </row>
    <row r="19" spans="3:19" ht="18.75" customHeight="1" x14ac:dyDescent="0.2">
      <c r="C19" s="564" t="s">
        <v>37</v>
      </c>
      <c r="D19" s="565"/>
      <c r="E19" s="467" t="s">
        <v>92</v>
      </c>
      <c r="F19" s="468" t="s">
        <v>92</v>
      </c>
      <c r="G19" s="469" t="s">
        <v>200</v>
      </c>
      <c r="H19" s="248" t="s">
        <v>92</v>
      </c>
      <c r="I19" s="252" t="s">
        <v>92</v>
      </c>
      <c r="J19" s="349" t="s">
        <v>200</v>
      </c>
      <c r="K19" s="248" t="s">
        <v>27</v>
      </c>
      <c r="L19" s="252" t="s">
        <v>27</v>
      </c>
      <c r="M19" s="350" t="s">
        <v>27</v>
      </c>
      <c r="N19" s="248" t="s">
        <v>27</v>
      </c>
      <c r="O19" s="252" t="s">
        <v>27</v>
      </c>
      <c r="P19" s="349" t="s">
        <v>27</v>
      </c>
      <c r="Q19" s="363" t="s">
        <v>27</v>
      </c>
      <c r="R19" s="364" t="s">
        <v>27</v>
      </c>
      <c r="S19" s="350" t="s">
        <v>27</v>
      </c>
    </row>
    <row r="20" spans="3:19" ht="20.25" customHeight="1" x14ac:dyDescent="0.2">
      <c r="C20" s="557" t="s">
        <v>34</v>
      </c>
      <c r="D20" s="558"/>
      <c r="E20" s="453">
        <v>320.50799999999998</v>
      </c>
      <c r="F20" s="454">
        <v>337.596</v>
      </c>
      <c r="G20" s="455">
        <v>-5.0616713468169126</v>
      </c>
      <c r="H20" s="245">
        <v>337.49299999999999</v>
      </c>
      <c r="I20" s="250">
        <v>351.21</v>
      </c>
      <c r="J20" s="345">
        <v>-3.9056404999857595</v>
      </c>
      <c r="K20" s="245">
        <v>289.64999999999998</v>
      </c>
      <c r="L20" s="250">
        <v>302.27</v>
      </c>
      <c r="M20" s="313">
        <v>-4.1750752638369688</v>
      </c>
      <c r="N20" s="245">
        <v>317.98399999999998</v>
      </c>
      <c r="O20" s="250">
        <v>317.38900000000001</v>
      </c>
      <c r="P20" s="345">
        <v>0.18746711448726025</v>
      </c>
      <c r="Q20" s="311" t="s">
        <v>27</v>
      </c>
      <c r="R20" s="312" t="s">
        <v>27</v>
      </c>
      <c r="S20" s="313" t="s">
        <v>27</v>
      </c>
    </row>
    <row r="21" spans="3:19" ht="18" customHeight="1" x14ac:dyDescent="0.2">
      <c r="C21" s="557" t="s">
        <v>35</v>
      </c>
      <c r="D21" s="558"/>
      <c r="E21" s="453" t="s">
        <v>27</v>
      </c>
      <c r="F21" s="454" t="s">
        <v>27</v>
      </c>
      <c r="G21" s="455" t="s">
        <v>27</v>
      </c>
      <c r="H21" s="245" t="s">
        <v>27</v>
      </c>
      <c r="I21" s="250" t="s">
        <v>27</v>
      </c>
      <c r="J21" s="345" t="s">
        <v>27</v>
      </c>
      <c r="K21" s="245" t="s">
        <v>27</v>
      </c>
      <c r="L21" s="250" t="s">
        <v>27</v>
      </c>
      <c r="M21" s="313" t="s">
        <v>27</v>
      </c>
      <c r="N21" s="245" t="s">
        <v>27</v>
      </c>
      <c r="O21" s="250" t="s">
        <v>27</v>
      </c>
      <c r="P21" s="345" t="s">
        <v>27</v>
      </c>
      <c r="Q21" s="311" t="s">
        <v>27</v>
      </c>
      <c r="R21" s="312" t="s">
        <v>27</v>
      </c>
      <c r="S21" s="313" t="s">
        <v>27</v>
      </c>
    </row>
    <row r="22" spans="3:19" ht="21" customHeight="1" thickBot="1" x14ac:dyDescent="0.25">
      <c r="C22" s="559" t="s">
        <v>36</v>
      </c>
      <c r="D22" s="560"/>
      <c r="E22" s="470" t="s">
        <v>27</v>
      </c>
      <c r="F22" s="471" t="s">
        <v>27</v>
      </c>
      <c r="G22" s="472" t="s">
        <v>27</v>
      </c>
      <c r="H22" s="247" t="s">
        <v>27</v>
      </c>
      <c r="I22" s="251" t="s">
        <v>27</v>
      </c>
      <c r="J22" s="347" t="s">
        <v>27</v>
      </c>
      <c r="K22" s="247" t="s">
        <v>27</v>
      </c>
      <c r="L22" s="251" t="s">
        <v>27</v>
      </c>
      <c r="M22" s="348" t="s">
        <v>27</v>
      </c>
      <c r="N22" s="247" t="s">
        <v>27</v>
      </c>
      <c r="O22" s="251" t="s">
        <v>27</v>
      </c>
      <c r="P22" s="347" t="s">
        <v>27</v>
      </c>
      <c r="Q22" s="365" t="s">
        <v>27</v>
      </c>
      <c r="R22" s="366" t="s">
        <v>27</v>
      </c>
      <c r="S22" s="348" t="s">
        <v>27</v>
      </c>
    </row>
    <row r="24" spans="3:19" ht="21" x14ac:dyDescent="0.25">
      <c r="C24" s="26"/>
      <c r="D24" s="19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J37" sqref="J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311</v>
      </c>
    </row>
    <row r="2" spans="2:18" ht="18.75" x14ac:dyDescent="0.3">
      <c r="B2" s="2" t="s">
        <v>23</v>
      </c>
      <c r="E2" s="2"/>
    </row>
    <row r="3" spans="2:18" ht="15.75" thickBot="1" x14ac:dyDescent="0.3">
      <c r="B3" s="65" t="s">
        <v>120</v>
      </c>
      <c r="C3" s="1"/>
    </row>
    <row r="4" spans="2:18" ht="15" customHeight="1" thickBot="1" x14ac:dyDescent="0.25">
      <c r="B4" s="553" t="s">
        <v>0</v>
      </c>
      <c r="C4" s="566" t="s">
        <v>262</v>
      </c>
      <c r="D4" s="569" t="s">
        <v>1</v>
      </c>
      <c r="E4" s="570"/>
      <c r="F4" s="571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54"/>
      <c r="C5" s="567"/>
      <c r="D5" s="572"/>
      <c r="E5" s="573"/>
      <c r="F5" s="574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54"/>
      <c r="C6" s="567"/>
      <c r="D6" s="445" t="s">
        <v>26</v>
      </c>
      <c r="E6" s="446"/>
      <c r="F6" s="473" t="s">
        <v>288</v>
      </c>
      <c r="G6" s="11" t="s">
        <v>26</v>
      </c>
      <c r="H6" s="374"/>
      <c r="I6" s="474" t="s">
        <v>288</v>
      </c>
      <c r="J6" s="11" t="s">
        <v>26</v>
      </c>
      <c r="K6" s="374"/>
      <c r="L6" s="475" t="s">
        <v>288</v>
      </c>
      <c r="M6" s="11" t="s">
        <v>26</v>
      </c>
      <c r="N6" s="374"/>
      <c r="O6" s="474" t="s">
        <v>288</v>
      </c>
      <c r="P6" s="11" t="s">
        <v>26</v>
      </c>
      <c r="Q6" s="374"/>
      <c r="R6" s="475" t="s">
        <v>288</v>
      </c>
    </row>
    <row r="7" spans="2:18" ht="30" customHeight="1" thickBot="1" x14ac:dyDescent="0.25">
      <c r="B7" s="555"/>
      <c r="C7" s="568"/>
      <c r="D7" s="447" t="s">
        <v>312</v>
      </c>
      <c r="E7" s="448" t="s">
        <v>299</v>
      </c>
      <c r="F7" s="449" t="s">
        <v>14</v>
      </c>
      <c r="G7" s="404" t="s">
        <v>312</v>
      </c>
      <c r="H7" s="404" t="s">
        <v>299</v>
      </c>
      <c r="I7" s="343" t="s">
        <v>14</v>
      </c>
      <c r="J7" s="420" t="s">
        <v>312</v>
      </c>
      <c r="K7" s="404" t="s">
        <v>299</v>
      </c>
      <c r="L7" s="307" t="s">
        <v>14</v>
      </c>
      <c r="M7" s="420" t="s">
        <v>312</v>
      </c>
      <c r="N7" s="404" t="s">
        <v>299</v>
      </c>
      <c r="O7" s="343" t="s">
        <v>14</v>
      </c>
      <c r="P7" s="420" t="s">
        <v>312</v>
      </c>
      <c r="Q7" s="404" t="s">
        <v>299</v>
      </c>
      <c r="R7" s="307" t="s">
        <v>14</v>
      </c>
    </row>
    <row r="8" spans="2:18" ht="27" customHeight="1" x14ac:dyDescent="0.2">
      <c r="B8" s="561" t="s">
        <v>55</v>
      </c>
      <c r="C8" s="375" t="s">
        <v>263</v>
      </c>
      <c r="D8" s="376">
        <v>1366.5139999999999</v>
      </c>
      <c r="E8" s="377">
        <v>1405.5309999999999</v>
      </c>
      <c r="F8" s="378">
        <v>-2.7759615405138738</v>
      </c>
      <c r="G8" s="244">
        <v>1367.43</v>
      </c>
      <c r="H8" s="249">
        <v>1409.0260000000001</v>
      </c>
      <c r="I8" s="344">
        <v>-2.952110181075438</v>
      </c>
      <c r="J8" s="244">
        <v>1358.0809999999999</v>
      </c>
      <c r="K8" s="249">
        <v>1389.403</v>
      </c>
      <c r="L8" s="344">
        <v>-2.2543495299779917</v>
      </c>
      <c r="M8" s="244" t="s">
        <v>27</v>
      </c>
      <c r="N8" s="249" t="s">
        <v>27</v>
      </c>
      <c r="O8" s="344" t="s">
        <v>27</v>
      </c>
      <c r="P8" s="244">
        <v>1394.741</v>
      </c>
      <c r="Q8" s="249">
        <v>1332.0809999999999</v>
      </c>
      <c r="R8" s="320">
        <v>4.7039181551272096</v>
      </c>
    </row>
    <row r="9" spans="2:18" ht="23.25" customHeight="1" x14ac:dyDescent="0.2">
      <c r="B9" s="576"/>
      <c r="C9" s="379" t="s">
        <v>264</v>
      </c>
      <c r="D9" s="380">
        <v>1465.0820000000001</v>
      </c>
      <c r="E9" s="381">
        <v>1446.1289999999999</v>
      </c>
      <c r="F9" s="382">
        <v>1.3106023044970541</v>
      </c>
      <c r="G9" s="245">
        <v>1473.34</v>
      </c>
      <c r="H9" s="250">
        <v>1447.11</v>
      </c>
      <c r="I9" s="345">
        <v>1.8125781730483528</v>
      </c>
      <c r="J9" s="245">
        <v>1457.8969999999999</v>
      </c>
      <c r="K9" s="250">
        <v>1463.798</v>
      </c>
      <c r="L9" s="345">
        <v>-0.40312939353654448</v>
      </c>
      <c r="M9" s="245">
        <v>1436.7819999999999</v>
      </c>
      <c r="N9" s="250">
        <v>1445.742</v>
      </c>
      <c r="O9" s="345">
        <v>-0.6197509652482972</v>
      </c>
      <c r="P9" s="245">
        <v>1324.07</v>
      </c>
      <c r="Q9" s="250">
        <v>1352.6869999999999</v>
      </c>
      <c r="R9" s="313">
        <v>-2.1155670158728492</v>
      </c>
    </row>
    <row r="10" spans="2:18" ht="27" customHeight="1" x14ac:dyDescent="0.2">
      <c r="B10" s="576"/>
      <c r="C10" s="379" t="s">
        <v>265</v>
      </c>
      <c r="D10" s="380">
        <v>1372.2460000000001</v>
      </c>
      <c r="E10" s="381">
        <v>1379.502</v>
      </c>
      <c r="F10" s="382">
        <v>-0.52598691411827303</v>
      </c>
      <c r="G10" s="245" t="s">
        <v>92</v>
      </c>
      <c r="H10" s="250" t="s">
        <v>92</v>
      </c>
      <c r="I10" s="345" t="s">
        <v>200</v>
      </c>
      <c r="J10" s="245" t="s">
        <v>92</v>
      </c>
      <c r="K10" s="250" t="s">
        <v>92</v>
      </c>
      <c r="L10" s="345" t="s">
        <v>200</v>
      </c>
      <c r="M10" s="245" t="s">
        <v>27</v>
      </c>
      <c r="N10" s="250" t="s">
        <v>27</v>
      </c>
      <c r="O10" s="345" t="s">
        <v>27</v>
      </c>
      <c r="P10" s="245" t="s">
        <v>27</v>
      </c>
      <c r="Q10" s="250" t="s">
        <v>27</v>
      </c>
      <c r="R10" s="313" t="s">
        <v>27</v>
      </c>
    </row>
    <row r="11" spans="2:18" ht="27.75" customHeight="1" x14ac:dyDescent="0.2">
      <c r="B11" s="576"/>
      <c r="C11" s="379" t="s">
        <v>266</v>
      </c>
      <c r="D11" s="380">
        <v>1632.175</v>
      </c>
      <c r="E11" s="381">
        <v>1602.972</v>
      </c>
      <c r="F11" s="382">
        <v>1.8218034999987507</v>
      </c>
      <c r="G11" s="245">
        <v>1621.2249999999999</v>
      </c>
      <c r="H11" s="250">
        <v>1691.479</v>
      </c>
      <c r="I11" s="345">
        <v>-4.1534065749560076</v>
      </c>
      <c r="J11" s="245" t="s">
        <v>92</v>
      </c>
      <c r="K11" s="250" t="s">
        <v>92</v>
      </c>
      <c r="L11" s="345" t="s">
        <v>200</v>
      </c>
      <c r="M11" s="245" t="s">
        <v>92</v>
      </c>
      <c r="N11" s="250" t="s">
        <v>92</v>
      </c>
      <c r="O11" s="345" t="s">
        <v>200</v>
      </c>
      <c r="P11" s="245" t="s">
        <v>92</v>
      </c>
      <c r="Q11" s="250" t="s">
        <v>92</v>
      </c>
      <c r="R11" s="313" t="s">
        <v>200</v>
      </c>
    </row>
    <row r="12" spans="2:18" ht="47.25" x14ac:dyDescent="0.2">
      <c r="B12" s="576"/>
      <c r="C12" s="379" t="s">
        <v>56</v>
      </c>
      <c r="D12" s="380">
        <v>1432.8019999999999</v>
      </c>
      <c r="E12" s="381">
        <v>1421.473</v>
      </c>
      <c r="F12" s="382">
        <v>0.79699016442802295</v>
      </c>
      <c r="G12" s="245">
        <v>1421.933</v>
      </c>
      <c r="H12" s="250">
        <v>1398.432</v>
      </c>
      <c r="I12" s="345">
        <v>1.6805250451934719</v>
      </c>
      <c r="J12" s="245">
        <v>1447.2170000000001</v>
      </c>
      <c r="K12" s="250">
        <v>1453.8820000000001</v>
      </c>
      <c r="L12" s="345">
        <v>-0.45842785040326273</v>
      </c>
      <c r="M12" s="245">
        <v>1493.54</v>
      </c>
      <c r="N12" s="250">
        <v>1466.36</v>
      </c>
      <c r="O12" s="345">
        <v>1.853569382689112</v>
      </c>
      <c r="P12" s="245" t="s">
        <v>92</v>
      </c>
      <c r="Q12" s="250" t="s">
        <v>92</v>
      </c>
      <c r="R12" s="313" t="s">
        <v>200</v>
      </c>
    </row>
    <row r="13" spans="2:18" ht="23.25" customHeight="1" x14ac:dyDescent="0.2">
      <c r="B13" s="576"/>
      <c r="C13" s="379" t="s">
        <v>57</v>
      </c>
      <c r="D13" s="245" t="s">
        <v>92</v>
      </c>
      <c r="E13" s="250" t="s">
        <v>27</v>
      </c>
      <c r="F13" s="313" t="s">
        <v>27</v>
      </c>
      <c r="G13" s="245" t="s">
        <v>92</v>
      </c>
      <c r="H13" s="250" t="s">
        <v>27</v>
      </c>
      <c r="I13" s="345" t="s">
        <v>27</v>
      </c>
      <c r="J13" s="245" t="s">
        <v>27</v>
      </c>
      <c r="K13" s="250" t="s">
        <v>27</v>
      </c>
      <c r="L13" s="345" t="s">
        <v>27</v>
      </c>
      <c r="M13" s="245" t="s">
        <v>27</v>
      </c>
      <c r="N13" s="250" t="s">
        <v>27</v>
      </c>
      <c r="O13" s="345" t="s">
        <v>27</v>
      </c>
      <c r="P13" s="245" t="s">
        <v>27</v>
      </c>
      <c r="Q13" s="250" t="s">
        <v>27</v>
      </c>
      <c r="R13" s="313" t="s">
        <v>27</v>
      </c>
    </row>
    <row r="14" spans="2:18" ht="16.5" thickBot="1" x14ac:dyDescent="0.25">
      <c r="B14" s="576"/>
      <c r="C14" s="383" t="s">
        <v>58</v>
      </c>
      <c r="D14" s="246" t="s">
        <v>92</v>
      </c>
      <c r="E14" s="253" t="s">
        <v>92</v>
      </c>
      <c r="F14" s="314" t="s">
        <v>200</v>
      </c>
      <c r="G14" s="246" t="s">
        <v>27</v>
      </c>
      <c r="H14" s="253" t="s">
        <v>27</v>
      </c>
      <c r="I14" s="346" t="s">
        <v>27</v>
      </c>
      <c r="J14" s="246" t="s">
        <v>27</v>
      </c>
      <c r="K14" s="253" t="s">
        <v>27</v>
      </c>
      <c r="L14" s="346" t="s">
        <v>27</v>
      </c>
      <c r="M14" s="246" t="s">
        <v>92</v>
      </c>
      <c r="N14" s="253" t="s">
        <v>92</v>
      </c>
      <c r="O14" s="346" t="s">
        <v>200</v>
      </c>
      <c r="P14" s="246" t="s">
        <v>27</v>
      </c>
      <c r="Q14" s="253" t="s">
        <v>27</v>
      </c>
      <c r="R14" s="314" t="s">
        <v>27</v>
      </c>
    </row>
    <row r="15" spans="2:18" ht="15.75" customHeight="1" x14ac:dyDescent="0.2">
      <c r="B15" s="577" t="s">
        <v>59</v>
      </c>
      <c r="C15" s="578"/>
      <c r="D15" s="376">
        <v>1462.1410000000001</v>
      </c>
      <c r="E15" s="377">
        <v>1402.675</v>
      </c>
      <c r="F15" s="378">
        <v>4.239471010747331</v>
      </c>
      <c r="G15" s="244">
        <v>1463.646</v>
      </c>
      <c r="H15" s="249">
        <v>1397.549</v>
      </c>
      <c r="I15" s="344">
        <v>4.7294942789125809</v>
      </c>
      <c r="J15" s="244">
        <v>1476.8330000000001</v>
      </c>
      <c r="K15" s="249">
        <v>1457.86</v>
      </c>
      <c r="L15" s="344">
        <v>1.301428120670036</v>
      </c>
      <c r="M15" s="244">
        <v>1441.9780000000001</v>
      </c>
      <c r="N15" s="249">
        <v>1437.452</v>
      </c>
      <c r="O15" s="344">
        <v>0.3148626875888772</v>
      </c>
      <c r="P15" s="244" t="s">
        <v>27</v>
      </c>
      <c r="Q15" s="249" t="s">
        <v>27</v>
      </c>
      <c r="R15" s="320" t="s">
        <v>27</v>
      </c>
    </row>
    <row r="16" spans="2:18" ht="15.75" x14ac:dyDescent="0.2">
      <c r="B16" s="579" t="s">
        <v>60</v>
      </c>
      <c r="C16" s="580"/>
      <c r="D16" s="380">
        <v>1047.116</v>
      </c>
      <c r="E16" s="381">
        <v>1053.1880000000001</v>
      </c>
      <c r="F16" s="382">
        <v>-0.5765352434703126</v>
      </c>
      <c r="G16" s="245" t="s">
        <v>92</v>
      </c>
      <c r="H16" s="250" t="s">
        <v>92</v>
      </c>
      <c r="I16" s="345" t="s">
        <v>200</v>
      </c>
      <c r="J16" s="245" t="s">
        <v>92</v>
      </c>
      <c r="K16" s="250" t="s">
        <v>92</v>
      </c>
      <c r="L16" s="345" t="s">
        <v>200</v>
      </c>
      <c r="M16" s="245" t="s">
        <v>92</v>
      </c>
      <c r="N16" s="250" t="s">
        <v>92</v>
      </c>
      <c r="O16" s="345" t="s">
        <v>200</v>
      </c>
      <c r="P16" s="245" t="s">
        <v>27</v>
      </c>
      <c r="Q16" s="250" t="s">
        <v>27</v>
      </c>
      <c r="R16" s="313" t="s">
        <v>27</v>
      </c>
    </row>
    <row r="17" spans="2:18" ht="15" customHeight="1" thickBot="1" x14ac:dyDescent="0.25">
      <c r="B17" s="581" t="s">
        <v>61</v>
      </c>
      <c r="C17" s="582"/>
      <c r="D17" s="384">
        <v>2102.4780000000001</v>
      </c>
      <c r="E17" s="385">
        <v>2146.2469999999998</v>
      </c>
      <c r="F17" s="386">
        <v>-2.0393272535733207</v>
      </c>
      <c r="G17" s="247">
        <v>1962.058</v>
      </c>
      <c r="H17" s="251">
        <v>1957.7190000000001</v>
      </c>
      <c r="I17" s="347">
        <v>0.22163548497000549</v>
      </c>
      <c r="J17" s="247" t="s">
        <v>27</v>
      </c>
      <c r="K17" s="251" t="s">
        <v>27</v>
      </c>
      <c r="L17" s="347" t="s">
        <v>27</v>
      </c>
      <c r="M17" s="247" t="s">
        <v>27</v>
      </c>
      <c r="N17" s="251" t="s">
        <v>27</v>
      </c>
      <c r="O17" s="347" t="s">
        <v>27</v>
      </c>
      <c r="P17" s="247">
        <v>2223.7370000000001</v>
      </c>
      <c r="Q17" s="251">
        <v>2317.9050000000002</v>
      </c>
      <c r="R17" s="348">
        <v>-4.0626341459205673</v>
      </c>
    </row>
    <row r="18" spans="2:18" ht="15.75" customHeight="1" x14ac:dyDescent="0.2">
      <c r="B18" s="562" t="s">
        <v>62</v>
      </c>
      <c r="C18" s="387" t="s">
        <v>53</v>
      </c>
      <c r="D18" s="388">
        <v>932.85400000000004</v>
      </c>
      <c r="E18" s="389">
        <v>928.71199999999999</v>
      </c>
      <c r="F18" s="390">
        <v>0.44599402182808584</v>
      </c>
      <c r="G18" s="248">
        <v>1017.7329999999999</v>
      </c>
      <c r="H18" s="252">
        <v>1017.645</v>
      </c>
      <c r="I18" s="349">
        <v>8.6474163387001788E-3</v>
      </c>
      <c r="J18" s="248">
        <v>1003.9160000000001</v>
      </c>
      <c r="K18" s="252">
        <v>1002.5</v>
      </c>
      <c r="L18" s="349">
        <v>0.1412468827930228</v>
      </c>
      <c r="M18" s="248">
        <v>983.11099999999999</v>
      </c>
      <c r="N18" s="252">
        <v>978.83600000000001</v>
      </c>
      <c r="O18" s="349">
        <v>0.43674323380014396</v>
      </c>
      <c r="P18" s="248">
        <v>805.70799999999997</v>
      </c>
      <c r="Q18" s="252">
        <v>799.60199999999998</v>
      </c>
      <c r="R18" s="350">
        <v>0.7636299058781737</v>
      </c>
    </row>
    <row r="19" spans="2:18" ht="37.5" customHeight="1" thickBot="1" x14ac:dyDescent="0.25">
      <c r="B19" s="575"/>
      <c r="C19" s="391" t="s">
        <v>63</v>
      </c>
      <c r="D19" s="384">
        <v>673.32600000000002</v>
      </c>
      <c r="E19" s="385">
        <v>683.35599999999999</v>
      </c>
      <c r="F19" s="386">
        <v>-1.4677561915019364</v>
      </c>
      <c r="G19" s="247" t="s">
        <v>92</v>
      </c>
      <c r="H19" s="251" t="s">
        <v>92</v>
      </c>
      <c r="I19" s="347" t="s">
        <v>200</v>
      </c>
      <c r="J19" s="247" t="s">
        <v>92</v>
      </c>
      <c r="K19" s="251" t="s">
        <v>92</v>
      </c>
      <c r="L19" s="347" t="s">
        <v>200</v>
      </c>
      <c r="M19" s="247" t="s">
        <v>92</v>
      </c>
      <c r="N19" s="251" t="s">
        <v>92</v>
      </c>
      <c r="O19" s="347" t="s">
        <v>200</v>
      </c>
      <c r="P19" s="247" t="s">
        <v>92</v>
      </c>
      <c r="Q19" s="251" t="s">
        <v>92</v>
      </c>
      <c r="R19" s="348" t="s">
        <v>200</v>
      </c>
    </row>
    <row r="21" spans="2:18" ht="24" x14ac:dyDescent="0.3">
      <c r="B21" s="11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A19" sqref="AA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92"/>
      <c r="D6" s="393"/>
      <c r="E6" s="394" t="s">
        <v>1</v>
      </c>
      <c r="F6" s="395"/>
      <c r="G6" s="396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97"/>
      <c r="D7" s="398" t="s">
        <v>41</v>
      </c>
      <c r="E7" s="399"/>
      <c r="F7" s="400"/>
      <c r="G7" s="401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402" t="s">
        <v>0</v>
      </c>
      <c r="D8" s="398" t="s">
        <v>42</v>
      </c>
      <c r="E8" s="445" t="s">
        <v>26</v>
      </c>
      <c r="F8" s="446"/>
      <c r="G8" s="473" t="s">
        <v>288</v>
      </c>
      <c r="H8" s="11" t="s">
        <v>26</v>
      </c>
      <c r="I8" s="374"/>
      <c r="J8" s="474" t="s">
        <v>288</v>
      </c>
      <c r="K8" s="11" t="s">
        <v>26</v>
      </c>
      <c r="L8" s="374"/>
      <c r="M8" s="475" t="s">
        <v>288</v>
      </c>
      <c r="N8" s="11" t="s">
        <v>26</v>
      </c>
      <c r="O8" s="374"/>
      <c r="P8" s="474" t="s">
        <v>288</v>
      </c>
      <c r="Q8" s="11" t="s">
        <v>26</v>
      </c>
      <c r="R8" s="374"/>
      <c r="S8" s="475" t="s">
        <v>288</v>
      </c>
    </row>
    <row r="9" spans="3:19" ht="30" customHeight="1" thickBot="1" x14ac:dyDescent="0.25">
      <c r="C9" s="403"/>
      <c r="D9" s="403"/>
      <c r="E9" s="447">
        <v>44220</v>
      </c>
      <c r="F9" s="448" t="s">
        <v>299</v>
      </c>
      <c r="G9" s="449" t="s">
        <v>14</v>
      </c>
      <c r="H9" s="404">
        <v>44220</v>
      </c>
      <c r="I9" s="404" t="s">
        <v>299</v>
      </c>
      <c r="J9" s="343" t="s">
        <v>14</v>
      </c>
      <c r="K9" s="420">
        <v>44220</v>
      </c>
      <c r="L9" s="404" t="s">
        <v>299</v>
      </c>
      <c r="M9" s="307" t="s">
        <v>14</v>
      </c>
      <c r="N9" s="420">
        <v>44220</v>
      </c>
      <c r="O9" s="404" t="s">
        <v>299</v>
      </c>
      <c r="P9" s="343" t="s">
        <v>14</v>
      </c>
      <c r="Q9" s="420">
        <v>44220</v>
      </c>
      <c r="R9" s="404" t="s">
        <v>299</v>
      </c>
      <c r="S9" s="307" t="s">
        <v>14</v>
      </c>
    </row>
    <row r="10" spans="3:19" ht="17.25" customHeight="1" x14ac:dyDescent="0.2">
      <c r="C10" s="561" t="s">
        <v>82</v>
      </c>
      <c r="D10" s="133" t="s">
        <v>43</v>
      </c>
      <c r="E10" s="308" t="s">
        <v>27</v>
      </c>
      <c r="F10" s="309" t="s">
        <v>27</v>
      </c>
      <c r="G10" s="310" t="s">
        <v>27</v>
      </c>
      <c r="H10" s="254" t="s">
        <v>27</v>
      </c>
      <c r="I10" s="327" t="s">
        <v>27</v>
      </c>
      <c r="J10" s="328" t="s">
        <v>27</v>
      </c>
      <c r="K10" s="254" t="s">
        <v>27</v>
      </c>
      <c r="L10" s="327" t="s">
        <v>27</v>
      </c>
      <c r="M10" s="328" t="s">
        <v>27</v>
      </c>
      <c r="N10" s="254" t="s">
        <v>27</v>
      </c>
      <c r="O10" s="327" t="s">
        <v>27</v>
      </c>
      <c r="P10" s="328" t="s">
        <v>27</v>
      </c>
      <c r="Q10" s="254" t="s">
        <v>27</v>
      </c>
      <c r="R10" s="327" t="s">
        <v>27</v>
      </c>
      <c r="S10" s="310" t="s">
        <v>27</v>
      </c>
    </row>
    <row r="11" spans="3:19" ht="15" customHeight="1" x14ac:dyDescent="0.2">
      <c r="C11" s="583"/>
      <c r="D11" s="134" t="s">
        <v>44</v>
      </c>
      <c r="E11" s="311" t="s">
        <v>27</v>
      </c>
      <c r="F11" s="312" t="s">
        <v>27</v>
      </c>
      <c r="G11" s="313" t="s">
        <v>27</v>
      </c>
      <c r="H11" s="240" t="s">
        <v>27</v>
      </c>
      <c r="I11" s="329" t="s">
        <v>27</v>
      </c>
      <c r="J11" s="330" t="s">
        <v>27</v>
      </c>
      <c r="K11" s="240" t="s">
        <v>27</v>
      </c>
      <c r="L11" s="329" t="s">
        <v>27</v>
      </c>
      <c r="M11" s="330" t="s">
        <v>27</v>
      </c>
      <c r="N11" s="240" t="s">
        <v>27</v>
      </c>
      <c r="O11" s="329" t="s">
        <v>27</v>
      </c>
      <c r="P11" s="330" t="s">
        <v>27</v>
      </c>
      <c r="Q11" s="240" t="s">
        <v>27</v>
      </c>
      <c r="R11" s="329" t="s">
        <v>27</v>
      </c>
      <c r="S11" s="313" t="s">
        <v>27</v>
      </c>
    </row>
    <row r="12" spans="3:19" ht="15" customHeight="1" x14ac:dyDescent="0.2">
      <c r="C12" s="583"/>
      <c r="D12" s="134" t="s">
        <v>45</v>
      </c>
      <c r="E12" s="245">
        <v>192.12299999999999</v>
      </c>
      <c r="F12" s="250">
        <v>192.72399999999999</v>
      </c>
      <c r="G12" s="313">
        <v>-0.31184491812125065</v>
      </c>
      <c r="H12" s="240">
        <v>195.61099999999999</v>
      </c>
      <c r="I12" s="329">
        <v>196.44</v>
      </c>
      <c r="J12" s="330">
        <v>-0.42201181022195461</v>
      </c>
      <c r="K12" s="240">
        <v>187.9</v>
      </c>
      <c r="L12" s="329">
        <v>189.58</v>
      </c>
      <c r="M12" s="330">
        <v>-0.88616942715476676</v>
      </c>
      <c r="N12" s="240">
        <v>179.73099999999999</v>
      </c>
      <c r="O12" s="329">
        <v>180.137</v>
      </c>
      <c r="P12" s="330">
        <v>-0.22538401327878554</v>
      </c>
      <c r="Q12" s="240">
        <v>187.358</v>
      </c>
      <c r="R12" s="329">
        <v>186.64</v>
      </c>
      <c r="S12" s="313">
        <v>0.38469781397343428</v>
      </c>
    </row>
    <row r="13" spans="3:19" ht="15" customHeight="1" x14ac:dyDescent="0.2">
      <c r="C13" s="583"/>
      <c r="D13" s="135" t="s">
        <v>46</v>
      </c>
      <c r="E13" s="245">
        <v>202.31399999999999</v>
      </c>
      <c r="F13" s="250">
        <v>203.39699999999999</v>
      </c>
      <c r="G13" s="313">
        <v>-0.53245623091785943</v>
      </c>
      <c r="H13" s="240">
        <v>202.58199999999999</v>
      </c>
      <c r="I13" s="329">
        <v>203.63200000000001</v>
      </c>
      <c r="J13" s="330">
        <v>-0.51563604934392004</v>
      </c>
      <c r="K13" s="240">
        <v>201.68100000000001</v>
      </c>
      <c r="L13" s="329">
        <v>206.078</v>
      </c>
      <c r="M13" s="330">
        <v>-2.1336581294461276</v>
      </c>
      <c r="N13" s="240">
        <v>221.22</v>
      </c>
      <c r="O13" s="329">
        <v>221.18100000000001</v>
      </c>
      <c r="P13" s="330">
        <v>1.763261762989916E-2</v>
      </c>
      <c r="Q13" s="240">
        <v>173.41200000000001</v>
      </c>
      <c r="R13" s="329">
        <v>173.22200000000001</v>
      </c>
      <c r="S13" s="313">
        <v>0.10968583667201492</v>
      </c>
    </row>
    <row r="14" spans="3:19" ht="15" customHeight="1" thickBot="1" x14ac:dyDescent="0.25">
      <c r="C14" s="583"/>
      <c r="D14" s="136" t="s">
        <v>47</v>
      </c>
      <c r="E14" s="246">
        <v>291.68</v>
      </c>
      <c r="F14" s="253">
        <v>306.39400000000001</v>
      </c>
      <c r="G14" s="314">
        <v>-4.8023133612276991</v>
      </c>
      <c r="H14" s="241" t="s">
        <v>92</v>
      </c>
      <c r="I14" s="331" t="s">
        <v>92</v>
      </c>
      <c r="J14" s="332" t="s">
        <v>200</v>
      </c>
      <c r="K14" s="241" t="s">
        <v>27</v>
      </c>
      <c r="L14" s="331" t="s">
        <v>27</v>
      </c>
      <c r="M14" s="332" t="s">
        <v>27</v>
      </c>
      <c r="N14" s="241" t="s">
        <v>92</v>
      </c>
      <c r="O14" s="331" t="s">
        <v>92</v>
      </c>
      <c r="P14" s="332" t="s">
        <v>200</v>
      </c>
      <c r="Q14" s="241" t="s">
        <v>27</v>
      </c>
      <c r="R14" s="331" t="s">
        <v>27</v>
      </c>
      <c r="S14" s="314" t="s">
        <v>27</v>
      </c>
    </row>
    <row r="15" spans="3:19" ht="15" customHeight="1" thickBot="1" x14ac:dyDescent="0.25">
      <c r="C15" s="584"/>
      <c r="D15" s="405" t="s">
        <v>24</v>
      </c>
      <c r="E15" s="315">
        <v>198.1197000228477</v>
      </c>
      <c r="F15" s="316">
        <v>199.36482704769168</v>
      </c>
      <c r="G15" s="317">
        <v>-0.62454698919690799</v>
      </c>
      <c r="H15" s="255">
        <v>200.96868431781806</v>
      </c>
      <c r="I15" s="333">
        <v>202.48326165528744</v>
      </c>
      <c r="J15" s="334">
        <v>-0.74800125456682465</v>
      </c>
      <c r="K15" s="255">
        <v>193.05569294412732</v>
      </c>
      <c r="L15" s="333">
        <v>195.21877565233305</v>
      </c>
      <c r="M15" s="334">
        <v>-1.1080300554993694</v>
      </c>
      <c r="N15" s="255">
        <v>182.93615215869221</v>
      </c>
      <c r="O15" s="333">
        <v>183.37704819439173</v>
      </c>
      <c r="P15" s="334">
        <v>-0.24043141714885982</v>
      </c>
      <c r="Q15" s="255">
        <v>186.09595348564579</v>
      </c>
      <c r="R15" s="333">
        <v>185.30897518287628</v>
      </c>
      <c r="S15" s="317">
        <v>0.42468439642109351</v>
      </c>
    </row>
    <row r="16" spans="3:19" ht="15.75" customHeight="1" x14ac:dyDescent="0.2">
      <c r="C16" s="561" t="s">
        <v>25</v>
      </c>
      <c r="D16" s="133" t="s">
        <v>43</v>
      </c>
      <c r="E16" s="318">
        <v>189.25399999999999</v>
      </c>
      <c r="F16" s="319">
        <v>192.22900000000001</v>
      </c>
      <c r="G16" s="310">
        <v>-1.547633291542911</v>
      </c>
      <c r="H16" s="254">
        <v>193.429</v>
      </c>
      <c r="I16" s="327">
        <v>197.46299999999999</v>
      </c>
      <c r="J16" s="328">
        <v>-2.042914368767816</v>
      </c>
      <c r="K16" s="254">
        <v>183.52600000000001</v>
      </c>
      <c r="L16" s="327">
        <v>182.32300000000001</v>
      </c>
      <c r="M16" s="328">
        <v>0.65981801528057515</v>
      </c>
      <c r="N16" s="254" t="s">
        <v>27</v>
      </c>
      <c r="O16" s="327" t="s">
        <v>27</v>
      </c>
      <c r="P16" s="328" t="s">
        <v>27</v>
      </c>
      <c r="Q16" s="254" t="s">
        <v>27</v>
      </c>
      <c r="R16" s="327" t="s">
        <v>27</v>
      </c>
      <c r="S16" s="310" t="s">
        <v>27</v>
      </c>
    </row>
    <row r="17" spans="3:19" ht="15" customHeight="1" x14ac:dyDescent="0.2">
      <c r="C17" s="576"/>
      <c r="D17" s="137" t="s">
        <v>44</v>
      </c>
      <c r="E17" s="245">
        <v>204.38499999999999</v>
      </c>
      <c r="F17" s="250">
        <v>202.12100000000001</v>
      </c>
      <c r="G17" s="313">
        <v>1.1201211155693775</v>
      </c>
      <c r="H17" s="240">
        <v>202.65899999999999</v>
      </c>
      <c r="I17" s="329">
        <v>199.93299999999999</v>
      </c>
      <c r="J17" s="330">
        <v>1.3634567580139343</v>
      </c>
      <c r="K17" s="240">
        <v>208.321</v>
      </c>
      <c r="L17" s="329">
        <v>205.90700000000001</v>
      </c>
      <c r="M17" s="330">
        <v>1.1723739358059644</v>
      </c>
      <c r="N17" s="240" t="s">
        <v>27</v>
      </c>
      <c r="O17" s="329" t="s">
        <v>27</v>
      </c>
      <c r="P17" s="330" t="s">
        <v>27</v>
      </c>
      <c r="Q17" s="240" t="s">
        <v>27</v>
      </c>
      <c r="R17" s="329" t="s">
        <v>27</v>
      </c>
      <c r="S17" s="313" t="s">
        <v>27</v>
      </c>
    </row>
    <row r="18" spans="3:19" ht="15" customHeight="1" x14ac:dyDescent="0.2">
      <c r="C18" s="576"/>
      <c r="D18" s="137" t="s">
        <v>45</v>
      </c>
      <c r="E18" s="245">
        <v>201.56899999999999</v>
      </c>
      <c r="F18" s="250">
        <v>213.51599999999999</v>
      </c>
      <c r="G18" s="313">
        <v>-5.5953652185316338</v>
      </c>
      <c r="H18" s="240">
        <v>202.774</v>
      </c>
      <c r="I18" s="329">
        <v>218.05799999999999</v>
      </c>
      <c r="J18" s="330">
        <v>-7.0091443560887434</v>
      </c>
      <c r="K18" s="240">
        <v>201.15299999999999</v>
      </c>
      <c r="L18" s="329">
        <v>201.78899999999999</v>
      </c>
      <c r="M18" s="330">
        <v>-0.31518070856191155</v>
      </c>
      <c r="N18" s="240" t="s">
        <v>92</v>
      </c>
      <c r="O18" s="329" t="s">
        <v>92</v>
      </c>
      <c r="P18" s="330" t="s">
        <v>200</v>
      </c>
      <c r="Q18" s="240" t="s">
        <v>27</v>
      </c>
      <c r="R18" s="329" t="s">
        <v>27</v>
      </c>
      <c r="S18" s="313" t="s">
        <v>27</v>
      </c>
    </row>
    <row r="19" spans="3:19" ht="15" customHeight="1" x14ac:dyDescent="0.2">
      <c r="C19" s="576"/>
      <c r="D19" s="137" t="s">
        <v>46</v>
      </c>
      <c r="E19" s="245">
        <v>213.01599999999999</v>
      </c>
      <c r="F19" s="250">
        <v>213.893</v>
      </c>
      <c r="G19" s="313">
        <v>-0.41001809315873333</v>
      </c>
      <c r="H19" s="240">
        <v>215.32400000000001</v>
      </c>
      <c r="I19" s="329">
        <v>216.511</v>
      </c>
      <c r="J19" s="330">
        <v>-0.54824004323105213</v>
      </c>
      <c r="K19" s="240">
        <v>207.691</v>
      </c>
      <c r="L19" s="329">
        <v>209.79900000000001</v>
      </c>
      <c r="M19" s="330">
        <v>-1.0047712334186549</v>
      </c>
      <c r="N19" s="240" t="s">
        <v>27</v>
      </c>
      <c r="O19" s="329" t="s">
        <v>27</v>
      </c>
      <c r="P19" s="330" t="s">
        <v>27</v>
      </c>
      <c r="Q19" s="240" t="s">
        <v>92</v>
      </c>
      <c r="R19" s="329" t="s">
        <v>92</v>
      </c>
      <c r="S19" s="313" t="s">
        <v>200</v>
      </c>
    </row>
    <row r="20" spans="3:19" ht="15" customHeight="1" thickBot="1" x14ac:dyDescent="0.25">
      <c r="C20" s="576"/>
      <c r="D20" s="137" t="s">
        <v>47</v>
      </c>
      <c r="E20" s="246">
        <v>233.077</v>
      </c>
      <c r="F20" s="253">
        <v>236.57400000000001</v>
      </c>
      <c r="G20" s="314">
        <v>-1.4781844158698816</v>
      </c>
      <c r="H20" s="241">
        <v>233.459</v>
      </c>
      <c r="I20" s="331">
        <v>237.31100000000001</v>
      </c>
      <c r="J20" s="332">
        <v>-1.6231864515340644</v>
      </c>
      <c r="K20" s="241" t="s">
        <v>92</v>
      </c>
      <c r="L20" s="331" t="s">
        <v>92</v>
      </c>
      <c r="M20" s="332" t="s">
        <v>200</v>
      </c>
      <c r="N20" s="241" t="s">
        <v>92</v>
      </c>
      <c r="O20" s="331" t="s">
        <v>92</v>
      </c>
      <c r="P20" s="332" t="s">
        <v>200</v>
      </c>
      <c r="Q20" s="241" t="s">
        <v>27</v>
      </c>
      <c r="R20" s="331" t="s">
        <v>27</v>
      </c>
      <c r="S20" s="314" t="s">
        <v>27</v>
      </c>
    </row>
    <row r="21" spans="3:19" ht="15" customHeight="1" thickBot="1" x14ac:dyDescent="0.25">
      <c r="C21" s="586"/>
      <c r="D21" s="405" t="s">
        <v>24</v>
      </c>
      <c r="E21" s="315">
        <v>209.78822815508087</v>
      </c>
      <c r="F21" s="316">
        <v>212.44971537270007</v>
      </c>
      <c r="G21" s="317">
        <v>-1.2527610182720912</v>
      </c>
      <c r="H21" s="255">
        <v>211.45384285139855</v>
      </c>
      <c r="I21" s="333">
        <v>215.10568364546367</v>
      </c>
      <c r="J21" s="334">
        <v>-1.6976960962519576</v>
      </c>
      <c r="K21" s="255">
        <v>206.14166801758418</v>
      </c>
      <c r="L21" s="333">
        <v>208.12427678224716</v>
      </c>
      <c r="M21" s="334">
        <v>-0.95260812208722567</v>
      </c>
      <c r="N21" s="335" t="s">
        <v>92</v>
      </c>
      <c r="O21" s="336" t="s">
        <v>92</v>
      </c>
      <c r="P21" s="337" t="s">
        <v>200</v>
      </c>
      <c r="Q21" s="335" t="s">
        <v>92</v>
      </c>
      <c r="R21" s="336" t="s">
        <v>92</v>
      </c>
      <c r="S21" s="338" t="s">
        <v>200</v>
      </c>
    </row>
    <row r="22" spans="3:19" ht="15.75" customHeight="1" x14ac:dyDescent="0.2">
      <c r="C22" s="561" t="s">
        <v>48</v>
      </c>
      <c r="D22" s="138" t="s">
        <v>43</v>
      </c>
      <c r="E22" s="318">
        <v>256.22500000000002</v>
      </c>
      <c r="F22" s="319">
        <v>254.61</v>
      </c>
      <c r="G22" s="310">
        <v>0.63430344448372378</v>
      </c>
      <c r="H22" s="254" t="s">
        <v>92</v>
      </c>
      <c r="I22" s="327" t="s">
        <v>92</v>
      </c>
      <c r="J22" s="328" t="s">
        <v>200</v>
      </c>
      <c r="K22" s="254" t="s">
        <v>92</v>
      </c>
      <c r="L22" s="327" t="s">
        <v>92</v>
      </c>
      <c r="M22" s="328" t="s">
        <v>200</v>
      </c>
      <c r="N22" s="254" t="s">
        <v>27</v>
      </c>
      <c r="O22" s="327" t="s">
        <v>27</v>
      </c>
      <c r="P22" s="328" t="s">
        <v>27</v>
      </c>
      <c r="Q22" s="254" t="s">
        <v>27</v>
      </c>
      <c r="R22" s="327" t="s">
        <v>27</v>
      </c>
      <c r="S22" s="310" t="s">
        <v>27</v>
      </c>
    </row>
    <row r="23" spans="3:19" ht="15" customHeight="1" x14ac:dyDescent="0.2">
      <c r="C23" s="576"/>
      <c r="D23" s="137" t="s">
        <v>44</v>
      </c>
      <c r="E23" s="246">
        <v>501.72199999999998</v>
      </c>
      <c r="F23" s="253">
        <v>524.95600000000002</v>
      </c>
      <c r="G23" s="314">
        <v>-4.4258947416545453</v>
      </c>
      <c r="H23" s="240" t="s">
        <v>92</v>
      </c>
      <c r="I23" s="329" t="s">
        <v>92</v>
      </c>
      <c r="J23" s="330" t="s">
        <v>200</v>
      </c>
      <c r="K23" s="240" t="s">
        <v>92</v>
      </c>
      <c r="L23" s="329" t="s">
        <v>92</v>
      </c>
      <c r="M23" s="330" t="s">
        <v>200</v>
      </c>
      <c r="N23" s="241">
        <v>283.315</v>
      </c>
      <c r="O23" s="331">
        <v>278.44</v>
      </c>
      <c r="P23" s="332">
        <v>1.7508260307427095</v>
      </c>
      <c r="Q23" s="241" t="s">
        <v>92</v>
      </c>
      <c r="R23" s="331" t="s">
        <v>92</v>
      </c>
      <c r="S23" s="314" t="s">
        <v>200</v>
      </c>
    </row>
    <row r="24" spans="3:19" ht="15" customHeight="1" x14ac:dyDescent="0.2">
      <c r="C24" s="576"/>
      <c r="D24" s="137" t="s">
        <v>45</v>
      </c>
      <c r="E24" s="246">
        <v>376.89</v>
      </c>
      <c r="F24" s="253">
        <v>379.05200000000002</v>
      </c>
      <c r="G24" s="314">
        <v>-0.57037029220266211</v>
      </c>
      <c r="H24" s="241">
        <v>443.08100000000002</v>
      </c>
      <c r="I24" s="331">
        <v>440.233</v>
      </c>
      <c r="J24" s="332">
        <v>0.64693014835326135</v>
      </c>
      <c r="K24" s="241" t="s">
        <v>92</v>
      </c>
      <c r="L24" s="331" t="s">
        <v>92</v>
      </c>
      <c r="M24" s="332" t="s">
        <v>200</v>
      </c>
      <c r="N24" s="241">
        <v>367.15100000000001</v>
      </c>
      <c r="O24" s="331">
        <v>375.04399999999998</v>
      </c>
      <c r="P24" s="332">
        <v>-2.1045530657736089</v>
      </c>
      <c r="Q24" s="241" t="s">
        <v>92</v>
      </c>
      <c r="R24" s="331" t="s">
        <v>92</v>
      </c>
      <c r="S24" s="314" t="s">
        <v>200</v>
      </c>
    </row>
    <row r="25" spans="3:19" ht="15" customHeight="1" x14ac:dyDescent="0.2">
      <c r="C25" s="576"/>
      <c r="D25" s="137" t="s">
        <v>46</v>
      </c>
      <c r="E25" s="246">
        <v>433.113</v>
      </c>
      <c r="F25" s="253">
        <v>451.01400000000001</v>
      </c>
      <c r="G25" s="314">
        <v>-3.9690563929279379</v>
      </c>
      <c r="H25" s="241" t="s">
        <v>27</v>
      </c>
      <c r="I25" s="331" t="s">
        <v>27</v>
      </c>
      <c r="J25" s="332" t="s">
        <v>27</v>
      </c>
      <c r="K25" s="240" t="s">
        <v>92</v>
      </c>
      <c r="L25" s="329" t="s">
        <v>92</v>
      </c>
      <c r="M25" s="330" t="s">
        <v>200</v>
      </c>
      <c r="N25" s="241" t="s">
        <v>27</v>
      </c>
      <c r="O25" s="331" t="s">
        <v>27</v>
      </c>
      <c r="P25" s="332" t="s">
        <v>27</v>
      </c>
      <c r="Q25" s="241" t="s">
        <v>92</v>
      </c>
      <c r="R25" s="331" t="s">
        <v>92</v>
      </c>
      <c r="S25" s="314" t="s">
        <v>200</v>
      </c>
    </row>
    <row r="26" spans="3:19" ht="15" customHeight="1" thickBot="1" x14ac:dyDescent="0.25">
      <c r="C26" s="576"/>
      <c r="D26" s="137" t="s">
        <v>47</v>
      </c>
      <c r="E26" s="246">
        <v>403.923</v>
      </c>
      <c r="F26" s="253">
        <v>406.13299999999998</v>
      </c>
      <c r="G26" s="314">
        <v>-0.54415671713452973</v>
      </c>
      <c r="H26" s="241" t="s">
        <v>92</v>
      </c>
      <c r="I26" s="331" t="s">
        <v>92</v>
      </c>
      <c r="J26" s="332" t="s">
        <v>200</v>
      </c>
      <c r="K26" s="241" t="s">
        <v>92</v>
      </c>
      <c r="L26" s="331" t="s">
        <v>92</v>
      </c>
      <c r="M26" s="332" t="s">
        <v>200</v>
      </c>
      <c r="N26" s="241">
        <v>485.16699999999997</v>
      </c>
      <c r="O26" s="331">
        <v>490.11399999999998</v>
      </c>
      <c r="P26" s="332">
        <v>-1.0093570067372086</v>
      </c>
      <c r="Q26" s="241" t="s">
        <v>27</v>
      </c>
      <c r="R26" s="331" t="s">
        <v>27</v>
      </c>
      <c r="S26" s="314" t="s">
        <v>27</v>
      </c>
    </row>
    <row r="27" spans="3:19" ht="15" customHeight="1" thickBot="1" x14ac:dyDescent="0.25">
      <c r="C27" s="585"/>
      <c r="D27" s="405" t="s">
        <v>24</v>
      </c>
      <c r="E27" s="315">
        <v>417.31334976571151</v>
      </c>
      <c r="F27" s="316">
        <v>431.23904324435642</v>
      </c>
      <c r="G27" s="317">
        <v>-3.2292283587954462</v>
      </c>
      <c r="H27" s="255">
        <v>396.81351420438017</v>
      </c>
      <c r="I27" s="333">
        <v>399.08051921720732</v>
      </c>
      <c r="J27" s="334">
        <v>-0.5680570470525258</v>
      </c>
      <c r="K27" s="255">
        <v>409.06296714646538</v>
      </c>
      <c r="L27" s="333">
        <v>408.75771463623016</v>
      </c>
      <c r="M27" s="334">
        <v>7.4678103753192032E-2</v>
      </c>
      <c r="N27" s="255">
        <v>378.35237677265445</v>
      </c>
      <c r="O27" s="333">
        <v>384.35166061103047</v>
      </c>
      <c r="P27" s="334">
        <v>-1.5608840687298029</v>
      </c>
      <c r="Q27" s="255">
        <v>432.11692787499805</v>
      </c>
      <c r="R27" s="333">
        <v>449.98420958344349</v>
      </c>
      <c r="S27" s="317">
        <v>-3.9706463755662487</v>
      </c>
    </row>
    <row r="28" spans="3:19" ht="15.75" customHeight="1" x14ac:dyDescent="0.2">
      <c r="C28" s="561" t="s">
        <v>49</v>
      </c>
      <c r="D28" s="138" t="s">
        <v>43</v>
      </c>
      <c r="E28" s="318">
        <v>375.56599999999997</v>
      </c>
      <c r="F28" s="319">
        <v>360.39800000000002</v>
      </c>
      <c r="G28" s="310">
        <v>4.2086804033318579</v>
      </c>
      <c r="H28" s="254">
        <v>375.56599999999997</v>
      </c>
      <c r="I28" s="327">
        <v>360.39800000000002</v>
      </c>
      <c r="J28" s="328">
        <v>4.2086804033318579</v>
      </c>
      <c r="K28" s="254" t="s">
        <v>27</v>
      </c>
      <c r="L28" s="327" t="s">
        <v>27</v>
      </c>
      <c r="M28" s="328" t="s">
        <v>27</v>
      </c>
      <c r="N28" s="254" t="s">
        <v>27</v>
      </c>
      <c r="O28" s="327" t="s">
        <v>27</v>
      </c>
      <c r="P28" s="328" t="s">
        <v>27</v>
      </c>
      <c r="Q28" s="254" t="s">
        <v>27</v>
      </c>
      <c r="R28" s="327" t="s">
        <v>27</v>
      </c>
      <c r="S28" s="310" t="s">
        <v>27</v>
      </c>
    </row>
    <row r="29" spans="3:19" ht="15" customHeight="1" x14ac:dyDescent="0.2">
      <c r="C29" s="576"/>
      <c r="D29" s="137" t="s">
        <v>44</v>
      </c>
      <c r="E29" s="246">
        <v>282.28199999999998</v>
      </c>
      <c r="F29" s="253">
        <v>281.06</v>
      </c>
      <c r="G29" s="314">
        <v>0.43478260869564506</v>
      </c>
      <c r="H29" s="241">
        <v>260.29899999999998</v>
      </c>
      <c r="I29" s="331">
        <v>250.85499999999999</v>
      </c>
      <c r="J29" s="332">
        <v>3.7647246417252949</v>
      </c>
      <c r="K29" s="241">
        <v>281.20400000000001</v>
      </c>
      <c r="L29" s="331">
        <v>280.77100000000002</v>
      </c>
      <c r="M29" s="332">
        <v>0.1542182062962317</v>
      </c>
      <c r="N29" s="241">
        <v>320.15300000000002</v>
      </c>
      <c r="O29" s="331">
        <v>318.08</v>
      </c>
      <c r="P29" s="332">
        <v>0.65172283702214406</v>
      </c>
      <c r="Q29" s="241">
        <v>337.8</v>
      </c>
      <c r="R29" s="331">
        <v>346.166</v>
      </c>
      <c r="S29" s="314">
        <v>-2.4167595893299705</v>
      </c>
    </row>
    <row r="30" spans="3:19" ht="15" customHeight="1" x14ac:dyDescent="0.2">
      <c r="C30" s="576"/>
      <c r="D30" s="137" t="s">
        <v>45</v>
      </c>
      <c r="E30" s="246">
        <v>275.935</v>
      </c>
      <c r="F30" s="253">
        <v>276.61700000000002</v>
      </c>
      <c r="G30" s="314">
        <v>-0.24655028432815634</v>
      </c>
      <c r="H30" s="241">
        <v>342.48899999999998</v>
      </c>
      <c r="I30" s="331">
        <v>339.226</v>
      </c>
      <c r="J30" s="332">
        <v>0.96189560941672414</v>
      </c>
      <c r="K30" s="241">
        <v>213.91</v>
      </c>
      <c r="L30" s="331">
        <v>211.251</v>
      </c>
      <c r="M30" s="332">
        <v>1.2586922665454798</v>
      </c>
      <c r="N30" s="241">
        <v>277.51900000000001</v>
      </c>
      <c r="O30" s="331">
        <v>279.44900000000001</v>
      </c>
      <c r="P30" s="332">
        <v>-0.69064480459762134</v>
      </c>
      <c r="Q30" s="241">
        <v>341.25099999999998</v>
      </c>
      <c r="R30" s="331">
        <v>329.66199999999998</v>
      </c>
      <c r="S30" s="314">
        <v>3.515418822915592</v>
      </c>
    </row>
    <row r="31" spans="3:19" ht="15" customHeight="1" x14ac:dyDescent="0.2">
      <c r="C31" s="576"/>
      <c r="D31" s="137" t="s">
        <v>46</v>
      </c>
      <c r="E31" s="246" t="s">
        <v>92</v>
      </c>
      <c r="F31" s="253" t="s">
        <v>27</v>
      </c>
      <c r="G31" s="314" t="s">
        <v>27</v>
      </c>
      <c r="H31" s="241" t="s">
        <v>27</v>
      </c>
      <c r="I31" s="331" t="s">
        <v>27</v>
      </c>
      <c r="J31" s="332" t="s">
        <v>27</v>
      </c>
      <c r="K31" s="241" t="s">
        <v>27</v>
      </c>
      <c r="L31" s="331" t="s">
        <v>27</v>
      </c>
      <c r="M31" s="332" t="s">
        <v>27</v>
      </c>
      <c r="N31" s="241" t="s">
        <v>92</v>
      </c>
      <c r="O31" s="331" t="s">
        <v>27</v>
      </c>
      <c r="P31" s="332" t="s">
        <v>27</v>
      </c>
      <c r="Q31" s="241" t="s">
        <v>27</v>
      </c>
      <c r="R31" s="331" t="s">
        <v>27</v>
      </c>
      <c r="S31" s="314" t="s">
        <v>27</v>
      </c>
    </row>
    <row r="32" spans="3:19" ht="15" customHeight="1" thickBot="1" x14ac:dyDescent="0.25">
      <c r="C32" s="576"/>
      <c r="D32" s="137" t="s">
        <v>47</v>
      </c>
      <c r="E32" s="246" t="s">
        <v>27</v>
      </c>
      <c r="F32" s="253" t="s">
        <v>27</v>
      </c>
      <c r="G32" s="314" t="s">
        <v>27</v>
      </c>
      <c r="H32" s="241" t="s">
        <v>27</v>
      </c>
      <c r="I32" s="331" t="s">
        <v>27</v>
      </c>
      <c r="J32" s="332" t="s">
        <v>27</v>
      </c>
      <c r="K32" s="241" t="s">
        <v>27</v>
      </c>
      <c r="L32" s="331" t="s">
        <v>27</v>
      </c>
      <c r="M32" s="332" t="s">
        <v>27</v>
      </c>
      <c r="N32" s="241" t="s">
        <v>27</v>
      </c>
      <c r="O32" s="331" t="s">
        <v>27</v>
      </c>
      <c r="P32" s="332" t="s">
        <v>27</v>
      </c>
      <c r="Q32" s="241" t="s">
        <v>27</v>
      </c>
      <c r="R32" s="331" t="s">
        <v>27</v>
      </c>
      <c r="S32" s="314" t="s">
        <v>27</v>
      </c>
    </row>
    <row r="33" spans="3:19" ht="15" customHeight="1" thickBot="1" x14ac:dyDescent="0.25">
      <c r="C33" s="585"/>
      <c r="D33" s="405" t="s">
        <v>24</v>
      </c>
      <c r="E33" s="315">
        <v>280.03107952849621</v>
      </c>
      <c r="F33" s="316">
        <v>278.87985593618845</v>
      </c>
      <c r="G33" s="317">
        <v>0.4128027061844059</v>
      </c>
      <c r="H33" s="255">
        <v>297.81883024920927</v>
      </c>
      <c r="I33" s="333">
        <v>294.47093590073013</v>
      </c>
      <c r="J33" s="334">
        <v>1.1369184324553381</v>
      </c>
      <c r="K33" s="255">
        <v>258.68521173891395</v>
      </c>
      <c r="L33" s="333">
        <v>258.81255488038232</v>
      </c>
      <c r="M33" s="334">
        <v>-4.9202845482989831E-2</v>
      </c>
      <c r="N33" s="255">
        <v>282.17900320072681</v>
      </c>
      <c r="O33" s="333">
        <v>281.88271032972659</v>
      </c>
      <c r="P33" s="334">
        <v>0.10511211228728298</v>
      </c>
      <c r="Q33" s="255">
        <v>339.49202215864761</v>
      </c>
      <c r="R33" s="333">
        <v>340.01646450187764</v>
      </c>
      <c r="S33" s="317">
        <v>-0.15424027892247108</v>
      </c>
    </row>
    <row r="34" spans="3:19" ht="15.75" customHeight="1" x14ac:dyDescent="0.2">
      <c r="C34" s="561" t="s">
        <v>50</v>
      </c>
      <c r="D34" s="406" t="s">
        <v>51</v>
      </c>
      <c r="E34" s="244">
        <v>609.71600000000001</v>
      </c>
      <c r="F34" s="249">
        <v>621.17899999999997</v>
      </c>
      <c r="G34" s="320">
        <v>-1.8453618039244672</v>
      </c>
      <c r="H34" s="239">
        <v>643.17700000000002</v>
      </c>
      <c r="I34" s="339">
        <v>654.31700000000001</v>
      </c>
      <c r="J34" s="340">
        <v>-1.702538677735713</v>
      </c>
      <c r="K34" s="239">
        <v>539.88</v>
      </c>
      <c r="L34" s="339">
        <v>540.15</v>
      </c>
      <c r="M34" s="340">
        <v>-4.9986114968061053E-2</v>
      </c>
      <c r="N34" s="239">
        <v>694.02300000000002</v>
      </c>
      <c r="O34" s="339">
        <v>681.68600000000004</v>
      </c>
      <c r="P34" s="340">
        <v>1.8097775222023025</v>
      </c>
      <c r="Q34" s="239">
        <v>542.88499999999999</v>
      </c>
      <c r="R34" s="339">
        <v>562.98500000000001</v>
      </c>
      <c r="S34" s="320">
        <v>-3.5702549801504522</v>
      </c>
    </row>
    <row r="35" spans="3:19" ht="15.75" customHeight="1" thickBot="1" x14ac:dyDescent="0.25">
      <c r="C35" s="562"/>
      <c r="D35" s="133" t="s">
        <v>52</v>
      </c>
      <c r="E35" s="321">
        <v>976.93299999999999</v>
      </c>
      <c r="F35" s="322">
        <v>982.34299999999996</v>
      </c>
      <c r="G35" s="323">
        <v>-0.55072413607059534</v>
      </c>
      <c r="H35" s="242">
        <v>1012.287</v>
      </c>
      <c r="I35" s="341">
        <v>1010.838</v>
      </c>
      <c r="J35" s="342">
        <v>0.14334641159118169</v>
      </c>
      <c r="K35" s="242">
        <v>928.15300000000002</v>
      </c>
      <c r="L35" s="341">
        <v>937.37099999999998</v>
      </c>
      <c r="M35" s="342">
        <v>-0.98338864761124045</v>
      </c>
      <c r="N35" s="242">
        <v>787.28800000000001</v>
      </c>
      <c r="O35" s="341">
        <v>673.90099999999995</v>
      </c>
      <c r="P35" s="342">
        <v>16.82546842933904</v>
      </c>
      <c r="Q35" s="242">
        <v>973.56700000000001</v>
      </c>
      <c r="R35" s="341">
        <v>1006.245</v>
      </c>
      <c r="S35" s="323">
        <v>-3.2475192423316388</v>
      </c>
    </row>
    <row r="36" spans="3:19" ht="15" customHeight="1" thickBot="1" x14ac:dyDescent="0.25">
      <c r="C36" s="585"/>
      <c r="D36" s="405" t="s">
        <v>24</v>
      </c>
      <c r="E36" s="324">
        <v>701.28032861422378</v>
      </c>
      <c r="F36" s="325">
        <v>719.69334569741477</v>
      </c>
      <c r="G36" s="326">
        <v>-2.5584531513693465</v>
      </c>
      <c r="H36" s="255">
        <v>716.57370524689975</v>
      </c>
      <c r="I36" s="333">
        <v>728.36317853798403</v>
      </c>
      <c r="J36" s="334">
        <v>-1.6186256579785987</v>
      </c>
      <c r="K36" s="255">
        <v>682.944100507332</v>
      </c>
      <c r="L36" s="333">
        <v>720.26509948549938</v>
      </c>
      <c r="M36" s="334">
        <v>-5.1815642608293198</v>
      </c>
      <c r="N36" s="255">
        <v>704.13544684403882</v>
      </c>
      <c r="O36" s="333">
        <v>680.61809534486451</v>
      </c>
      <c r="P36" s="334">
        <v>3.4552933076600367</v>
      </c>
      <c r="Q36" s="255">
        <v>678.11368595097747</v>
      </c>
      <c r="R36" s="333">
        <v>709.49365469056204</v>
      </c>
      <c r="S36" s="317">
        <v>-4.4228681302682826</v>
      </c>
    </row>
    <row r="37" spans="3:19" ht="15" customHeight="1" x14ac:dyDescent="0.2">
      <c r="J37" s="114"/>
    </row>
    <row r="38" spans="3:19" ht="18.75" x14ac:dyDescent="0.25">
      <c r="D38" s="71"/>
    </row>
    <row r="39" spans="3:19" ht="21" x14ac:dyDescent="0.25">
      <c r="D39" s="26"/>
    </row>
    <row r="43" spans="3:19" ht="18" x14ac:dyDescent="0.25">
      <c r="G43" s="115"/>
      <c r="K43" s="114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2" sqref="K4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256</v>
      </c>
      <c r="C2" s="161"/>
      <c r="D2" s="161"/>
      <c r="E2" s="161"/>
      <c r="F2" s="161"/>
      <c r="G2" s="161"/>
      <c r="H2" s="161"/>
    </row>
    <row r="3" spans="2:15" ht="20.25" customHeight="1" thickBot="1" x14ac:dyDescent="0.25"/>
    <row r="4" spans="2:15" ht="15" x14ac:dyDescent="0.25">
      <c r="F4" s="598" t="s">
        <v>0</v>
      </c>
      <c r="G4" s="599"/>
      <c r="H4" s="493" t="s">
        <v>1</v>
      </c>
      <c r="I4" s="494"/>
      <c r="J4" s="495"/>
    </row>
    <row r="5" spans="2:15" ht="18.75" customHeight="1" x14ac:dyDescent="0.3">
      <c r="B5" s="160"/>
      <c r="F5" s="592"/>
      <c r="G5" s="600"/>
      <c r="H5" s="174" t="s">
        <v>26</v>
      </c>
      <c r="I5" s="174"/>
      <c r="J5" s="603" t="s">
        <v>300</v>
      </c>
    </row>
    <row r="6" spans="2:15" ht="24.75" customHeight="1" x14ac:dyDescent="0.2">
      <c r="F6" s="601"/>
      <c r="G6" s="602"/>
      <c r="H6" s="181" t="s">
        <v>301</v>
      </c>
      <c r="I6" s="181" t="s">
        <v>286</v>
      </c>
      <c r="J6" s="604"/>
    </row>
    <row r="7" spans="2:15" ht="48" customHeight="1" thickBot="1" x14ac:dyDescent="0.25">
      <c r="F7" s="605" t="s">
        <v>182</v>
      </c>
      <c r="G7" s="606"/>
      <c r="H7" s="258">
        <v>155.24</v>
      </c>
      <c r="I7" s="258">
        <v>155.43</v>
      </c>
      <c r="J7" s="243">
        <v>-0.1222415235154074</v>
      </c>
    </row>
    <row r="8" spans="2:15" ht="15.75" customHeight="1" thickBot="1" x14ac:dyDescent="0.25"/>
    <row r="9" spans="2:15" ht="15" customHeight="1" thickBot="1" x14ac:dyDescent="0.25">
      <c r="B9" s="590" t="s">
        <v>0</v>
      </c>
      <c r="C9" s="591"/>
      <c r="D9" s="496" t="s">
        <v>9</v>
      </c>
      <c r="E9" s="496"/>
      <c r="F9" s="496"/>
      <c r="G9" s="497"/>
      <c r="H9" s="497"/>
      <c r="I9" s="497"/>
      <c r="J9" s="497"/>
      <c r="K9" s="497"/>
      <c r="L9" s="497"/>
      <c r="M9" s="497"/>
      <c r="N9" s="497"/>
      <c r="O9" s="498"/>
    </row>
    <row r="10" spans="2:15" ht="15" customHeight="1" thickBot="1" x14ac:dyDescent="0.25">
      <c r="B10" s="592"/>
      <c r="C10" s="593"/>
      <c r="D10" s="499" t="s">
        <v>10</v>
      </c>
      <c r="E10" s="496"/>
      <c r="F10" s="496"/>
      <c r="G10" s="499" t="s">
        <v>11</v>
      </c>
      <c r="H10" s="496"/>
      <c r="I10" s="496"/>
      <c r="J10" s="499" t="s">
        <v>12</v>
      </c>
      <c r="K10" s="497"/>
      <c r="L10" s="497"/>
      <c r="M10" s="499" t="s">
        <v>13</v>
      </c>
      <c r="N10" s="497"/>
      <c r="O10" s="498"/>
    </row>
    <row r="11" spans="2:15" ht="31.5" customHeight="1" thickBot="1" x14ac:dyDescent="0.3">
      <c r="B11" s="592"/>
      <c r="C11" s="593"/>
      <c r="D11" s="436" t="s">
        <v>26</v>
      </c>
      <c r="E11" s="437"/>
      <c r="F11" s="500" t="s">
        <v>142</v>
      </c>
      <c r="G11" s="436" t="s">
        <v>26</v>
      </c>
      <c r="H11" s="437"/>
      <c r="I11" s="500" t="s">
        <v>142</v>
      </c>
      <c r="J11" s="436" t="s">
        <v>26</v>
      </c>
      <c r="K11" s="437"/>
      <c r="L11" s="500" t="s">
        <v>142</v>
      </c>
      <c r="M11" s="436" t="s">
        <v>26</v>
      </c>
      <c r="N11" s="437"/>
      <c r="O11" s="501" t="s">
        <v>142</v>
      </c>
    </row>
    <row r="12" spans="2:15" ht="19.5" customHeight="1" thickBot="1" x14ac:dyDescent="0.25">
      <c r="B12" s="594"/>
      <c r="C12" s="595"/>
      <c r="D12" s="438" t="s">
        <v>301</v>
      </c>
      <c r="E12" s="438" t="s">
        <v>286</v>
      </c>
      <c r="F12" s="155" t="s">
        <v>14</v>
      </c>
      <c r="G12" s="438" t="s">
        <v>301</v>
      </c>
      <c r="H12" s="438" t="s">
        <v>286</v>
      </c>
      <c r="I12" s="155" t="s">
        <v>14</v>
      </c>
      <c r="J12" s="438" t="s">
        <v>301</v>
      </c>
      <c r="K12" s="438" t="s">
        <v>286</v>
      </c>
      <c r="L12" s="155" t="s">
        <v>14</v>
      </c>
      <c r="M12" s="438" t="s">
        <v>301</v>
      </c>
      <c r="N12" s="438" t="s">
        <v>286</v>
      </c>
      <c r="O12" s="156" t="s">
        <v>14</v>
      </c>
    </row>
    <row r="13" spans="2:15" ht="36" customHeight="1" thickBot="1" x14ac:dyDescent="0.25">
      <c r="B13" s="596" t="s">
        <v>185</v>
      </c>
      <c r="C13" s="597"/>
      <c r="D13" s="439">
        <v>160.97</v>
      </c>
      <c r="E13" s="439">
        <v>161.84</v>
      </c>
      <c r="F13" s="440">
        <v>-0.53756796836381893</v>
      </c>
      <c r="G13" s="441">
        <v>143.47999999999999</v>
      </c>
      <c r="H13" s="441">
        <v>144.30000000000001</v>
      </c>
      <c r="I13" s="440">
        <v>-0.56826056826058313</v>
      </c>
      <c r="J13" s="441">
        <v>151.44</v>
      </c>
      <c r="K13" s="441">
        <v>149.19999999999999</v>
      </c>
      <c r="L13" s="440">
        <v>1.5013404825737326</v>
      </c>
      <c r="M13" s="441">
        <v>149.13999999999999</v>
      </c>
      <c r="N13" s="441">
        <v>147.22</v>
      </c>
      <c r="O13" s="442">
        <v>1.3041706289906176</v>
      </c>
    </row>
    <row r="16" spans="2:15" ht="23.25" thickBot="1" x14ac:dyDescent="0.4">
      <c r="B16" s="26"/>
      <c r="I16" s="48"/>
      <c r="J16" s="49"/>
      <c r="K16" s="48"/>
      <c r="L16" s="48"/>
      <c r="M16" s="48"/>
      <c r="N16" s="48"/>
    </row>
    <row r="17" spans="9:14" ht="16.5" thickBot="1" x14ac:dyDescent="0.3">
      <c r="I17" s="50"/>
      <c r="J17" s="51" t="s">
        <v>1</v>
      </c>
      <c r="K17" s="52"/>
      <c r="L17" s="52"/>
      <c r="M17" s="52"/>
      <c r="N17" s="53"/>
    </row>
    <row r="18" spans="9:14" ht="32.25" customHeight="1" thickBot="1" x14ac:dyDescent="0.3">
      <c r="I18" s="54" t="s">
        <v>0</v>
      </c>
      <c r="J18" s="587" t="s">
        <v>302</v>
      </c>
      <c r="K18" s="587" t="s">
        <v>303</v>
      </c>
      <c r="L18" s="587" t="s">
        <v>304</v>
      </c>
      <c r="M18" s="55" t="s">
        <v>281</v>
      </c>
      <c r="N18" s="56"/>
    </row>
    <row r="19" spans="9:14" ht="19.5" customHeight="1" thickBot="1" x14ac:dyDescent="0.25">
      <c r="I19" s="57"/>
      <c r="J19" s="588"/>
      <c r="K19" s="589"/>
      <c r="L19" s="588"/>
      <c r="M19" s="58" t="s">
        <v>267</v>
      </c>
      <c r="N19" s="59" t="s">
        <v>219</v>
      </c>
    </row>
    <row r="20" spans="9:14" ht="52.5" customHeight="1" thickBot="1" x14ac:dyDescent="0.3">
      <c r="I20" s="60" t="s">
        <v>140</v>
      </c>
      <c r="J20" s="303">
        <v>155.24</v>
      </c>
      <c r="K20" s="304">
        <v>142.47</v>
      </c>
      <c r="L20" s="305">
        <v>142.44999999999999</v>
      </c>
      <c r="M20" s="256">
        <v>8.9632905173018962</v>
      </c>
      <c r="N20" s="257">
        <v>8.9785889785889932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M13" sqref="M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148</v>
      </c>
    </row>
    <row r="4" spans="1:8" ht="13.5" thickBot="1" x14ac:dyDescent="0.25"/>
    <row r="5" spans="1:8" ht="12.75" customHeight="1" thickBot="1" x14ac:dyDescent="0.25">
      <c r="B5" s="607" t="s">
        <v>83</v>
      </c>
      <c r="C5" s="607" t="s">
        <v>1</v>
      </c>
      <c r="D5" s="607"/>
      <c r="E5" s="607"/>
      <c r="F5" s="607"/>
      <c r="G5" s="607"/>
      <c r="H5" s="607"/>
    </row>
    <row r="6" spans="1:8" ht="13.5" customHeight="1" thickBot="1" x14ac:dyDescent="0.25">
      <c r="B6" s="607"/>
      <c r="C6" s="607"/>
      <c r="D6" s="607"/>
      <c r="E6" s="607"/>
      <c r="F6" s="607"/>
      <c r="G6" s="607"/>
      <c r="H6" s="607"/>
    </row>
    <row r="7" spans="1:8" ht="23.25" customHeight="1" thickBot="1" x14ac:dyDescent="0.25">
      <c r="B7" s="607"/>
      <c r="C7" s="608" t="s">
        <v>84</v>
      </c>
      <c r="D7" s="608"/>
      <c r="E7" s="502" t="s">
        <v>198</v>
      </c>
      <c r="F7" s="610" t="s">
        <v>85</v>
      </c>
      <c r="G7" s="610"/>
      <c r="H7" s="503" t="s">
        <v>289</v>
      </c>
    </row>
    <row r="8" spans="1:8" ht="15.75" thickBot="1" x14ac:dyDescent="0.25">
      <c r="B8" s="607"/>
      <c r="C8" s="430">
        <v>44220</v>
      </c>
      <c r="D8" s="431">
        <v>44213</v>
      </c>
      <c r="E8" s="30" t="s">
        <v>14</v>
      </c>
      <c r="F8" s="530">
        <v>44220</v>
      </c>
      <c r="G8" s="531">
        <v>44213</v>
      </c>
      <c r="H8" s="156" t="s">
        <v>14</v>
      </c>
    </row>
    <row r="9" spans="1:8" ht="27.75" customHeight="1" thickBot="1" x14ac:dyDescent="0.25">
      <c r="B9" s="532" t="s">
        <v>86</v>
      </c>
      <c r="C9" s="533">
        <v>1494.16</v>
      </c>
      <c r="D9" s="534">
        <v>1478.49</v>
      </c>
      <c r="E9" s="535">
        <v>1.0598651326691471</v>
      </c>
      <c r="F9" s="536">
        <v>329.4991443642715</v>
      </c>
      <c r="G9" s="537">
        <v>326.30689166582067</v>
      </c>
      <c r="H9" s="538">
        <v>0.97829766394272111</v>
      </c>
    </row>
    <row r="10" spans="1:8" ht="33.75" customHeight="1" thickBot="1" x14ac:dyDescent="0.25">
      <c r="B10" s="532" t="s">
        <v>152</v>
      </c>
      <c r="C10" s="432">
        <v>1649.91</v>
      </c>
      <c r="D10" s="433">
        <v>1644.85</v>
      </c>
      <c r="E10" s="535">
        <v>0.30762683527374368</v>
      </c>
      <c r="F10" s="536">
        <v>363.84586207504901</v>
      </c>
      <c r="G10" s="537">
        <v>363.02301047455518</v>
      </c>
      <c r="H10" s="538">
        <v>0.22666651334805926</v>
      </c>
    </row>
    <row r="11" spans="1:8" ht="28.5" customHeight="1" thickBot="1" x14ac:dyDescent="0.25">
      <c r="B11" s="539" t="s">
        <v>87</v>
      </c>
      <c r="C11" s="533">
        <v>974.55</v>
      </c>
      <c r="D11" s="534">
        <v>988.95</v>
      </c>
      <c r="E11" s="535">
        <v>-1.4560897922038618</v>
      </c>
      <c r="F11" s="536">
        <v>214.91231939029339</v>
      </c>
      <c r="G11" s="537">
        <v>218.2640400090047</v>
      </c>
      <c r="H11" s="538">
        <v>-1.5356265826349742</v>
      </c>
    </row>
    <row r="12" spans="1:8" ht="22.5" customHeight="1" thickBot="1" x14ac:dyDescent="0.25">
      <c r="B12" s="539" t="s">
        <v>88</v>
      </c>
      <c r="C12" s="540">
        <v>1218.8800000000001</v>
      </c>
      <c r="D12" s="541">
        <v>1191.28</v>
      </c>
      <c r="E12" s="535">
        <v>2.3168356725539034</v>
      </c>
      <c r="F12" s="536">
        <v>268.79311257343477</v>
      </c>
      <c r="G12" s="537">
        <v>262.91883875011587</v>
      </c>
      <c r="H12" s="538">
        <v>2.2342536773874722</v>
      </c>
    </row>
    <row r="13" spans="1:8" ht="23.25" customHeight="1" thickBot="1" x14ac:dyDescent="0.25">
      <c r="B13" s="539" t="s">
        <v>89</v>
      </c>
      <c r="C13" s="536">
        <v>1366.51</v>
      </c>
      <c r="D13" s="542">
        <v>1405.53</v>
      </c>
      <c r="E13" s="535">
        <v>-2.7761769581581315</v>
      </c>
      <c r="F13" s="536">
        <v>301.3491699451335</v>
      </c>
      <c r="G13" s="537">
        <v>310.20441493893156</v>
      </c>
      <c r="H13" s="538">
        <v>-2.8546482794390133</v>
      </c>
    </row>
    <row r="14" spans="1:8" ht="34.5" customHeight="1" thickBot="1" x14ac:dyDescent="0.25">
      <c r="B14" s="504" t="s">
        <v>90</v>
      </c>
      <c r="C14" s="543">
        <v>1465.08</v>
      </c>
      <c r="D14" s="544">
        <v>1446.13</v>
      </c>
      <c r="E14" s="505">
        <v>1.3103939479852997</v>
      </c>
      <c r="F14" s="536">
        <v>323.0862868937777</v>
      </c>
      <c r="G14" s="537">
        <v>319.16494886315991</v>
      </c>
      <c r="H14" s="506">
        <v>1.2286242723661489</v>
      </c>
    </row>
    <row r="15" spans="1:8" ht="30.75" customHeight="1" thickBot="1" x14ac:dyDescent="0.25">
      <c r="B15" s="609" t="s">
        <v>91</v>
      </c>
      <c r="C15" s="609"/>
      <c r="D15" s="609"/>
      <c r="E15" s="609"/>
      <c r="F15" s="435">
        <v>4.5346399999999996</v>
      </c>
      <c r="G15" s="435">
        <v>4.5309799999999996</v>
      </c>
      <c r="H15" s="545" t="s">
        <v>290</v>
      </c>
    </row>
    <row r="16" spans="1:8" ht="19.5" thickBot="1" x14ac:dyDescent="0.25">
      <c r="B16" s="609"/>
      <c r="C16" s="609"/>
      <c r="D16" s="609"/>
      <c r="E16" s="609"/>
      <c r="F16" s="435">
        <v>4.5346399999999996</v>
      </c>
      <c r="G16" s="435">
        <v>4.5309799999999996</v>
      </c>
      <c r="H16" s="546">
        <v>8.0777227001664037E-2</v>
      </c>
    </row>
    <row r="19" spans="2:4" ht="21" x14ac:dyDescent="0.25">
      <c r="B19" s="476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R10" sqref="R10"/>
    </sheetView>
  </sheetViews>
  <sheetFormatPr defaultRowHeight="12.75" x14ac:dyDescent="0.2"/>
  <cols>
    <col min="1" max="1" width="9.140625" style="157"/>
    <col min="2" max="2" width="23.28515625" style="157" customWidth="1"/>
    <col min="3" max="3" width="10.7109375" style="157" customWidth="1"/>
    <col min="4" max="4" width="10.28515625" style="157" customWidth="1"/>
    <col min="5" max="16384" width="9.140625" style="157"/>
  </cols>
  <sheetData>
    <row r="2" spans="2:13" ht="15.75" x14ac:dyDescent="0.25">
      <c r="B2" s="70" t="s">
        <v>174</v>
      </c>
      <c r="G2" s="158"/>
    </row>
    <row r="5" spans="2:13" ht="13.5" thickBot="1" x14ac:dyDescent="0.25"/>
    <row r="6" spans="2:13" ht="22.5" customHeight="1" thickBot="1" x14ac:dyDescent="0.25">
      <c r="B6" s="611" t="s">
        <v>83</v>
      </c>
      <c r="C6" s="612" t="s">
        <v>161</v>
      </c>
      <c r="D6" s="612"/>
      <c r="E6" s="612"/>
      <c r="F6" s="612"/>
      <c r="G6" s="612"/>
      <c r="H6" s="612"/>
      <c r="I6" s="613" t="s">
        <v>162</v>
      </c>
      <c r="J6" s="613"/>
      <c r="K6" s="613"/>
      <c r="L6" s="613"/>
      <c r="M6" s="613"/>
    </row>
    <row r="7" spans="2:13" ht="38.25" customHeight="1" thickBot="1" x14ac:dyDescent="0.25">
      <c r="B7" s="611"/>
      <c r="C7" s="507" t="s">
        <v>313</v>
      </c>
      <c r="D7" s="508" t="s">
        <v>305</v>
      </c>
      <c r="E7" s="508" t="s">
        <v>163</v>
      </c>
      <c r="F7" s="509" t="s">
        <v>164</v>
      </c>
      <c r="G7" s="508" t="s">
        <v>165</v>
      </c>
      <c r="H7" s="510" t="s">
        <v>166</v>
      </c>
      <c r="I7" s="511" t="s">
        <v>306</v>
      </c>
      <c r="J7" s="508" t="s">
        <v>167</v>
      </c>
      <c r="K7" s="509" t="s">
        <v>164</v>
      </c>
      <c r="L7" s="508" t="s">
        <v>168</v>
      </c>
      <c r="M7" s="508" t="s">
        <v>169</v>
      </c>
    </row>
    <row r="8" spans="2:13" ht="30" customHeight="1" thickBot="1" x14ac:dyDescent="0.25">
      <c r="B8" s="512" t="s">
        <v>307</v>
      </c>
      <c r="C8" s="513">
        <v>155.24</v>
      </c>
      <c r="D8" s="514"/>
      <c r="E8" s="514">
        <v>155.43</v>
      </c>
      <c r="F8" s="515">
        <v>139.18</v>
      </c>
      <c r="G8" s="514">
        <v>142.47</v>
      </c>
      <c r="H8" s="516">
        <v>142.44999999999999</v>
      </c>
      <c r="I8" s="517"/>
      <c r="J8" s="518">
        <v>99.877758476484587</v>
      </c>
      <c r="K8" s="519">
        <v>111.53901422618192</v>
      </c>
      <c r="L8" s="518">
        <v>108.96329051730189</v>
      </c>
      <c r="M8" s="518">
        <v>108.97858897858899</v>
      </c>
    </row>
    <row r="9" spans="2:13" ht="30" customHeight="1" thickBot="1" x14ac:dyDescent="0.25">
      <c r="B9" s="512" t="s">
        <v>170</v>
      </c>
      <c r="C9" s="547">
        <v>974.55</v>
      </c>
      <c r="D9" s="548">
        <v>988.95</v>
      </c>
      <c r="E9" s="549">
        <v>952.31</v>
      </c>
      <c r="F9" s="520">
        <v>982.58</v>
      </c>
      <c r="G9" s="521">
        <v>1088.53</v>
      </c>
      <c r="H9" s="522">
        <v>680.43</v>
      </c>
      <c r="I9" s="523">
        <v>98.543910207796145</v>
      </c>
      <c r="J9" s="518">
        <v>102.33537398536191</v>
      </c>
      <c r="K9" s="519">
        <v>99.18276374442793</v>
      </c>
      <c r="L9" s="518">
        <v>89.528997822751791</v>
      </c>
      <c r="M9" s="518">
        <v>143.22560733653719</v>
      </c>
    </row>
    <row r="10" spans="2:13" ht="30" customHeight="1" thickBot="1" x14ac:dyDescent="0.25">
      <c r="B10" s="512" t="s">
        <v>171</v>
      </c>
      <c r="C10" s="547">
        <v>1218.8800000000001</v>
      </c>
      <c r="D10" s="548">
        <v>1191.28</v>
      </c>
      <c r="E10" s="549">
        <v>1218.9000000000001</v>
      </c>
      <c r="F10" s="520">
        <v>1189.03</v>
      </c>
      <c r="G10" s="521">
        <v>1250.24</v>
      </c>
      <c r="H10" s="522">
        <v>1161.82</v>
      </c>
      <c r="I10" s="523">
        <v>102.31683567255391</v>
      </c>
      <c r="J10" s="518">
        <v>99.998359176306508</v>
      </c>
      <c r="K10" s="519">
        <v>102.51044969428864</v>
      </c>
      <c r="L10" s="518">
        <v>97.491681597133365</v>
      </c>
      <c r="M10" s="518">
        <v>104.91125991978105</v>
      </c>
    </row>
    <row r="11" spans="2:13" ht="30" customHeight="1" thickBot="1" x14ac:dyDescent="0.25">
      <c r="B11" s="512" t="s">
        <v>172</v>
      </c>
      <c r="C11" s="524">
        <v>1494.16</v>
      </c>
      <c r="D11" s="525">
        <v>1478.49</v>
      </c>
      <c r="E11" s="526">
        <v>1470.7</v>
      </c>
      <c r="F11" s="520">
        <v>1470.11</v>
      </c>
      <c r="G11" s="521">
        <v>1511.82</v>
      </c>
      <c r="H11" s="522">
        <v>1839.16</v>
      </c>
      <c r="I11" s="523">
        <v>101.05986513266915</v>
      </c>
      <c r="J11" s="518">
        <v>101.59515876793364</v>
      </c>
      <c r="K11" s="519">
        <v>101.63593200508807</v>
      </c>
      <c r="L11" s="518">
        <v>98.831871519096197</v>
      </c>
      <c r="M11" s="518">
        <v>81.241436307879681</v>
      </c>
    </row>
    <row r="12" spans="2:13" ht="30" customHeight="1" thickBot="1" x14ac:dyDescent="0.25">
      <c r="B12" s="512" t="s">
        <v>173</v>
      </c>
      <c r="C12" s="524">
        <v>1649.91</v>
      </c>
      <c r="D12" s="525">
        <v>1644.85</v>
      </c>
      <c r="E12" s="526">
        <v>1649.07</v>
      </c>
      <c r="F12" s="520">
        <v>1624.22</v>
      </c>
      <c r="G12" s="521">
        <v>1759.38</v>
      </c>
      <c r="H12" s="522">
        <v>2019.26</v>
      </c>
      <c r="I12" s="523">
        <v>100.30762683527374</v>
      </c>
      <c r="J12" s="518">
        <v>100.05093780130619</v>
      </c>
      <c r="K12" s="519">
        <v>101.5816822844196</v>
      </c>
      <c r="L12" s="518">
        <v>93.777921767895506</v>
      </c>
      <c r="M12" s="518">
        <v>81.708645741509272</v>
      </c>
    </row>
    <row r="13" spans="2:13" ht="30" customHeight="1" thickBot="1" x14ac:dyDescent="0.25">
      <c r="B13" s="512" t="s">
        <v>89</v>
      </c>
      <c r="C13" s="550">
        <v>1366.51</v>
      </c>
      <c r="D13" s="551">
        <v>1405.53</v>
      </c>
      <c r="E13" s="552">
        <v>1366.65</v>
      </c>
      <c r="F13" s="520">
        <v>1376.86</v>
      </c>
      <c r="G13" s="521">
        <v>1390.96</v>
      </c>
      <c r="H13" s="522">
        <v>1326.47</v>
      </c>
      <c r="I13" s="523">
        <v>97.223823041841868</v>
      </c>
      <c r="J13" s="518">
        <v>99.989755972633802</v>
      </c>
      <c r="K13" s="519">
        <v>99.24828958645034</v>
      </c>
      <c r="L13" s="518">
        <v>98.242221199746936</v>
      </c>
      <c r="M13" s="518">
        <v>103.01853792396361</v>
      </c>
    </row>
    <row r="14" spans="2:13" ht="30" customHeight="1" thickBot="1" x14ac:dyDescent="0.25">
      <c r="B14" s="512" t="s">
        <v>90</v>
      </c>
      <c r="C14" s="527">
        <v>1465.08</v>
      </c>
      <c r="D14" s="528">
        <v>1446.13</v>
      </c>
      <c r="E14" s="529">
        <v>1428.62</v>
      </c>
      <c r="F14" s="520">
        <v>1450.35</v>
      </c>
      <c r="G14" s="521">
        <v>1459.71</v>
      </c>
      <c r="H14" s="522">
        <v>1343.34</v>
      </c>
      <c r="I14" s="523">
        <v>101.3103939479853</v>
      </c>
      <c r="J14" s="518">
        <v>102.55211322815025</v>
      </c>
      <c r="K14" s="519">
        <v>101.01561692005379</v>
      </c>
      <c r="L14" s="518">
        <v>100.3678812914894</v>
      </c>
      <c r="M14" s="518">
        <v>109.0624860422529</v>
      </c>
    </row>
    <row r="16" spans="2:13" x14ac:dyDescent="0.2">
      <c r="B16"/>
      <c r="C16"/>
      <c r="D16"/>
    </row>
    <row r="17" spans="2:3" x14ac:dyDescent="0.2">
      <c r="B17" s="183"/>
      <c r="C17" s="183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AB22" sqref="AB2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70" t="s">
        <v>160</v>
      </c>
    </row>
    <row r="4" spans="1:18" ht="15.75" x14ac:dyDescent="0.25">
      <c r="A4" s="70" t="s">
        <v>268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3"/>
      <c r="C9" s="24"/>
      <c r="D9" s="24"/>
    </row>
    <row r="10" spans="1:18" ht="21" customHeight="1" x14ac:dyDescent="0.25">
      <c r="C10" s="25"/>
      <c r="E10" s="33"/>
      <c r="O10" s="33"/>
    </row>
    <row r="11" spans="1:18" ht="18" x14ac:dyDescent="0.25">
      <c r="H11" s="33">
        <v>2019</v>
      </c>
      <c r="I11" s="33"/>
      <c r="J11" s="33"/>
      <c r="K11" s="33"/>
      <c r="L11" s="33"/>
      <c r="M11" s="33"/>
      <c r="N11" s="33"/>
      <c r="O11" s="33"/>
      <c r="P11" s="33"/>
      <c r="Q11" s="33">
        <v>2020</v>
      </c>
      <c r="R11" s="33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R19" sqref="R1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84" t="s">
        <v>224</v>
      </c>
    </row>
    <row r="5" spans="3:15" ht="15.75" x14ac:dyDescent="0.25">
      <c r="C5" s="285" t="s">
        <v>225</v>
      </c>
    </row>
    <row r="6" spans="3:15" ht="15.75" x14ac:dyDescent="0.25">
      <c r="C6" s="285" t="s">
        <v>273</v>
      </c>
    </row>
    <row r="7" spans="3:15" ht="18.75" x14ac:dyDescent="0.3">
      <c r="C7" s="286" t="s">
        <v>252</v>
      </c>
    </row>
    <row r="8" spans="3:15" ht="18.75" x14ac:dyDescent="0.3">
      <c r="C8" s="286" t="s">
        <v>226</v>
      </c>
    </row>
    <row r="9" spans="3:15" ht="15" x14ac:dyDescent="0.25">
      <c r="C9" s="287"/>
    </row>
    <row r="10" spans="3:15" ht="15" x14ac:dyDescent="0.25">
      <c r="C10" s="288" t="s">
        <v>227</v>
      </c>
    </row>
    <row r="12" spans="3:15" ht="15" x14ac:dyDescent="0.25">
      <c r="C12" s="289" t="s">
        <v>287</v>
      </c>
    </row>
    <row r="13" spans="3:15" ht="16.5" thickBot="1" x14ac:dyDescent="0.3">
      <c r="E13" s="290" t="s">
        <v>228</v>
      </c>
      <c r="G13" s="291"/>
      <c r="H13" s="292"/>
    </row>
    <row r="14" spans="3:15" ht="15.75" thickBot="1" x14ac:dyDescent="0.3">
      <c r="C14" s="408" t="s">
        <v>229</v>
      </c>
      <c r="D14" s="409" t="s">
        <v>230</v>
      </c>
      <c r="E14" s="410" t="s">
        <v>231</v>
      </c>
      <c r="F14" s="410" t="s">
        <v>232</v>
      </c>
      <c r="G14" s="410" t="s">
        <v>233</v>
      </c>
      <c r="H14" s="410" t="s">
        <v>234</v>
      </c>
      <c r="I14" s="410" t="s">
        <v>235</v>
      </c>
      <c r="J14" s="410" t="s">
        <v>236</v>
      </c>
      <c r="K14" s="410" t="s">
        <v>237</v>
      </c>
      <c r="L14" s="410" t="s">
        <v>238</v>
      </c>
      <c r="M14" s="410" t="s">
        <v>239</v>
      </c>
      <c r="N14" s="410" t="s">
        <v>240</v>
      </c>
      <c r="O14" s="411" t="s">
        <v>241</v>
      </c>
    </row>
    <row r="15" spans="3:15" ht="15.75" thickBot="1" x14ac:dyDescent="0.3">
      <c r="C15" s="293" t="s">
        <v>242</v>
      </c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5"/>
    </row>
    <row r="16" spans="3:15" ht="15.75" x14ac:dyDescent="0.25">
      <c r="C16" s="412" t="s">
        <v>243</v>
      </c>
      <c r="D16" s="413">
        <v>410.55031969879741</v>
      </c>
      <c r="E16" s="413">
        <v>405.92528932823404</v>
      </c>
      <c r="F16" s="413">
        <v>415.06587182503171</v>
      </c>
      <c r="G16" s="413">
        <v>415.78302153853031</v>
      </c>
      <c r="H16" s="413">
        <v>418.52051394641336</v>
      </c>
      <c r="I16" s="413">
        <v>420.92412497491244</v>
      </c>
      <c r="J16" s="413">
        <v>422.19084679763165</v>
      </c>
      <c r="K16" s="413">
        <v>425.93323237306373</v>
      </c>
      <c r="L16" s="413">
        <v>435.7515632080013</v>
      </c>
      <c r="M16" s="413">
        <v>429.60671679837998</v>
      </c>
      <c r="N16" s="413">
        <v>433.91962032017744</v>
      </c>
      <c r="O16" s="414">
        <v>445.27368131830997</v>
      </c>
    </row>
    <row r="17" spans="3:15" ht="15.75" x14ac:dyDescent="0.25">
      <c r="C17" s="301" t="s">
        <v>244</v>
      </c>
      <c r="D17" s="296">
        <v>430.47673989241491</v>
      </c>
      <c r="E17" s="296">
        <v>434.31869010571103</v>
      </c>
      <c r="F17" s="296">
        <v>424.76270764279673</v>
      </c>
      <c r="G17" s="296">
        <v>442.42112445636445</v>
      </c>
      <c r="H17" s="296">
        <v>438.71382021325684</v>
      </c>
      <c r="I17" s="296">
        <v>440.11127284111825</v>
      </c>
      <c r="J17" s="296">
        <v>443.65889578942466</v>
      </c>
      <c r="K17" s="296">
        <v>454.58917507394762</v>
      </c>
      <c r="L17" s="296">
        <v>438.99378313760712</v>
      </c>
      <c r="M17" s="296">
        <v>441.27738992724386</v>
      </c>
      <c r="N17" s="296">
        <v>438.65388942660439</v>
      </c>
      <c r="O17" s="297">
        <v>432.96931457738259</v>
      </c>
    </row>
    <row r="18" spans="3:15" ht="15.75" x14ac:dyDescent="0.25">
      <c r="C18" s="301" t="s">
        <v>245</v>
      </c>
      <c r="D18" s="296">
        <v>420.13210152512676</v>
      </c>
      <c r="E18" s="296">
        <v>425.96761396416781</v>
      </c>
      <c r="F18" s="296">
        <v>426.30105521121209</v>
      </c>
      <c r="G18" s="296">
        <v>430.27096185971311</v>
      </c>
      <c r="H18" s="296">
        <v>439.25979933305257</v>
      </c>
      <c r="I18" s="296">
        <v>429.11427739320129</v>
      </c>
      <c r="J18" s="296">
        <v>439.39069368261534</v>
      </c>
      <c r="K18" s="296">
        <v>447.05</v>
      </c>
      <c r="L18" s="415">
        <v>423.88</v>
      </c>
      <c r="M18" s="296">
        <v>432.85</v>
      </c>
      <c r="N18" s="296">
        <v>449.35</v>
      </c>
      <c r="O18" s="297">
        <v>454.03</v>
      </c>
    </row>
    <row r="19" spans="3:15" ht="16.5" thickBot="1" x14ac:dyDescent="0.3">
      <c r="C19" s="302">
        <v>2020</v>
      </c>
      <c r="D19" s="298">
        <v>467.76</v>
      </c>
      <c r="E19" s="298">
        <v>465.46</v>
      </c>
      <c r="F19" s="298">
        <v>435.28</v>
      </c>
      <c r="G19" s="298">
        <v>414.51</v>
      </c>
      <c r="H19" s="298">
        <v>432.06</v>
      </c>
      <c r="I19" s="298">
        <v>423.48</v>
      </c>
      <c r="J19" s="298">
        <v>418.96</v>
      </c>
      <c r="K19" s="298">
        <v>416.49</v>
      </c>
      <c r="L19" s="299">
        <v>413.32</v>
      </c>
      <c r="M19" s="298">
        <v>413.92</v>
      </c>
      <c r="N19" s="298">
        <v>403.31</v>
      </c>
      <c r="O19" s="300">
        <v>417.51</v>
      </c>
    </row>
    <row r="20" spans="3:15" ht="16.5" thickBot="1" x14ac:dyDescent="0.3">
      <c r="C20" s="416" t="s">
        <v>246</v>
      </c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5"/>
    </row>
    <row r="21" spans="3:15" ht="15.75" x14ac:dyDescent="0.25">
      <c r="C21" s="412" t="s">
        <v>243</v>
      </c>
      <c r="D21" s="413">
        <v>264.22742766883761</v>
      </c>
      <c r="E21" s="413">
        <v>261.62567290497998</v>
      </c>
      <c r="F21" s="413">
        <v>261.28898624261666</v>
      </c>
      <c r="G21" s="413">
        <v>265.38613274501455</v>
      </c>
      <c r="H21" s="413">
        <v>265.71767956715814</v>
      </c>
      <c r="I21" s="413">
        <v>265.33812232275858</v>
      </c>
      <c r="J21" s="413">
        <v>266.42231622832736</v>
      </c>
      <c r="K21" s="413">
        <v>263.11677423325443</v>
      </c>
      <c r="L21" s="413">
        <v>264.59488373323165</v>
      </c>
      <c r="M21" s="413">
        <v>266.93771630917144</v>
      </c>
      <c r="N21" s="413">
        <v>269.68730506228809</v>
      </c>
      <c r="O21" s="414">
        <v>268.29357100115919</v>
      </c>
    </row>
    <row r="22" spans="3:15" ht="15.75" x14ac:dyDescent="0.25">
      <c r="C22" s="301" t="s">
        <v>244</v>
      </c>
      <c r="D22" s="296">
        <v>268.85859894219772</v>
      </c>
      <c r="E22" s="296">
        <v>270.3032014665207</v>
      </c>
      <c r="F22" s="296">
        <v>269.71744215436058</v>
      </c>
      <c r="G22" s="296">
        <v>270.19519274180578</v>
      </c>
      <c r="H22" s="296">
        <v>267.62641594088478</v>
      </c>
      <c r="I22" s="296">
        <v>266.47931675608049</v>
      </c>
      <c r="J22" s="296">
        <v>267.46056337523163</v>
      </c>
      <c r="K22" s="296">
        <v>269.23633277556166</v>
      </c>
      <c r="L22" s="296">
        <v>270.87046599314772</v>
      </c>
      <c r="M22" s="296">
        <v>272.08234522250251</v>
      </c>
      <c r="N22" s="296">
        <v>276.03606759499712</v>
      </c>
      <c r="O22" s="297">
        <v>274.17552913068732</v>
      </c>
    </row>
    <row r="23" spans="3:15" ht="15.75" x14ac:dyDescent="0.25">
      <c r="C23" s="301" t="s">
        <v>245</v>
      </c>
      <c r="D23" s="296">
        <v>275.78930697349125</v>
      </c>
      <c r="E23" s="296">
        <v>274.1046753603286</v>
      </c>
      <c r="F23" s="296">
        <v>279.53787847007874</v>
      </c>
      <c r="G23" s="296">
        <v>277.14036033174909</v>
      </c>
      <c r="H23" s="296">
        <v>275.2848814044396</v>
      </c>
      <c r="I23" s="296">
        <v>275.38057847125026</v>
      </c>
      <c r="J23" s="296">
        <v>272.13539581574298</v>
      </c>
      <c r="K23" s="296">
        <v>279.41000000000003</v>
      </c>
      <c r="L23" s="296">
        <v>272.36</v>
      </c>
      <c r="M23" s="296">
        <v>273.02999999999997</v>
      </c>
      <c r="N23" s="296">
        <v>280.95999999999998</v>
      </c>
      <c r="O23" s="297">
        <v>276.52999999999997</v>
      </c>
    </row>
    <row r="24" spans="3:15" ht="16.5" thickBot="1" x14ac:dyDescent="0.3">
      <c r="C24" s="302">
        <v>2020</v>
      </c>
      <c r="D24" s="298">
        <v>275.81</v>
      </c>
      <c r="E24" s="298">
        <v>275.02</v>
      </c>
      <c r="F24" s="298">
        <v>279.36</v>
      </c>
      <c r="G24" s="298">
        <v>276.27</v>
      </c>
      <c r="H24" s="298">
        <v>277.87</v>
      </c>
      <c r="I24" s="298">
        <v>276.22000000000003</v>
      </c>
      <c r="J24" s="298">
        <v>274.87</v>
      </c>
      <c r="K24" s="298">
        <v>274.04000000000002</v>
      </c>
      <c r="L24" s="298">
        <v>272.89999999999998</v>
      </c>
      <c r="M24" s="298">
        <v>277.8</v>
      </c>
      <c r="N24" s="298">
        <v>281.54000000000002</v>
      </c>
      <c r="O24" s="300">
        <v>275.39</v>
      </c>
    </row>
    <row r="25" spans="3:15" ht="16.5" thickBot="1" x14ac:dyDescent="0.3">
      <c r="C25" s="416" t="s">
        <v>247</v>
      </c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5"/>
    </row>
    <row r="26" spans="3:15" ht="15.75" x14ac:dyDescent="0.25">
      <c r="C26" s="412" t="s">
        <v>243</v>
      </c>
      <c r="D26" s="413">
        <v>193.30284025213072</v>
      </c>
      <c r="E26" s="413">
        <v>191.2687581090714</v>
      </c>
      <c r="F26" s="413">
        <v>191.31561937634595</v>
      </c>
      <c r="G26" s="413">
        <v>191.49550049668539</v>
      </c>
      <c r="H26" s="413">
        <v>191.57102023627996</v>
      </c>
      <c r="I26" s="413">
        <v>192.43881971648969</v>
      </c>
      <c r="J26" s="413">
        <v>193.8248127220584</v>
      </c>
      <c r="K26" s="413">
        <v>193.56522855967538</v>
      </c>
      <c r="L26" s="413">
        <v>196.58869687496284</v>
      </c>
      <c r="M26" s="413">
        <v>199.76489920472477</v>
      </c>
      <c r="N26" s="413">
        <v>198.3893113076804</v>
      </c>
      <c r="O26" s="414">
        <v>197.67041596404326</v>
      </c>
    </row>
    <row r="27" spans="3:15" ht="15.75" x14ac:dyDescent="0.25">
      <c r="C27" s="301" t="s">
        <v>244</v>
      </c>
      <c r="D27" s="296">
        <v>193.75098783518038</v>
      </c>
      <c r="E27" s="296">
        <v>191.19468977405847</v>
      </c>
      <c r="F27" s="296">
        <v>190.60503492712346</v>
      </c>
      <c r="G27" s="296">
        <v>189.42223428075786</v>
      </c>
      <c r="H27" s="296">
        <v>185.25437800957252</v>
      </c>
      <c r="I27" s="296">
        <v>185.66839797997162</v>
      </c>
      <c r="J27" s="296">
        <v>185.57986872090791</v>
      </c>
      <c r="K27" s="296">
        <v>185.31188244297863</v>
      </c>
      <c r="L27" s="296">
        <v>188.25464393272142</v>
      </c>
      <c r="M27" s="296">
        <v>190.17470442587663</v>
      </c>
      <c r="N27" s="296">
        <v>189.17402883303177</v>
      </c>
      <c r="O27" s="297">
        <v>188.60104796424042</v>
      </c>
    </row>
    <row r="28" spans="3:15" ht="15.75" x14ac:dyDescent="0.25">
      <c r="C28" s="301" t="s">
        <v>245</v>
      </c>
      <c r="D28" s="296">
        <v>188.51265670531021</v>
      </c>
      <c r="E28" s="296">
        <v>188.9030714067259</v>
      </c>
      <c r="F28" s="296">
        <v>188.55538851404037</v>
      </c>
      <c r="G28" s="296">
        <v>187.90929469010396</v>
      </c>
      <c r="H28" s="296">
        <v>189.52578250042413</v>
      </c>
      <c r="I28" s="296">
        <v>188.95285758845154</v>
      </c>
      <c r="J28" s="296">
        <v>189.88146101817767</v>
      </c>
      <c r="K28" s="296">
        <v>189.91</v>
      </c>
      <c r="L28" s="296">
        <v>191.32</v>
      </c>
      <c r="M28" s="296">
        <v>193.38</v>
      </c>
      <c r="N28" s="296">
        <v>196.65</v>
      </c>
      <c r="O28" s="297">
        <v>201.65</v>
      </c>
    </row>
    <row r="29" spans="3:15" ht="16.5" thickBot="1" x14ac:dyDescent="0.3">
      <c r="C29" s="302">
        <v>2020</v>
      </c>
      <c r="D29" s="298">
        <v>203.95</v>
      </c>
      <c r="E29" s="298">
        <v>204.01</v>
      </c>
      <c r="F29" s="298">
        <v>208.37</v>
      </c>
      <c r="G29" s="298">
        <v>210.62</v>
      </c>
      <c r="H29" s="298">
        <v>207.99600000000001</v>
      </c>
      <c r="I29" s="298">
        <v>206.56</v>
      </c>
      <c r="J29" s="298">
        <v>207.25</v>
      </c>
      <c r="K29" s="298">
        <v>206.09</v>
      </c>
      <c r="L29" s="298">
        <v>208.38</v>
      </c>
      <c r="M29" s="298">
        <v>206.45</v>
      </c>
      <c r="N29" s="298">
        <v>212.4</v>
      </c>
      <c r="O29" s="300">
        <v>212.38</v>
      </c>
    </row>
    <row r="30" spans="3:15" ht="16.5" thickBot="1" x14ac:dyDescent="0.3">
      <c r="C30" s="416" t="s">
        <v>248</v>
      </c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5"/>
    </row>
    <row r="31" spans="3:15" ht="15.75" x14ac:dyDescent="0.25">
      <c r="C31" s="412" t="s">
        <v>243</v>
      </c>
      <c r="D31" s="413">
        <v>620.52584524708288</v>
      </c>
      <c r="E31" s="413">
        <v>610.98846942632053</v>
      </c>
      <c r="F31" s="413">
        <v>613.48284188853813</v>
      </c>
      <c r="G31" s="413">
        <v>613.72476430462393</v>
      </c>
      <c r="H31" s="413">
        <v>606.72034722305284</v>
      </c>
      <c r="I31" s="413">
        <v>601.6106220020215</v>
      </c>
      <c r="J31" s="413">
        <v>617.94396754570255</v>
      </c>
      <c r="K31" s="413">
        <v>637.27880462292717</v>
      </c>
      <c r="L31" s="413">
        <v>678.50605906520252</v>
      </c>
      <c r="M31" s="413">
        <v>691.78485236566894</v>
      </c>
      <c r="N31" s="413">
        <v>699.93533272826176</v>
      </c>
      <c r="O31" s="414">
        <v>707.76936754012718</v>
      </c>
    </row>
    <row r="32" spans="3:15" ht="15.75" x14ac:dyDescent="0.25">
      <c r="C32" s="301" t="s">
        <v>244</v>
      </c>
      <c r="D32" s="296">
        <v>693.59473269323564</v>
      </c>
      <c r="E32" s="296">
        <v>675.99452876056159</v>
      </c>
      <c r="F32" s="296">
        <v>692.84041344814841</v>
      </c>
      <c r="G32" s="296">
        <v>686.21997775755028</v>
      </c>
      <c r="H32" s="296">
        <v>674.8464758009153</v>
      </c>
      <c r="I32" s="296">
        <v>675.83558814176456</v>
      </c>
      <c r="J32" s="296">
        <v>670.36666604428126</v>
      </c>
      <c r="K32" s="296">
        <v>679.13478468613857</v>
      </c>
      <c r="L32" s="296">
        <v>679.48913195885189</v>
      </c>
      <c r="M32" s="296">
        <v>683.30685175304302</v>
      </c>
      <c r="N32" s="296">
        <v>694.81644019086241</v>
      </c>
      <c r="O32" s="297">
        <v>698.72596905238629</v>
      </c>
    </row>
    <row r="33" spans="3:15" ht="15.75" x14ac:dyDescent="0.25">
      <c r="C33" s="301" t="s">
        <v>245</v>
      </c>
      <c r="D33" s="296">
        <v>672.166966006964</v>
      </c>
      <c r="E33" s="296">
        <v>664.31951179811972</v>
      </c>
      <c r="F33" s="296">
        <v>668.69821690266849</v>
      </c>
      <c r="G33" s="296">
        <v>683.29560596332999</v>
      </c>
      <c r="H33" s="296">
        <v>675.44964853925399</v>
      </c>
      <c r="I33" s="296">
        <v>661.87817139602919</v>
      </c>
      <c r="J33" s="296">
        <v>677.09800581977072</v>
      </c>
      <c r="K33" s="296">
        <v>683.9</v>
      </c>
      <c r="L33" s="296">
        <v>683.06</v>
      </c>
      <c r="M33" s="296">
        <v>696.78</v>
      </c>
      <c r="N33" s="296">
        <v>704.11</v>
      </c>
      <c r="O33" s="297">
        <v>710.06</v>
      </c>
    </row>
    <row r="34" spans="3:15" ht="16.5" thickBot="1" x14ac:dyDescent="0.3">
      <c r="C34" s="302">
        <v>2020</v>
      </c>
      <c r="D34" s="298">
        <v>720.2</v>
      </c>
      <c r="E34" s="298">
        <v>710.55</v>
      </c>
      <c r="F34" s="298">
        <v>710.16</v>
      </c>
      <c r="G34" s="298">
        <v>704.52</v>
      </c>
      <c r="H34" s="298">
        <v>693.33</v>
      </c>
      <c r="I34" s="298">
        <v>687.52</v>
      </c>
      <c r="J34" s="298">
        <v>686.08</v>
      </c>
      <c r="K34" s="298">
        <v>682.48</v>
      </c>
      <c r="L34" s="298">
        <v>689</v>
      </c>
      <c r="M34" s="298">
        <v>695.07</v>
      </c>
      <c r="N34" s="298">
        <v>691.68</v>
      </c>
      <c r="O34" s="300">
        <v>708.89</v>
      </c>
    </row>
    <row r="35" spans="3:15" ht="16.5" thickBot="1" x14ac:dyDescent="0.3">
      <c r="C35" s="417" t="s">
        <v>249</v>
      </c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9"/>
    </row>
    <row r="36" spans="3:15" ht="15.75" x14ac:dyDescent="0.25">
      <c r="C36" s="412" t="s">
        <v>243</v>
      </c>
      <c r="D36" s="413">
        <v>1926.1421840678215</v>
      </c>
      <c r="E36" s="413">
        <v>1773.7868616139083</v>
      </c>
      <c r="F36" s="413">
        <v>1808.8957992992707</v>
      </c>
      <c r="G36" s="413">
        <v>1844.6568611737403</v>
      </c>
      <c r="H36" s="413">
        <v>1922.2571546908466</v>
      </c>
      <c r="I36" s="413">
        <v>2078.5897925711802</v>
      </c>
      <c r="J36" s="413">
        <v>2325.7723170645709</v>
      </c>
      <c r="K36" s="413">
        <v>2537.6579416257568</v>
      </c>
      <c r="L36" s="413">
        <v>2703.9535927296647</v>
      </c>
      <c r="M36" s="413">
        <v>2585.3186243813607</v>
      </c>
      <c r="N36" s="413">
        <v>2366.8805661333772</v>
      </c>
      <c r="O36" s="414">
        <v>2262.8675436432918</v>
      </c>
    </row>
    <row r="37" spans="3:15" ht="15.75" x14ac:dyDescent="0.25">
      <c r="C37" s="301" t="s">
        <v>244</v>
      </c>
      <c r="D37" s="296">
        <v>1873.2002679661653</v>
      </c>
      <c r="E37" s="296">
        <v>1893.8193326719352</v>
      </c>
      <c r="F37" s="296">
        <v>2057.5096533110031</v>
      </c>
      <c r="G37" s="296">
        <v>2090.6877083454083</v>
      </c>
      <c r="H37" s="296">
        <v>2302.9194307484054</v>
      </c>
      <c r="I37" s="296">
        <v>2520.0592002636727</v>
      </c>
      <c r="J37" s="296">
        <v>2428.1960288736755</v>
      </c>
      <c r="K37" s="296">
        <v>2411.222343978005</v>
      </c>
      <c r="L37" s="296">
        <v>2458.9426482206609</v>
      </c>
      <c r="M37" s="296">
        <v>2271.8586469632287</v>
      </c>
      <c r="N37" s="296">
        <v>2164.5188294690201</v>
      </c>
      <c r="O37" s="297">
        <v>2144.3544219826263</v>
      </c>
    </row>
    <row r="38" spans="3:15" ht="15.75" x14ac:dyDescent="0.25">
      <c r="C38" s="301" t="s">
        <v>245</v>
      </c>
      <c r="D38" s="296">
        <v>2017.0063645368093</v>
      </c>
      <c r="E38" s="296">
        <v>1948.9945487324933</v>
      </c>
      <c r="F38" s="296">
        <v>1864.3118390555649</v>
      </c>
      <c r="G38" s="296">
        <v>1858.8882047137197</v>
      </c>
      <c r="H38" s="296">
        <v>1845.0357399097443</v>
      </c>
      <c r="I38" s="296">
        <v>1739.4288046926354</v>
      </c>
      <c r="J38" s="296">
        <v>1705.2552965441059</v>
      </c>
      <c r="K38" s="296">
        <v>1658.81</v>
      </c>
      <c r="L38" s="296">
        <v>1789.98</v>
      </c>
      <c r="M38" s="296">
        <v>1827.38</v>
      </c>
      <c r="N38" s="296">
        <v>1841.81</v>
      </c>
      <c r="O38" s="297">
        <v>1858.58</v>
      </c>
    </row>
    <row r="39" spans="3:15" ht="16.5" thickBot="1" x14ac:dyDescent="0.3">
      <c r="C39" s="302">
        <v>2020</v>
      </c>
      <c r="D39" s="298">
        <v>1741.92</v>
      </c>
      <c r="E39" s="298">
        <v>1687.33</v>
      </c>
      <c r="F39" s="298">
        <v>1656.44</v>
      </c>
      <c r="G39" s="298">
        <v>1578.74</v>
      </c>
      <c r="H39" s="298">
        <v>1458.48</v>
      </c>
      <c r="I39" s="298">
        <v>1545.67</v>
      </c>
      <c r="J39" s="298">
        <v>1651.52</v>
      </c>
      <c r="K39" s="298">
        <v>1665.62</v>
      </c>
      <c r="L39" s="298">
        <v>1742.79</v>
      </c>
      <c r="M39" s="298">
        <v>1765.78</v>
      </c>
      <c r="N39" s="298">
        <v>1744.65</v>
      </c>
      <c r="O39" s="300">
        <v>1664.57</v>
      </c>
    </row>
    <row r="40" spans="3:15" ht="16.5" thickBot="1" x14ac:dyDescent="0.3">
      <c r="C40" s="417" t="s">
        <v>250</v>
      </c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9"/>
    </row>
    <row r="41" spans="3:15" ht="15.75" x14ac:dyDescent="0.25">
      <c r="C41" s="412" t="s">
        <v>243</v>
      </c>
      <c r="D41" s="413">
        <v>1452.5251642694029</v>
      </c>
      <c r="E41" s="413">
        <v>1376.6544964519305</v>
      </c>
      <c r="F41" s="413">
        <v>1342.4452040065605</v>
      </c>
      <c r="G41" s="413">
        <v>1321.3071438891709</v>
      </c>
      <c r="H41" s="413">
        <v>1332.4732010931732</v>
      </c>
      <c r="I41" s="413">
        <v>1416.8343946849866</v>
      </c>
      <c r="J41" s="413">
        <v>1429.7900427036757</v>
      </c>
      <c r="K41" s="413">
        <v>1455.3007570329535</v>
      </c>
      <c r="L41" s="413">
        <v>1460.934465025194</v>
      </c>
      <c r="M41" s="413">
        <v>1477.8137838684058</v>
      </c>
      <c r="N41" s="413">
        <v>1411.6336555187961</v>
      </c>
      <c r="O41" s="414">
        <v>1359.7079885396727</v>
      </c>
    </row>
    <row r="42" spans="3:15" ht="15.75" x14ac:dyDescent="0.25">
      <c r="C42" s="301" t="s">
        <v>244</v>
      </c>
      <c r="D42" s="296">
        <v>1247.7930053069374</v>
      </c>
      <c r="E42" s="296">
        <v>1219.5883260832732</v>
      </c>
      <c r="F42" s="296">
        <v>1221.3431610182636</v>
      </c>
      <c r="G42" s="296">
        <v>1183.3869429217527</v>
      </c>
      <c r="H42" s="296">
        <v>1198.2849917896754</v>
      </c>
      <c r="I42" s="296">
        <v>1239.5740232840269</v>
      </c>
      <c r="J42" s="296">
        <v>1271.60648473885</v>
      </c>
      <c r="K42" s="296">
        <v>1283.813012150076</v>
      </c>
      <c r="L42" s="296">
        <v>1311.0179147942529</v>
      </c>
      <c r="M42" s="296">
        <v>1341.4216259397981</v>
      </c>
      <c r="N42" s="296">
        <v>1329.2819200190711</v>
      </c>
      <c r="O42" s="297">
        <v>1328.1587453006657</v>
      </c>
    </row>
    <row r="43" spans="3:15" ht="15.75" x14ac:dyDescent="0.25">
      <c r="C43" s="301" t="s">
        <v>245</v>
      </c>
      <c r="D43" s="296">
        <v>1344.3309050466173</v>
      </c>
      <c r="E43" s="296">
        <v>1317.692895014957</v>
      </c>
      <c r="F43" s="296">
        <v>1323.903921956658</v>
      </c>
      <c r="G43" s="296">
        <v>1309.8906834494144</v>
      </c>
      <c r="H43" s="296">
        <v>1289.6288116279882</v>
      </c>
      <c r="I43" s="296">
        <v>1304.6791289590351</v>
      </c>
      <c r="J43" s="296">
        <v>1294.5048403940486</v>
      </c>
      <c r="K43" s="296">
        <v>1307.96</v>
      </c>
      <c r="L43" s="296">
        <v>1349.14</v>
      </c>
      <c r="M43" s="296">
        <v>1364.95</v>
      </c>
      <c r="N43" s="296">
        <v>1368.4</v>
      </c>
      <c r="O43" s="297">
        <v>1403.88</v>
      </c>
    </row>
    <row r="44" spans="3:15" ht="16.5" thickBot="1" x14ac:dyDescent="0.3">
      <c r="C44" s="302">
        <v>2020</v>
      </c>
      <c r="D44" s="298">
        <v>1446.09</v>
      </c>
      <c r="E44" s="298">
        <v>1443.02</v>
      </c>
      <c r="F44" s="298">
        <v>1411.23</v>
      </c>
      <c r="G44" s="298">
        <v>1400.29</v>
      </c>
      <c r="H44" s="298">
        <v>1346.93</v>
      </c>
      <c r="I44" s="298">
        <v>1297.48</v>
      </c>
      <c r="J44" s="298">
        <v>1318.72</v>
      </c>
      <c r="K44" s="298">
        <v>1329.85</v>
      </c>
      <c r="L44" s="298">
        <v>1349.52</v>
      </c>
      <c r="M44" s="298">
        <v>1399.34</v>
      </c>
      <c r="N44" s="298">
        <v>1444.52</v>
      </c>
      <c r="O44" s="300">
        <v>1434.49</v>
      </c>
    </row>
    <row r="45" spans="3:15" ht="16.5" thickBot="1" x14ac:dyDescent="0.3">
      <c r="C45" s="417" t="s">
        <v>251</v>
      </c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9"/>
    </row>
    <row r="46" spans="3:15" ht="15.75" x14ac:dyDescent="0.25">
      <c r="C46" s="412" t="s">
        <v>243</v>
      </c>
      <c r="D46" s="413">
        <v>1462.9299066481419</v>
      </c>
      <c r="E46" s="413">
        <v>1397.9329390309356</v>
      </c>
      <c r="F46" s="413">
        <v>1352.4593399176847</v>
      </c>
      <c r="G46" s="413">
        <v>1324.3285390454434</v>
      </c>
      <c r="H46" s="413">
        <v>1346.8945966895908</v>
      </c>
      <c r="I46" s="413">
        <v>1422.0022440548378</v>
      </c>
      <c r="J46" s="413">
        <v>1439.7446104090284</v>
      </c>
      <c r="K46" s="413">
        <v>1469.5305118007066</v>
      </c>
      <c r="L46" s="413">
        <v>1464.5198361234318</v>
      </c>
      <c r="M46" s="413">
        <v>1456.1117051037911</v>
      </c>
      <c r="N46" s="413">
        <v>1435.8943068806354</v>
      </c>
      <c r="O46" s="414">
        <v>1347.9728359574115</v>
      </c>
    </row>
    <row r="47" spans="3:15" ht="15.75" x14ac:dyDescent="0.25">
      <c r="C47" s="301" t="s">
        <v>244</v>
      </c>
      <c r="D47" s="296">
        <v>1217.2306317725502</v>
      </c>
      <c r="E47" s="296">
        <v>1219.9225640939258</v>
      </c>
      <c r="F47" s="296">
        <v>1228.6060793307527</v>
      </c>
      <c r="G47" s="296">
        <v>1190.0364269225856</v>
      </c>
      <c r="H47" s="296">
        <v>1216.8533835665212</v>
      </c>
      <c r="I47" s="296">
        <v>1268.6557166616051</v>
      </c>
      <c r="J47" s="296">
        <v>1280.8972883133727</v>
      </c>
      <c r="K47" s="296">
        <v>1270.5273567969125</v>
      </c>
      <c r="L47" s="296">
        <v>1318.4848992078084</v>
      </c>
      <c r="M47" s="296">
        <v>1326.2464158541839</v>
      </c>
      <c r="N47" s="296">
        <v>1338.5909965628271</v>
      </c>
      <c r="O47" s="297">
        <v>1331.7075587041454</v>
      </c>
    </row>
    <row r="48" spans="3:15" ht="15.75" x14ac:dyDescent="0.25">
      <c r="C48" s="301" t="s">
        <v>245</v>
      </c>
      <c r="D48" s="296">
        <v>1324.8807237906556</v>
      </c>
      <c r="E48" s="296">
        <v>1306.1704820536852</v>
      </c>
      <c r="F48" s="296">
        <v>1289.846128057527</v>
      </c>
      <c r="G48" s="296">
        <v>1271.913502123914</v>
      </c>
      <c r="H48" s="296">
        <v>1265.3591520232299</v>
      </c>
      <c r="I48" s="296">
        <v>1264.5344761789461</v>
      </c>
      <c r="J48" s="296">
        <v>1256.1351766957246</v>
      </c>
      <c r="K48" s="296">
        <v>1279.8800000000001</v>
      </c>
      <c r="L48" s="296">
        <v>1283.6500000000001</v>
      </c>
      <c r="M48" s="296">
        <v>1335.83</v>
      </c>
      <c r="N48" s="296">
        <v>1324.27</v>
      </c>
      <c r="O48" s="297">
        <v>1366.15</v>
      </c>
    </row>
    <row r="49" spans="3:15" ht="16.5" thickBot="1" x14ac:dyDescent="0.3">
      <c r="C49" s="302">
        <v>2020</v>
      </c>
      <c r="D49" s="298">
        <v>1395.59</v>
      </c>
      <c r="E49" s="298">
        <v>1401.12</v>
      </c>
      <c r="F49" s="298">
        <v>1394.67</v>
      </c>
      <c r="G49" s="298">
        <v>1378.29</v>
      </c>
      <c r="H49" s="298">
        <v>1335.39</v>
      </c>
      <c r="I49" s="298">
        <v>1322.8</v>
      </c>
      <c r="J49" s="298">
        <v>1312.57</v>
      </c>
      <c r="K49" s="298">
        <v>1298.02</v>
      </c>
      <c r="L49" s="298">
        <v>1324.41</v>
      </c>
      <c r="M49" s="298">
        <v>1370.11</v>
      </c>
      <c r="N49" s="298">
        <v>1345.94</v>
      </c>
      <c r="O49" s="300">
        <v>1394.49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2021-01-28T11:27:17Z</dcterms:modified>
</cp:coreProperties>
</file>