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 " sheetId="45" r:id="rId10"/>
    <sheet name="owoce_IERGZ" sheetId="46" r:id="rId11"/>
    <sheet name="ow_KRIR_43" sheetId="47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8">IERGZ_warzywa!$A$1:$M$36</definedName>
    <definedName name="_xlnm.Print_Area" localSheetId="10">owoce_IERGZ!$A$1:$D$17</definedName>
    <definedName name="_xlnm.Print_Area" localSheetId="9">'Zaklady_IERGZ '!$A$1:$W$39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6" l="1"/>
  <c r="F24" i="26"/>
  <c r="F23" i="26"/>
  <c r="F22" i="26"/>
  <c r="F21" i="26"/>
  <c r="F20" i="26"/>
  <c r="F14" i="26"/>
  <c r="F10" i="26"/>
  <c r="F9" i="26"/>
  <c r="F8" i="26"/>
  <c r="F7" i="26"/>
  <c r="F6" i="26"/>
  <c r="J32" i="47" l="1"/>
  <c r="G31" i="47"/>
  <c r="J29" i="47"/>
  <c r="G29" i="47"/>
  <c r="J27" i="47"/>
  <c r="G27" i="47"/>
  <c r="J24" i="47"/>
  <c r="G24" i="47"/>
  <c r="J23" i="47"/>
  <c r="G23" i="47"/>
  <c r="J22" i="47"/>
  <c r="G22" i="47"/>
  <c r="J21" i="47"/>
  <c r="G21" i="47"/>
  <c r="J20" i="47"/>
  <c r="G20" i="47"/>
  <c r="D20" i="47"/>
  <c r="J19" i="47"/>
  <c r="G19" i="47"/>
  <c r="D19" i="47"/>
  <c r="G17" i="47"/>
  <c r="D17" i="47"/>
  <c r="G16" i="47"/>
  <c r="D16" i="47"/>
  <c r="G15" i="47"/>
  <c r="D15" i="47"/>
  <c r="G14" i="47"/>
  <c r="G13" i="47"/>
  <c r="G12" i="47"/>
  <c r="G11" i="47"/>
  <c r="F33" i="44"/>
  <c r="E33" i="44"/>
  <c r="D33" i="44"/>
  <c r="F21" i="44"/>
  <c r="E21" i="44"/>
  <c r="C21" i="44"/>
  <c r="B21" i="44"/>
  <c r="L16" i="19" l="1"/>
  <c r="L15" i="19"/>
  <c r="L17" i="19" l="1"/>
  <c r="Q16" i="19" l="1"/>
  <c r="Q13" i="19" l="1"/>
  <c r="L12" i="19"/>
  <c r="Q12" i="19"/>
  <c r="Q11" i="19"/>
  <c r="L11" i="19"/>
  <c r="Q10" i="19"/>
  <c r="L10" i="19"/>
  <c r="E19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<sst xmlns="http://schemas.openxmlformats.org/spreadsheetml/2006/main" count="1441" uniqueCount="542">
  <si>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</si>
  <si>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</si>
  <si>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</si>
  <si>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</si>
  <si>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</si>
  <si>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</si>
  <si>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</si>
  <si>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</si>
  <si>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</si>
  <si>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</si>
  <si>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</si>
  <si>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</si>
  <si>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</si>
  <si>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</si>
  <si>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</si>
  <si>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</si>
  <si>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</si>
  <si>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</si>
  <si>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</si>
  <si>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</si>
  <si>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</si>
  <si>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</si>
  <si>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</si>
  <si>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</si>
  <si>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</si>
  <si>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</si>
  <si>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</si>
  <si>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</si>
  <si>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</si>
  <si>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</si>
  <si>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</si>
  <si>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</si>
  <si>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</si>
  <si>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</si>
  <si>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</si>
  <si>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</si>
  <si>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</si>
  <si>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</si>
  <si>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</si>
  <si>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</si>
  <si>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</si>
  <si>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</si>
  <si>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</si>
  <si>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</si>
  <si>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</si>
  <si>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</si>
  <si>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</si>
  <si>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</si>
  <si>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</si>
  <si>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</si>
  <si>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</si>
  <si>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</si>
  <si>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</si>
  <si>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</si>
  <si>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</si>
  <si>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</si>
  <si>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</si>
  <si>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</si>
  <si>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</si>
  <si>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</si>
  <si>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</si>
  <si>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</si>
  <si>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</si>
  <si>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</si>
  <si>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</si>
  <si>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</si>
  <si>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</si>
  <si>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</si>
  <si>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</si>
  <si>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</si>
  <si>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</si>
  <si>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</si>
  <si>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</si>
  <si>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</si>
  <si>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</si>
  <si>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</si>
  <si>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</si>
  <si>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</si>
  <si>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</si>
  <si>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</si>
  <si>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</si>
  <si>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</si>
  <si>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</si>
  <si>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</si>
  <si>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</si>
  <si>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</si>
  <si>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</si>
  <si>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</si>
  <si>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</si>
  <si>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</si>
  <si>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</si>
  <si>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</si>
  <si>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</si>
  <si>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</si>
  <si>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</si>
  <si>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</si>
  <si>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</si>
  <si>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</si>
  <si>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</si>
  <si>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</si>
  <si>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</si>
  <si>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</si>
  <si>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</si>
  <si>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</si>
  <si>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</si>
  <si>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</si>
  <si>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</si>
  <si>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</si>
  <si>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</si>
  <si>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</si>
  <si>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</si>
  <si>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</si>
  <si>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</si>
  <si>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</si>
  <si>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</si>
  <si>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</si>
  <si>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</si>
  <si>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</si>
  <si>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</si>
  <si>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</si>
  <si>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</si>
  <si>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</si>
  <si>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</si>
  <si>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</si>
  <si>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</si>
  <si>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</si>
  <si>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</si>
  <si>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</si>
  <si>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</si>
  <si>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</si>
  <si>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</si>
  <si>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</si>
  <si>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</si>
  <si>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</si>
  <si>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</si>
  <si>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</si>
  <si>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</si>
  <si>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</si>
  <si>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</si>
  <si>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</si>
  <si>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</si>
  <si>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</si>
  <si>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</si>
  <si>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</si>
  <si>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</si>
  <si>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</si>
  <si>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</si>
  <si>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</si>
  <si>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</si>
  <si>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</si>
  <si>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</si>
  <si>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</si>
  <si>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</si>
  <si>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</si>
  <si>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</si>
  <si>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</si>
  <si>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</si>
  <si>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</si>
  <si>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</si>
  <si>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</si>
  <si>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</si>
  <si>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</si>
  <si>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</si>
  <si>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</si>
  <si>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</si>
  <si>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</si>
  <si>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</si>
  <si>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</si>
  <si>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</si>
  <si>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</si>
  <si>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</si>
  <si>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</si>
  <si>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</si>
  <si>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</si>
  <si>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</si>
  <si>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</si>
  <si>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</si>
  <si>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</si>
  <si>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</si>
  <si>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</si>
  <si>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</si>
  <si>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</si>
  <si>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</si>
  <si>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</si>
  <si>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</si>
  <si>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</si>
  <si>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</si>
  <si>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</si>
  <si>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</si>
  <si>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</si>
  <si>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</si>
  <si>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</si>
  <si>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</si>
  <si>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</si>
  <si>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</si>
  <si>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</si>
  <si>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</si>
  <si>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</si>
  <si>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</si>
  <si>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</si>
  <si>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</si>
  <si>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</si>
  <si>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</si>
  <si>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</si>
  <si>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</si>
  <si>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</si>
  <si>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</si>
  <si>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</si>
  <si>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</si>
  <si>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</si>
  <si>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</si>
  <si>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</si>
  <si>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</si>
  <si>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</si>
  <si>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</si>
  <si>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</si>
  <si>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</si>
  <si>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</si>
  <si>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</si>
  <si>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</si>
  <si>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</si>
  <si>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</si>
  <si>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</si>
  <si>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</si>
  <si>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</si>
  <si>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</si>
  <si>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</si>
  <si>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</si>
  <si>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</si>
  <si>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</si>
  <si>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</si>
  <si>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</si>
  <si>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</si>
  <si>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</si>
  <si>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</si>
  <si>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</si>
  <si>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</si>
  <si>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</si>
  <si>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</si>
  <si>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</si>
  <si>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</si>
  <si>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</si>
  <si>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</si>
  <si>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</si>
  <si>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</si>
  <si>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</si>
  <si>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</si>
  <si>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</si>
  <si>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</si>
  <si>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</si>
  <si>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</si>
  <si>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</si>
  <si>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</si>
  <si>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</si>
  <si>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</si>
  <si>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</si>
  <si>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</si>
  <si>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</si>
  <si>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</si>
  <si>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</si>
  <si>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</si>
  <si>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</si>
  <si>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</si>
  <si>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</si>
  <si>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</si>
  <si>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</si>
  <si>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</si>
  <si>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</si>
  <si>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</si>
  <si>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</si>
  <si>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</si>
  <si>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</si>
  <si>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</si>
  <si>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</si>
  <si>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</si>
  <si>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Nektarynki</t>
  </si>
  <si>
    <t>--</t>
  </si>
  <si>
    <t>Pomidory gruntowe</t>
  </si>
  <si>
    <t>Paulared</t>
  </si>
  <si>
    <t>Antonówki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</si>
  <si>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</si>
  <si>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</si>
  <si>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</si>
  <si>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</si>
  <si>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</si>
  <si>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</si>
  <si>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</si>
  <si>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</si>
  <si>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</si>
  <si>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</si>
  <si>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</si>
  <si>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</si>
  <si>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</si>
  <si>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</si>
  <si>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</si>
  <si>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</si>
  <si>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</si>
  <si>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</si>
  <si>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</si>
  <si>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</si>
  <si>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</si>
  <si>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</si>
  <si>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</si>
  <si>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</si>
  <si>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</si>
  <si>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</si>
  <si>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</si>
  <si>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</si>
  <si>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</si>
  <si>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</si>
  <si>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</si>
  <si>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</si>
  <si>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</si>
  <si>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</si>
  <si>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</si>
  <si>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</si>
  <si>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</si>
  <si>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</si>
  <si>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</si>
  <si>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</si>
  <si>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</si>
  <si>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</si>
  <si>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</si>
  <si>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</si>
  <si>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</si>
  <si>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</si>
  <si>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Burak</t>
  </si>
  <si>
    <t>przemysłowe</t>
  </si>
  <si>
    <t>obrana</t>
  </si>
  <si>
    <t>kujawsko-pomor.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</si>
  <si>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</si>
  <si>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</si>
  <si>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</si>
  <si>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</si>
  <si>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</si>
  <si>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</si>
  <si>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</si>
  <si>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</si>
  <si>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</si>
  <si>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</si>
  <si>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</si>
  <si>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</si>
  <si>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</si>
  <si>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</si>
  <si>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</si>
  <si>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</si>
  <si>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</si>
  <si>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0,40/tłoczenie-0,50lz</t>
  </si>
  <si>
    <t>tydzień temu</t>
  </si>
  <si>
    <t>rok temu</t>
  </si>
  <si>
    <t>0,27-0,33lz</t>
  </si>
  <si>
    <t>Jabłko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</si>
  <si>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</si>
  <si>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</si>
  <si>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</si>
  <si>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</si>
  <si>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</si>
  <si>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</si>
  <si>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</si>
  <si>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</si>
  <si>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</si>
  <si>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</si>
  <si>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</si>
  <si>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</si>
  <si>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</si>
  <si>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</si>
  <si>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</si>
  <si>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</si>
  <si>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</si>
  <si>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</si>
  <si>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</si>
  <si>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</si>
  <si>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</si>
  <si>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</si>
  <si>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</si>
  <si>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>a/sztuka,b/peczek</t>
  </si>
  <si>
    <t xml:space="preserve">Jabłka </t>
  </si>
  <si>
    <t xml:space="preserve">Jablka przemysłowe </t>
  </si>
  <si>
    <t>s/"suchy" przemysł, */jabłka w kal. 65+ i do średniej nie wliczana jest odmiana Antonówka</t>
  </si>
  <si>
    <t>1,00-1,20</t>
  </si>
  <si>
    <t>Szpinak</t>
  </si>
  <si>
    <t>Brokuły</t>
  </si>
  <si>
    <t>rózyczkowane</t>
  </si>
  <si>
    <t>różyczkowane</t>
  </si>
  <si>
    <t>Kalisz</t>
  </si>
  <si>
    <t>nld</t>
  </si>
  <si>
    <t>Pomidory typu "cherry"</t>
  </si>
  <si>
    <t>Odmiany, dla których zbierane są dane:</t>
  </si>
  <si>
    <t>3,35-6,90</t>
  </si>
  <si>
    <t>Dynia</t>
  </si>
  <si>
    <t>drążona</t>
  </si>
  <si>
    <t>na plastry</t>
  </si>
  <si>
    <t>Jonagored</t>
  </si>
  <si>
    <t>Szara Reneta</t>
  </si>
  <si>
    <t>Jabłka (importowane):</t>
  </si>
  <si>
    <t>Granny- Smith</t>
  </si>
  <si>
    <t>4,60-5,20</t>
  </si>
  <si>
    <t>4,44-5,10</t>
  </si>
  <si>
    <t>3,80-4,30</t>
  </si>
  <si>
    <t>4,20-4,60</t>
  </si>
  <si>
    <t>3,80-5,20</t>
  </si>
  <si>
    <t>1,30lz</t>
  </si>
  <si>
    <t>1,30/k</t>
  </si>
  <si>
    <t>0,50-0,60lz</t>
  </si>
  <si>
    <t>1,30lz/k/odm.Bambino</t>
  </si>
  <si>
    <t>0,60lz</t>
  </si>
  <si>
    <t>I-VIII 2023r.</t>
  </si>
  <si>
    <t>I-VIII 2024r.*</t>
  </si>
  <si>
    <t>1,24-1,30</t>
  </si>
  <si>
    <t>1,10-1,30</t>
  </si>
  <si>
    <t>6,20-8,00</t>
  </si>
  <si>
    <t>1,70-1,75lz</t>
  </si>
  <si>
    <t>3,00-3,05-3,30lz-3,40lz</t>
  </si>
  <si>
    <t>1,07-1,10lz-1,15lz</t>
  </si>
  <si>
    <t>Jonagold</t>
  </si>
  <si>
    <t>Wrocław</t>
  </si>
  <si>
    <t>14.10 -20.10.2024</t>
  </si>
  <si>
    <t>Średnie ceny zakupu owoców i warzyw płacone przez podmioty handlu detalicznego w okresie 14.10 - 21.10 2024r.</t>
  </si>
  <si>
    <t>Pomidory na gałązkach</t>
  </si>
  <si>
    <t>6,10-8,20</t>
  </si>
  <si>
    <t>4,10-4,38</t>
  </si>
  <si>
    <t>5,60-7,80</t>
  </si>
  <si>
    <t>5,10-8,20</t>
  </si>
  <si>
    <t>1,24-1,40</t>
  </si>
  <si>
    <t>3,50-4,80</t>
  </si>
  <si>
    <t>1,95-2,40</t>
  </si>
  <si>
    <t>1,20-1,60</t>
  </si>
  <si>
    <t>7,10-9,00</t>
  </si>
  <si>
    <t>1,90-2,70</t>
  </si>
  <si>
    <t>6,55-8,20</t>
  </si>
  <si>
    <t>0,95-1,60</t>
  </si>
  <si>
    <t>6,55-9,00</t>
  </si>
  <si>
    <t>1,56-2,80</t>
  </si>
  <si>
    <t>5,90-8,10</t>
  </si>
  <si>
    <t>5,65-7,90</t>
  </si>
  <si>
    <t>na kostkę</t>
  </si>
  <si>
    <t>0,80-0,90</t>
  </si>
  <si>
    <t>0,50lz-0,55lz</t>
  </si>
  <si>
    <t>0,40lz-0,45lz</t>
  </si>
  <si>
    <t>0,40lz</t>
  </si>
  <si>
    <t>1,30lz-1,50lz</t>
  </si>
  <si>
    <t>1,10-1,20 -1,30lz/odm.Bambino</t>
  </si>
  <si>
    <t>0,40/tłoczenie-0,50lz-0,60lz</t>
  </si>
  <si>
    <t>0,95-1,00</t>
  </si>
  <si>
    <t>1,55-2,80</t>
  </si>
  <si>
    <t>1,57-2,89</t>
  </si>
  <si>
    <t>1,35-3,10</t>
  </si>
  <si>
    <t>14.10 -20.10.2024r. cena w zł/kg (szt*)</t>
  </si>
  <si>
    <t>NR 43/2024</t>
  </si>
  <si>
    <t>31 października 2024 r.</t>
  </si>
  <si>
    <t>21.10 -27.10.2024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</si>
  <si>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</si>
  <si>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28 - 30.10.2024r.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</si>
  <si>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28 - 30.10.2024r.</t>
    </r>
  </si>
  <si>
    <t>Golden</t>
  </si>
  <si>
    <t>28-29 X</t>
  </si>
  <si>
    <t>Ceny skupu netto warzyw i owoców w spółdzielniach ogrodniczych zbierane 28-29 X 2024 r.</t>
  </si>
  <si>
    <t>1,24-1,45</t>
  </si>
  <si>
    <t>4,25-4,60</t>
  </si>
  <si>
    <t>1,85-2,60</t>
  </si>
  <si>
    <t>7,80-9,20</t>
  </si>
  <si>
    <t>1,20-1,36</t>
  </si>
  <si>
    <t>4,45-4,70</t>
  </si>
  <si>
    <t>1,90-2,80</t>
  </si>
  <si>
    <t>4,40-4,90</t>
  </si>
  <si>
    <t>1,25-1,37</t>
  </si>
  <si>
    <t>1,90-2,50</t>
  </si>
  <si>
    <t>6,60-8,40</t>
  </si>
  <si>
    <t>4,70-5,10</t>
  </si>
  <si>
    <t>6,10-7,90</t>
  </si>
  <si>
    <t>1,85-2,90</t>
  </si>
  <si>
    <t>1,20-1,45</t>
  </si>
  <si>
    <t>4,10-5,10</t>
  </si>
  <si>
    <t>6,10-9,20</t>
  </si>
  <si>
    <t>3,55-4,10</t>
  </si>
  <si>
    <t>1,70-2,60</t>
  </si>
  <si>
    <t>6,50-8,20</t>
  </si>
  <si>
    <t>6,70-8,20</t>
  </si>
  <si>
    <t>1,60-2,40</t>
  </si>
  <si>
    <t>7,10-8,90</t>
  </si>
  <si>
    <t>1,00-1,30</t>
  </si>
  <si>
    <t>6,90-8,60</t>
  </si>
  <si>
    <t>7,90-9,20</t>
  </si>
  <si>
    <t>1,20-1,40</t>
  </si>
  <si>
    <t>6,45-8,30</t>
  </si>
  <si>
    <t>6,80-8,50</t>
  </si>
  <si>
    <t>0,96-1,45</t>
  </si>
  <si>
    <t>1,70-2,90</t>
  </si>
  <si>
    <t>6,40-7,90</t>
  </si>
  <si>
    <t>6,10-8,00</t>
  </si>
  <si>
    <t>1,10-1,60</t>
  </si>
  <si>
    <t>6,50-7,10</t>
  </si>
  <si>
    <t>0,96-1,60</t>
  </si>
  <si>
    <t>6,50-9,00</t>
  </si>
  <si>
    <t>1,60-2,90</t>
  </si>
  <si>
    <t>6,10-8,90</t>
  </si>
  <si>
    <t>6,50-9,20</t>
  </si>
  <si>
    <t>0,91-1,20</t>
  </si>
  <si>
    <t>3,30-4,90</t>
  </si>
  <si>
    <t>3,20-4,30</t>
  </si>
  <si>
    <t>2,70-3,60</t>
  </si>
  <si>
    <t>Ceny skupu netto w zakładach przetwórczych i chłodniach zbierane 28-29-X 2024 r. (zł/kg)</t>
  </si>
  <si>
    <t>1,30lz-1,40lz</t>
  </si>
  <si>
    <t>0,80-0,85</t>
  </si>
  <si>
    <t>0,40lz-0,43lz</t>
  </si>
  <si>
    <t>0,50lz</t>
  </si>
  <si>
    <t>1,35lz</t>
  </si>
  <si>
    <t>1,40lz</t>
  </si>
  <si>
    <t>0,50-0,55lz</t>
  </si>
  <si>
    <t>1,75lz</t>
  </si>
  <si>
    <t>0,80lz</t>
  </si>
  <si>
    <t>0,65lz</t>
  </si>
  <si>
    <t>0,95lz</t>
  </si>
  <si>
    <t>0,70lz</t>
  </si>
  <si>
    <t>2,30lz</t>
  </si>
  <si>
    <t>3,30lz</t>
  </si>
  <si>
    <t>1,00lz</t>
  </si>
  <si>
    <t>2,35lz</t>
  </si>
  <si>
    <t>1,05lz</t>
  </si>
  <si>
    <t>3,10-3,20lz</t>
  </si>
  <si>
    <t>2,40lz</t>
  </si>
  <si>
    <t>3,00-3,10lz-3,20lz</t>
  </si>
  <si>
    <t>2,30lz-2,40lz</t>
  </si>
  <si>
    <t>1,00lz-1,05lz</t>
  </si>
  <si>
    <t>3,40lz-3,60lz</t>
  </si>
  <si>
    <t>1,80lz-1,95lz</t>
  </si>
  <si>
    <t>0,80l</t>
  </si>
  <si>
    <t>0,90-1,00</t>
  </si>
  <si>
    <t>1,35-2,70</t>
  </si>
  <si>
    <t>0,94-0,97</t>
  </si>
  <si>
    <t>1,24-3,10</t>
  </si>
  <si>
    <t>1,20-2,80</t>
  </si>
  <si>
    <t>1,25-2,60</t>
  </si>
  <si>
    <t>1,10-3,20</t>
  </si>
  <si>
    <t>0,90-0,98</t>
  </si>
  <si>
    <t>1,20-3,20</t>
  </si>
  <si>
    <t>1,10-2,90</t>
  </si>
  <si>
    <t>0,70-0,85</t>
  </si>
  <si>
    <t>43 tydzień</t>
  </si>
  <si>
    <t>21.10 - 27.10.2024 r</t>
  </si>
  <si>
    <t>21.10 -27.10.2024r. cena w zł/kg (szt*)</t>
  </si>
  <si>
    <t>21.10 - 30.10.2024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</si>
</sst>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89" fillId="0" borderId="0"/>
    <xf numFmtId="0" fontId="1" fillId="0" borderId="0"/>
  </cellStyleXfs>
  <cellXfs count="600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3" xfId="0" applyNumberFormat="1" applyFont="1" applyBorder="1" applyAlignment="1">
      <alignment horizontal="center"/>
    </xf>
    <xf numFmtId="0" fontId="25" fillId="0" borderId="82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80" xfId="0" applyFont="1" applyBorder="1"/>
    <xf numFmtId="0" fontId="25" fillId="0" borderId="81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6" xfId="0" applyFont="1" applyBorder="1" applyAlignment="1">
      <alignment horizontal="centerContinuous" vertical="center"/>
    </xf>
    <xf numFmtId="0" fontId="25" fillId="0" borderId="83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84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5" xfId="0" applyNumberFormat="1" applyFont="1" applyBorder="1"/>
    <xf numFmtId="0" fontId="27" fillId="0" borderId="86" xfId="0" applyFont="1" applyBorder="1"/>
    <xf numFmtId="166" fontId="27" fillId="0" borderId="34" xfId="0" applyNumberFormat="1" applyFont="1" applyBorder="1"/>
    <xf numFmtId="166" fontId="27" fillId="3" borderId="34" xfId="0" applyNumberFormat="1" applyFont="1" applyFill="1" applyBorder="1"/>
    <xf numFmtId="166" fontId="27" fillId="3" borderId="86" xfId="0" applyNumberFormat="1" applyFont="1" applyFill="1" applyBorder="1"/>
    <xf numFmtId="166" fontId="27" fillId="3" borderId="62" xfId="0" applyNumberFormat="1" applyFont="1" applyFill="1" applyBorder="1"/>
    <xf numFmtId="49" fontId="27" fillId="0" borderId="87" xfId="0" applyNumberFormat="1" applyFont="1" applyBorder="1"/>
    <xf numFmtId="0" fontId="27" fillId="0" borderId="88" xfId="0" applyFont="1" applyBorder="1"/>
    <xf numFmtId="166" fontId="27" fillId="0" borderId="89" xfId="0" applyNumberFormat="1" applyFont="1" applyBorder="1"/>
    <xf numFmtId="166" fontId="27" fillId="3" borderId="89" xfId="0" applyNumberFormat="1" applyFont="1" applyFill="1" applyBorder="1"/>
    <xf numFmtId="166" fontId="27" fillId="3" borderId="88" xfId="0" applyNumberFormat="1" applyFont="1" applyFill="1" applyBorder="1"/>
    <xf numFmtId="166" fontId="27" fillId="3" borderId="90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3" xfId="4" applyFont="1" applyBorder="1" applyAlignment="1">
      <alignment horizontal="centerContinuous"/>
    </xf>
    <xf numFmtId="0" fontId="24" fillId="0" borderId="0" xfId="4" applyFont="1"/>
    <xf numFmtId="0" fontId="26" fillId="0" borderId="63" xfId="4" applyFont="1" applyBorder="1" applyAlignment="1">
      <alignment horizontal="centerContinuous"/>
    </xf>
    <xf numFmtId="0" fontId="26" fillId="0" borderId="64" xfId="4" applyFont="1" applyBorder="1" applyAlignment="1">
      <alignment horizontal="centerContinuous"/>
    </xf>
    <xf numFmtId="0" fontId="26" fillId="0" borderId="65" xfId="4" applyFont="1" applyBorder="1" applyAlignment="1">
      <alignment horizontal="centerContinuous"/>
    </xf>
    <xf numFmtId="0" fontId="28" fillId="0" borderId="66" xfId="4" applyFont="1" applyBorder="1"/>
    <xf numFmtId="0" fontId="25" fillId="0" borderId="67" xfId="4" applyFont="1" applyBorder="1" applyAlignment="1">
      <alignment horizontal="center" vertical="center"/>
    </xf>
    <xf numFmtId="0" fontId="25" fillId="0" borderId="69" xfId="4" applyFont="1" applyBorder="1" applyAlignment="1">
      <alignment horizontal="center" vertical="center" wrapText="1"/>
    </xf>
    <xf numFmtId="0" fontId="27" fillId="0" borderId="66" xfId="4" applyFont="1" applyBorder="1"/>
    <xf numFmtId="3" fontId="26" fillId="0" borderId="72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5" xfId="4" applyNumberFormat="1" applyFont="1" applyBorder="1"/>
    <xf numFmtId="0" fontId="27" fillId="0" borderId="0" xfId="4" applyFont="1" applyBorder="1"/>
    <xf numFmtId="3" fontId="28" fillId="0" borderId="78" xfId="4" applyNumberFormat="1" applyFont="1" applyBorder="1"/>
    <xf numFmtId="0" fontId="27" fillId="0" borderId="94" xfId="4" applyFont="1" applyBorder="1"/>
    <xf numFmtId="0" fontId="35" fillId="0" borderId="0" xfId="5" applyFont="1"/>
    <xf numFmtId="0" fontId="25" fillId="3" borderId="68" xfId="4" applyFont="1" applyFill="1" applyBorder="1" applyAlignment="1">
      <alignment horizontal="center" vertical="center" wrapText="1"/>
    </xf>
    <xf numFmtId="3" fontId="26" fillId="3" borderId="71" xfId="4" applyNumberFormat="1" applyFont="1" applyFill="1" applyBorder="1" applyAlignment="1">
      <alignment vertical="center"/>
    </xf>
    <xf numFmtId="3" fontId="28" fillId="3" borderId="74" xfId="4" applyNumberFormat="1" applyFont="1" applyFill="1" applyBorder="1"/>
    <xf numFmtId="3" fontId="28" fillId="3" borderId="77" xfId="4" applyNumberFormat="1" applyFont="1" applyFill="1" applyBorder="1"/>
    <xf numFmtId="3" fontId="28" fillId="0" borderId="79" xfId="4" applyNumberFormat="1" applyFont="1" applyBorder="1"/>
    <xf numFmtId="0" fontId="27" fillId="0" borderId="66" xfId="4" applyFont="1" applyBorder="1" applyAlignment="1">
      <alignment wrapText="1"/>
    </xf>
    <xf numFmtId="0" fontId="25" fillId="0" borderId="67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73" xfId="4" applyFont="1" applyBorder="1"/>
    <xf numFmtId="0" fontId="28" fillId="0" borderId="76" xfId="4" applyFont="1" applyBorder="1"/>
    <xf numFmtId="0" fontId="26" fillId="0" borderId="70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8" xfId="4" applyFont="1" applyBorder="1" applyAlignment="1">
      <alignment horizontal="center" vertical="center"/>
    </xf>
    <xf numFmtId="0" fontId="25" fillId="0" borderId="99" xfId="4" applyFont="1" applyBorder="1" applyAlignment="1">
      <alignment horizontal="center" vertical="center" wrapText="1"/>
    </xf>
    <xf numFmtId="0" fontId="26" fillId="0" borderId="100" xfId="4" applyFont="1" applyBorder="1" applyAlignment="1">
      <alignment vertical="center"/>
    </xf>
    <xf numFmtId="3" fontId="26" fillId="0" borderId="101" xfId="4" applyNumberFormat="1" applyFont="1" applyBorder="1" applyAlignment="1">
      <alignment vertical="center"/>
    </xf>
    <xf numFmtId="0" fontId="28" fillId="0" borderId="102" xfId="4" applyFont="1" applyBorder="1"/>
    <xf numFmtId="0" fontId="28" fillId="0" borderId="103" xfId="4" applyFont="1" applyBorder="1"/>
    <xf numFmtId="3" fontId="28" fillId="3" borderId="104" xfId="4" applyNumberFormat="1" applyFont="1" applyFill="1" applyBorder="1"/>
    <xf numFmtId="3" fontId="28" fillId="0" borderId="105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6" xfId="0" applyFont="1" applyBorder="1"/>
    <xf numFmtId="14" fontId="28" fillId="0" borderId="26" xfId="0" applyNumberFormat="1" applyFont="1" applyBorder="1"/>
    <xf numFmtId="14" fontId="28" fillId="0" borderId="0" xfId="0" applyNumberFormat="1" applyFont="1" applyBorder="1"/>
    <xf numFmtId="2" fontId="28" fillId="0" borderId="26" xfId="0" applyNumberFormat="1" applyFont="1" applyBorder="1"/>
    <xf numFmtId="2" fontId="28" fillId="0" borderId="0" xfId="0" applyNumberFormat="1" applyFont="1" applyBorder="1"/>
    <xf numFmtId="16" fontId="26" fillId="3" borderId="106" xfId="0" quotePrefix="1" applyNumberFormat="1" applyFont="1" applyFill="1" applyBorder="1" applyAlignment="1">
      <alignment horizontal="center" vertical="center"/>
    </xf>
    <xf numFmtId="16" fontId="26" fillId="3" borderId="106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6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32" fillId="0" borderId="10" xfId="2" applyNumberFormat="1" applyFont="1" applyBorder="1" applyAlignment="1">
      <alignment horizontal="centerContinuous"/>
    </xf>
    <xf numFmtId="2" fontId="25" fillId="0" borderId="31" xfId="2" applyNumberFormat="1" applyFont="1" applyBorder="1" applyAlignment="1">
      <alignment horizontal="centerContinuous"/>
    </xf>
    <xf numFmtId="2" fontId="25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2" xfId="2" applyNumberFormat="1" applyFont="1" applyBorder="1" applyAlignment="1">
      <alignment horizontal="centerContinuous"/>
    </xf>
    <xf numFmtId="2" fontId="25" fillId="0" borderId="9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5" xfId="2" applyNumberFormat="1" applyFont="1" applyBorder="1"/>
    <xf numFmtId="2" fontId="56" fillId="0" borderId="56" xfId="2" applyNumberFormat="1" applyFont="1" applyBorder="1"/>
    <xf numFmtId="2" fontId="25" fillId="0" borderId="1" xfId="2" applyNumberFormat="1" applyFont="1" applyBorder="1"/>
    <xf numFmtId="2" fontId="25" fillId="0" borderId="57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8" xfId="2" applyNumberFormat="1" applyFont="1" applyBorder="1" applyAlignment="1">
      <alignment horizontal="centerContinuous"/>
    </xf>
    <xf numFmtId="2" fontId="58" fillId="0" borderId="60" xfId="2" applyNumberFormat="1" applyFont="1" applyBorder="1" applyAlignment="1">
      <alignment horizontal="center"/>
    </xf>
    <xf numFmtId="2" fontId="58" fillId="0" borderId="59" xfId="2" applyNumberFormat="1" applyFont="1" applyBorder="1" applyAlignment="1">
      <alignment horizontal="center"/>
    </xf>
    <xf numFmtId="2" fontId="32" fillId="0" borderId="92" xfId="0" applyNumberFormat="1" applyFont="1" applyBorder="1" applyAlignment="1">
      <alignment horizontal="center"/>
    </xf>
    <xf numFmtId="0" fontId="27" fillId="0" borderId="23" xfId="0" applyFont="1" applyBorder="1"/>
    <xf numFmtId="2" fontId="56" fillId="0" borderId="34" xfId="2" applyNumberFormat="1" applyFont="1" applyBorder="1"/>
    <xf numFmtId="2" fontId="25" fillId="0" borderId="85" xfId="0" applyNumberFormat="1" applyFont="1" applyBorder="1" applyAlignment="1">
      <alignment horizontal="left"/>
    </xf>
    <xf numFmtId="2" fontId="25" fillId="0" borderId="34" xfId="0" applyNumberFormat="1" applyFont="1" applyBorder="1" applyAlignment="1">
      <alignment horizontal="left"/>
    </xf>
    <xf numFmtId="2" fontId="25" fillId="0" borderId="34" xfId="0" applyNumberFormat="1" applyFont="1" applyBorder="1"/>
    <xf numFmtId="2" fontId="56" fillId="0" borderId="93" xfId="2" applyNumberFormat="1" applyFont="1" applyBorder="1"/>
    <xf numFmtId="2" fontId="32" fillId="0" borderId="34" xfId="0" applyNumberFormat="1" applyFont="1" applyBorder="1" applyAlignment="1">
      <alignment horizontal="left"/>
    </xf>
    <xf numFmtId="2" fontId="25" fillId="0" borderId="87" xfId="0" applyNumberFormat="1" applyFont="1" applyBorder="1" applyAlignment="1">
      <alignment horizontal="left"/>
    </xf>
    <xf numFmtId="2" fontId="25" fillId="0" borderId="89" xfId="0" applyNumberFormat="1" applyFont="1" applyBorder="1" applyAlignment="1">
      <alignment horizontal="left"/>
    </xf>
    <xf numFmtId="2" fontId="25" fillId="0" borderId="89" xfId="0" applyNumberFormat="1" applyFont="1" applyBorder="1"/>
    <xf numFmtId="2" fontId="56" fillId="0" borderId="89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9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4" xfId="0" applyNumberFormat="1" applyFont="1" applyBorder="1" applyAlignment="1">
      <alignment horizontal="left"/>
    </xf>
    <xf numFmtId="2" fontId="25" fillId="0" borderId="52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2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4" xfId="2" applyNumberFormat="1" applyFont="1" applyBorder="1" applyAlignment="1">
      <alignment horizontal="center"/>
    </xf>
    <xf numFmtId="2" fontId="25" fillId="0" borderId="33" xfId="0" applyNumberFormat="1" applyFont="1" applyBorder="1"/>
    <xf numFmtId="2" fontId="56" fillId="0" borderId="62" xfId="2" applyNumberFormat="1" applyFont="1" applyBorder="1"/>
    <xf numFmtId="2" fontId="56" fillId="0" borderId="115" xfId="2" applyNumberFormat="1" applyFont="1" applyBorder="1"/>
    <xf numFmtId="2" fontId="56" fillId="0" borderId="90" xfId="2" applyNumberFormat="1" applyFont="1" applyBorder="1"/>
    <xf numFmtId="2" fontId="58" fillId="0" borderId="116" xfId="2" applyNumberFormat="1" applyFont="1" applyBorder="1" applyAlignment="1">
      <alignment horizontal="center"/>
    </xf>
    <xf numFmtId="2" fontId="56" fillId="0" borderId="33" xfId="2" applyNumberFormat="1" applyFont="1" applyBorder="1"/>
    <xf numFmtId="2" fontId="56" fillId="0" borderId="41" xfId="2" applyNumberFormat="1" applyFont="1" applyBorder="1"/>
    <xf numFmtId="0" fontId="41" fillId="0" borderId="0" xfId="0" applyFont="1" applyFill="1" applyBorder="1" applyAlignment="1">
      <alignment horizontal="center"/>
    </xf>
    <xf numFmtId="2" fontId="25" fillId="0" borderId="120" xfId="2" applyNumberFormat="1" applyFont="1" applyBorder="1" applyAlignment="1">
      <alignment horizontal="centerContinuous"/>
    </xf>
    <xf numFmtId="2" fontId="25" fillId="0" borderId="41" xfId="0" applyNumberFormat="1" applyFont="1" applyBorder="1"/>
    <xf numFmtId="49" fontId="56" fillId="0" borderId="10" xfId="0" applyNumberFormat="1" applyFont="1" applyBorder="1"/>
    <xf numFmtId="0" fontId="56" fillId="0" borderId="80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81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6" xfId="0" applyFont="1" applyBorder="1" applyAlignment="1">
      <alignment horizontal="centerContinuous" vertical="center"/>
    </xf>
    <xf numFmtId="0" fontId="56" fillId="0" borderId="83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/>
    <xf numFmtId="0" fontId="24" fillId="0" borderId="84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13" xfId="0" applyFont="1" applyFill="1" applyBorder="1" applyAlignment="1">
      <alignment horizontal="center"/>
    </xf>
    <xf numFmtId="0" fontId="58" fillId="0" borderId="47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8" borderId="34" xfId="0" applyNumberFormat="1" applyFont="1" applyFill="1" applyBorder="1"/>
    <xf numFmtId="166" fontId="24" fillId="8" borderId="86" xfId="0" applyNumberFormat="1" applyFont="1" applyFill="1" applyBorder="1"/>
    <xf numFmtId="166" fontId="24" fillId="8" borderId="62" xfId="0" applyNumberFormat="1" applyFont="1" applyFill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4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4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4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4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1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44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164" fontId="68" fillId="0" borderId="43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54" xfId="0" applyFont="1" applyFill="1" applyBorder="1"/>
    <xf numFmtId="0" fontId="64" fillId="0" borderId="5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61" xfId="3" applyNumberFormat="1" applyFont="1" applyBorder="1" applyAlignment="1">
      <alignment horizontal="right"/>
    </xf>
    <xf numFmtId="0" fontId="71" fillId="0" borderId="44" xfId="3" applyNumberFormat="1" applyFont="1" applyBorder="1"/>
    <xf numFmtId="2" fontId="71" fillId="0" borderId="108" xfId="3" applyNumberFormat="1" applyFont="1" applyBorder="1" applyAlignment="1">
      <alignment vertical="top"/>
    </xf>
    <xf numFmtId="0" fontId="71" fillId="0" borderId="109" xfId="3" applyNumberFormat="1" applyFont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8" borderId="89" xfId="0" applyNumberFormat="1" applyFont="1" applyFill="1" applyBorder="1"/>
    <xf numFmtId="166" fontId="24" fillId="8" borderId="88" xfId="0" applyNumberFormat="1" applyFont="1" applyFill="1" applyBorder="1"/>
    <xf numFmtId="166" fontId="24" fillId="8" borderId="90" xfId="0" applyNumberFormat="1" applyFont="1" applyFill="1" applyBorder="1"/>
    <xf numFmtId="2" fontId="25" fillId="0" borderId="61" xfId="0" applyNumberFormat="1" applyFont="1" applyBorder="1" applyAlignment="1">
      <alignment horizontal="left"/>
    </xf>
    <xf numFmtId="2" fontId="25" fillId="0" borderId="122" xfId="0" applyNumberFormat="1" applyFont="1" applyBorder="1" applyAlignment="1">
      <alignment horizontal="left"/>
    </xf>
    <xf numFmtId="2" fontId="25" fillId="0" borderId="27" xfId="0" applyNumberFormat="1" applyFont="1" applyBorder="1" applyAlignment="1">
      <alignment horizontal="left"/>
    </xf>
    <xf numFmtId="2" fontId="25" fillId="0" borderId="123" xfId="0" applyNumberFormat="1" applyFont="1" applyBorder="1" applyAlignment="1">
      <alignment horizontal="left"/>
    </xf>
    <xf numFmtId="2" fontId="25" fillId="0" borderId="112" xfId="0" applyNumberFormat="1" applyFont="1" applyBorder="1"/>
    <xf numFmtId="2" fontId="56" fillId="0" borderId="111" xfId="2" applyNumberFormat="1" applyFont="1" applyBorder="1"/>
    <xf numFmtId="2" fontId="56" fillId="0" borderId="110" xfId="2" applyNumberFormat="1" applyFont="1" applyBorder="1"/>
    <xf numFmtId="2" fontId="56" fillId="0" borderId="112" xfId="2" applyNumberFormat="1" applyFont="1" applyBorder="1"/>
    <xf numFmtId="0" fontId="27" fillId="9" borderId="0" xfId="0" applyFont="1" applyFill="1" applyBorder="1"/>
    <xf numFmtId="0" fontId="82" fillId="9" borderId="14" xfId="0" applyFont="1" applyFill="1" applyBorder="1" applyAlignment="1">
      <alignment horizontal="center" vertical="center" wrapText="1"/>
    </xf>
    <xf numFmtId="0" fontId="27" fillId="9" borderId="0" xfId="0" applyFont="1" applyFill="1"/>
    <xf numFmtId="4" fontId="81" fillId="9" borderId="26" xfId="0" applyNumberFormat="1" applyFont="1" applyFill="1" applyBorder="1" applyAlignment="1">
      <alignment horizontal="left"/>
    </xf>
    <xf numFmtId="4" fontId="83" fillId="9" borderId="46" xfId="0" applyNumberFormat="1" applyFont="1" applyFill="1" applyBorder="1" applyAlignment="1">
      <alignment horizontal="center" vertical="center"/>
    </xf>
    <xf numFmtId="4" fontId="83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3" fillId="9" borderId="46" xfId="0" applyNumberFormat="1" applyFont="1" applyFill="1" applyBorder="1" applyAlignment="1">
      <alignment horizontal="center" vertical="center"/>
    </xf>
    <xf numFmtId="2" fontId="83" fillId="9" borderId="14" xfId="0" applyNumberFormat="1" applyFont="1" applyFill="1" applyBorder="1" applyAlignment="1">
      <alignment horizontal="center" vertical="center"/>
    </xf>
    <xf numFmtId="4" fontId="83" fillId="9" borderId="46" xfId="0" quotePrefix="1" applyNumberFormat="1" applyFont="1" applyFill="1" applyBorder="1" applyAlignment="1">
      <alignment horizontal="center" vertical="center"/>
    </xf>
    <xf numFmtId="4" fontId="83" fillId="9" borderId="14" xfId="0" quotePrefix="1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left"/>
    </xf>
    <xf numFmtId="0" fontId="81" fillId="9" borderId="26" xfId="0" applyFont="1" applyFill="1" applyBorder="1"/>
    <xf numFmtId="4" fontId="81" fillId="9" borderId="26" xfId="0" applyNumberFormat="1" applyFont="1" applyFill="1" applyBorder="1" applyAlignment="1">
      <alignment horizontal="center" vertical="center"/>
    </xf>
    <xf numFmtId="4" fontId="82" fillId="9" borderId="46" xfId="0" applyNumberFormat="1" applyFont="1" applyFill="1" applyBorder="1" applyAlignment="1">
      <alignment horizontal="center" vertical="center"/>
    </xf>
    <xf numFmtId="4" fontId="82" fillId="9" borderId="14" xfId="0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center" vertical="center"/>
    </xf>
    <xf numFmtId="2" fontId="81" fillId="9" borderId="26" xfId="0" quotePrefix="1" applyNumberFormat="1" applyFont="1" applyFill="1" applyBorder="1" applyAlignment="1">
      <alignment horizontal="center" vertical="center"/>
    </xf>
    <xf numFmtId="2" fontId="82" fillId="9" borderId="46" xfId="0" quotePrefix="1" applyNumberFormat="1" applyFont="1" applyFill="1" applyBorder="1" applyAlignment="1">
      <alignment horizontal="center" vertical="center"/>
    </xf>
    <xf numFmtId="2" fontId="82" fillId="9" borderId="14" xfId="0" quotePrefix="1" applyNumberFormat="1" applyFont="1" applyFill="1" applyBorder="1" applyAlignment="1">
      <alignment horizontal="center" vertical="center"/>
    </xf>
    <xf numFmtId="0" fontId="84" fillId="9" borderId="26" xfId="0" applyFont="1" applyFill="1" applyBorder="1" applyAlignment="1">
      <alignment horizontal="left"/>
    </xf>
    <xf numFmtId="2" fontId="84" fillId="9" borderId="26" xfId="0" quotePrefix="1" applyNumberFormat="1" applyFont="1" applyFill="1" applyBorder="1" applyAlignment="1">
      <alignment horizontal="center" vertical="center"/>
    </xf>
    <xf numFmtId="0" fontId="85" fillId="9" borderId="139" xfId="0" applyFont="1" applyFill="1" applyBorder="1" applyAlignment="1">
      <alignment horizontal="left"/>
    </xf>
    <xf numFmtId="4" fontId="85" fillId="9" borderId="0" xfId="0" quotePrefix="1" applyNumberFormat="1" applyFont="1" applyFill="1" applyAlignment="1">
      <alignment horizontal="center"/>
    </xf>
    <xf numFmtId="2" fontId="82" fillId="9" borderId="26" xfId="0" applyNumberFormat="1" applyFont="1" applyFill="1" applyBorder="1" applyAlignment="1">
      <alignment vertical="center"/>
    </xf>
    <xf numFmtId="0" fontId="82" fillId="9" borderId="26" xfId="0" applyFont="1" applyFill="1" applyBorder="1" applyAlignment="1">
      <alignment horizontal="center" vertical="center" wrapText="1"/>
    </xf>
    <xf numFmtId="4" fontId="82" fillId="9" borderId="26" xfId="0" applyNumberFormat="1" applyFont="1" applyFill="1" applyBorder="1" applyAlignment="1">
      <alignment horizontal="left"/>
    </xf>
    <xf numFmtId="4" fontId="83" fillId="9" borderId="26" xfId="0" applyNumberFormat="1" applyFont="1" applyFill="1" applyBorder="1" applyAlignment="1">
      <alignment horizontal="center" vertical="center"/>
    </xf>
    <xf numFmtId="2" fontId="83" fillId="9" borderId="26" xfId="0" applyNumberFormat="1" applyFont="1" applyFill="1" applyBorder="1" applyAlignment="1">
      <alignment horizontal="center" vertical="center"/>
    </xf>
    <xf numFmtId="0" fontId="83" fillId="9" borderId="0" xfId="0" applyFont="1" applyFill="1"/>
    <xf numFmtId="4" fontId="83" fillId="9" borderId="26" xfId="0" quotePrefix="1" applyNumberFormat="1" applyFont="1" applyFill="1" applyBorder="1" applyAlignment="1">
      <alignment horizontal="center" vertical="center"/>
    </xf>
    <xf numFmtId="2" fontId="82" fillId="9" borderId="26" xfId="0" applyNumberFormat="1" applyFont="1" applyFill="1" applyBorder="1" applyAlignment="1">
      <alignment horizontal="left"/>
    </xf>
    <xf numFmtId="0" fontId="82" fillId="9" borderId="26" xfId="0" applyFont="1" applyFill="1" applyBorder="1"/>
    <xf numFmtId="2" fontId="82" fillId="9" borderId="26" xfId="0" applyNumberFormat="1" applyFont="1" applyFill="1" applyBorder="1" applyAlignment="1">
      <alignment horizontal="center"/>
    </xf>
    <xf numFmtId="4" fontId="82" fillId="9" borderId="26" xfId="0" applyNumberFormat="1" applyFont="1" applyFill="1" applyBorder="1" applyAlignment="1">
      <alignment horizontal="center" vertical="center"/>
    </xf>
    <xf numFmtId="4" fontId="82" fillId="9" borderId="14" xfId="0" quotePrefix="1" applyNumberFormat="1" applyFont="1" applyFill="1" applyBorder="1" applyAlignment="1">
      <alignment horizontal="center" vertical="center"/>
    </xf>
    <xf numFmtId="0" fontId="25" fillId="9" borderId="0" xfId="0" applyFont="1" applyFill="1"/>
    <xf numFmtId="0" fontId="85" fillId="9" borderId="15" xfId="0" applyFont="1" applyFill="1" applyBorder="1" applyAlignment="1">
      <alignment horizontal="left"/>
    </xf>
    <xf numFmtId="2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applyNumberFormat="1" applyFont="1" applyFill="1" applyBorder="1" applyAlignment="1">
      <alignment horizontal="center" vertical="center"/>
    </xf>
    <xf numFmtId="4" fontId="85" fillId="9" borderId="16" xfId="0" quotePrefix="1" applyNumberFormat="1" applyFont="1" applyFill="1" applyBorder="1" applyAlignment="1">
      <alignment horizontal="center" vertical="center"/>
    </xf>
    <xf numFmtId="0" fontId="32" fillId="9" borderId="139" xfId="0" applyFont="1" applyFill="1" applyBorder="1" applyAlignment="1">
      <alignment horizontal="left"/>
    </xf>
    <xf numFmtId="4" fontId="86" fillId="9" borderId="0" xfId="0" quotePrefix="1" applyNumberFormat="1" applyFont="1" applyFill="1" applyAlignment="1">
      <alignment horizontal="center"/>
    </xf>
    <xf numFmtId="2" fontId="82" fillId="9" borderId="131" xfId="0" applyNumberFormat="1" applyFont="1" applyFill="1" applyBorder="1" applyAlignment="1">
      <alignment vertical="center" wrapText="1"/>
    </xf>
    <xf numFmtId="0" fontId="82" fillId="9" borderId="17" xfId="0" applyFont="1" applyFill="1" applyBorder="1" applyAlignment="1">
      <alignment horizontal="center" vertical="center" wrapText="1"/>
    </xf>
    <xf numFmtId="0" fontId="82" fillId="9" borderId="18" xfId="0" applyFont="1" applyFill="1" applyBorder="1" applyAlignment="1">
      <alignment horizontal="center" vertical="center" wrapText="1"/>
    </xf>
    <xf numFmtId="4" fontId="82" fillId="9" borderId="95" xfId="0" applyNumberFormat="1" applyFont="1" applyFill="1" applyBorder="1" applyAlignment="1">
      <alignment horizontal="left"/>
    </xf>
    <xf numFmtId="2" fontId="82" fillId="9" borderId="95" xfId="0" applyNumberFormat="1" applyFont="1" applyFill="1" applyBorder="1" applyAlignment="1">
      <alignment horizontal="left"/>
    </xf>
    <xf numFmtId="0" fontId="82" fillId="9" borderId="95" xfId="0" applyFont="1" applyFill="1" applyBorder="1"/>
    <xf numFmtId="2" fontId="82" fillId="9" borderId="45" xfId="0" applyNumberFormat="1" applyFont="1" applyFill="1" applyBorder="1" applyAlignment="1">
      <alignment horizontal="center" vertical="center"/>
    </xf>
    <xf numFmtId="2" fontId="82" fillId="9" borderId="14" xfId="0" applyNumberFormat="1" applyFont="1" applyFill="1" applyBorder="1" applyAlignment="1">
      <alignment horizontal="center" vertical="center"/>
    </xf>
    <xf numFmtId="2" fontId="82" fillId="9" borderId="45" xfId="0" quotePrefix="1" applyNumberFormat="1" applyFont="1" applyFill="1" applyBorder="1" applyAlignment="1">
      <alignment horizontal="center" vertical="center"/>
    </xf>
    <xf numFmtId="164" fontId="28" fillId="5" borderId="16" xfId="0" applyNumberFormat="1" applyFont="1" applyFill="1" applyBorder="1" applyAlignment="1">
      <alignment horizontal="right"/>
    </xf>
    <xf numFmtId="0" fontId="28" fillId="5" borderId="107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5" xfId="0" applyFont="1" applyBorder="1"/>
    <xf numFmtId="2" fontId="25" fillId="5" borderId="45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86" fillId="0" borderId="14" xfId="0" applyNumberFormat="1" applyFont="1" applyBorder="1" applyAlignment="1">
      <alignment horizontal="right"/>
    </xf>
    <xf numFmtId="2" fontId="25" fillId="5" borderId="45" xfId="0" applyNumberFormat="1" applyFont="1" applyFill="1" applyBorder="1" applyAlignment="1"/>
    <xf numFmtId="0" fontId="27" fillId="0" borderId="96" xfId="0" applyFont="1" applyBorder="1"/>
    <xf numFmtId="2" fontId="25" fillId="5" borderId="47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86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14" fontId="25" fillId="5" borderId="91" xfId="0" applyNumberFormat="1" applyFont="1" applyFill="1" applyBorder="1" applyAlignment="1">
      <alignment horizontal="center"/>
    </xf>
    <xf numFmtId="14" fontId="25" fillId="2" borderId="118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1" xfId="0" applyFont="1" applyBorder="1" applyAlignment="1"/>
    <xf numFmtId="0" fontId="25" fillId="0" borderId="22" xfId="0" applyFont="1" applyBorder="1" applyAlignment="1"/>
    <xf numFmtId="2" fontId="27" fillId="2" borderId="46" xfId="0" applyNumberFormat="1" applyFont="1" applyFill="1" applyBorder="1" applyAlignment="1"/>
    <xf numFmtId="164" fontId="86" fillId="0" borderId="95" xfId="0" applyNumberFormat="1" applyFont="1" applyBorder="1" applyAlignment="1"/>
    <xf numFmtId="2" fontId="27" fillId="2" borderId="48" xfId="0" applyNumberFormat="1" applyFont="1" applyFill="1" applyBorder="1" applyAlignment="1">
      <alignment horizontal="right"/>
    </xf>
    <xf numFmtId="164" fontId="86" fillId="0" borderId="96" xfId="0" applyNumberFormat="1" applyFont="1" applyBorder="1" applyAlignment="1"/>
    <xf numFmtId="0" fontId="25" fillId="0" borderId="6" xfId="0" applyFont="1" applyBorder="1" applyAlignment="1"/>
    <xf numFmtId="164" fontId="86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7" fillId="0" borderId="121" xfId="0" applyFont="1" applyBorder="1"/>
    <xf numFmtId="0" fontId="25" fillId="4" borderId="0" xfId="0" applyFont="1" applyFill="1" applyBorder="1" applyAlignment="1"/>
    <xf numFmtId="0" fontId="25" fillId="0" borderId="28" xfId="0" applyFont="1" applyBorder="1" applyAlignment="1">
      <alignment horizontal="center" vertical="center"/>
    </xf>
    <xf numFmtId="164" fontId="86" fillId="0" borderId="9" xfId="0" applyNumberFormat="1" applyFont="1" applyBorder="1" applyAlignment="1"/>
    <xf numFmtId="14" fontId="25" fillId="2" borderId="170" xfId="0" applyNumberFormat="1" applyFont="1" applyFill="1" applyBorder="1" applyAlignment="1">
      <alignment horizontal="center"/>
    </xf>
    <xf numFmtId="164" fontId="86" fillId="0" borderId="18" xfId="0" applyNumberFormat="1" applyFont="1" applyBorder="1" applyAlignment="1"/>
    <xf numFmtId="0" fontId="87" fillId="0" borderId="0" xfId="8" applyFont="1"/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0" fontId="88" fillId="0" borderId="0" xfId="0" applyFont="1"/>
    <xf numFmtId="2" fontId="71" fillId="0" borderId="28" xfId="3" applyNumberFormat="1" applyFont="1" applyBorder="1" applyAlignment="1">
      <alignment vertical="top"/>
    </xf>
    <xf numFmtId="2" fontId="71" fillId="0" borderId="123" xfId="3" applyNumberFormat="1" applyFont="1" applyBorder="1" applyAlignment="1">
      <alignment horizontal="right" vertical="top"/>
    </xf>
    <xf numFmtId="2" fontId="71" fillId="0" borderId="171" xfId="3" applyNumberFormat="1" applyFont="1" applyBorder="1" applyAlignment="1">
      <alignment horizontal="right" vertical="top"/>
    </xf>
    <xf numFmtId="2" fontId="71" fillId="0" borderId="172" xfId="3" applyNumberFormat="1" applyFont="1" applyBorder="1" applyAlignment="1">
      <alignment horizontal="right" vertical="top"/>
    </xf>
    <xf numFmtId="2" fontId="71" fillId="0" borderId="173" xfId="3" applyNumberFormat="1" applyFont="1" applyBorder="1" applyAlignment="1">
      <alignment horizontal="right" vertical="top"/>
    </xf>
    <xf numFmtId="164" fontId="68" fillId="0" borderId="171" xfId="3" applyNumberFormat="1" applyFont="1" applyBorder="1" applyAlignment="1">
      <alignment horizontal="right" vertical="top"/>
    </xf>
    <xf numFmtId="164" fontId="68" fillId="0" borderId="172" xfId="3" applyNumberFormat="1" applyFont="1" applyBorder="1" applyAlignment="1">
      <alignment horizontal="right" vertical="top"/>
    </xf>
    <xf numFmtId="164" fontId="68" fillId="0" borderId="174" xfId="3" applyNumberFormat="1" applyFont="1" applyBorder="1" applyAlignment="1">
      <alignment horizontal="right" vertical="top"/>
    </xf>
    <xf numFmtId="0" fontId="26" fillId="9" borderId="23" xfId="0" applyFont="1" applyFill="1" applyBorder="1" applyAlignment="1">
      <alignment horizontal="centerContinuous"/>
    </xf>
    <xf numFmtId="0" fontId="28" fillId="9" borderId="27" xfId="0" applyFont="1" applyFill="1" applyBorder="1" applyAlignment="1">
      <alignment horizontal="left"/>
    </xf>
    <xf numFmtId="0" fontId="28" fillId="9" borderId="2" xfId="0" applyFont="1" applyFill="1" applyBorder="1" applyAlignment="1">
      <alignment horizontal="centerContinuous"/>
    </xf>
    <xf numFmtId="0" fontId="70" fillId="0" borderId="44" xfId="3" applyNumberFormat="1" applyFont="1" applyBorder="1" applyAlignment="1">
      <alignment horizontal="right"/>
    </xf>
    <xf numFmtId="0" fontId="24" fillId="9" borderId="0" xfId="0" applyFont="1" applyFill="1"/>
    <xf numFmtId="164" fontId="68" fillId="0" borderId="175" xfId="3" applyNumberFormat="1" applyFont="1" applyBorder="1" applyAlignment="1">
      <alignment horizontal="right" vertical="top"/>
    </xf>
    <xf numFmtId="0" fontId="24" fillId="9" borderId="0" xfId="0" applyFont="1" applyFill="1" applyBorder="1"/>
    <xf numFmtId="0" fontId="24" fillId="9" borderId="169" xfId="0" applyFont="1" applyFill="1" applyBorder="1"/>
    <xf numFmtId="2" fontId="1" fillId="9" borderId="26" xfId="0" applyNumberFormat="1" applyFont="1" applyFill="1" applyBorder="1" applyAlignment="1">
      <alignment horizontal="center" vertical="center"/>
    </xf>
    <xf numFmtId="4" fontId="1" fillId="9" borderId="26" xfId="0" applyNumberFormat="1" applyFont="1" applyFill="1" applyBorder="1" applyAlignment="1">
      <alignment horizontal="center" vertical="center"/>
    </xf>
    <xf numFmtId="2" fontId="1" fillId="9" borderId="26" xfId="0" quotePrefix="1" applyNumberFormat="1" applyFont="1" applyFill="1" applyBorder="1" applyAlignment="1">
      <alignment horizontal="center" vertical="center"/>
    </xf>
    <xf numFmtId="4" fontId="1" fillId="9" borderId="26" xfId="0" quotePrefix="1" applyNumberFormat="1" applyFont="1" applyFill="1" applyBorder="1" applyAlignment="1">
      <alignment horizontal="center" vertical="center"/>
    </xf>
    <xf numFmtId="0" fontId="1" fillId="9" borderId="0" xfId="0" applyFont="1" applyFill="1"/>
    <xf numFmtId="0" fontId="24" fillId="9" borderId="0" xfId="0" applyFont="1" applyFill="1" applyAlignment="1">
      <alignment horizontal="left"/>
    </xf>
    <xf numFmtId="0" fontId="91" fillId="9" borderId="168" xfId="8" applyFont="1" applyFill="1" applyBorder="1"/>
    <xf numFmtId="0" fontId="91" fillId="9" borderId="32" xfId="8" applyFont="1" applyFill="1" applyBorder="1" applyAlignment="1">
      <alignment horizontal="center"/>
    </xf>
    <xf numFmtId="0" fontId="91" fillId="9" borderId="50" xfId="8" applyFont="1" applyFill="1" applyBorder="1" applyAlignment="1">
      <alignment horizontal="center"/>
    </xf>
    <xf numFmtId="0" fontId="91" fillId="9" borderId="31" xfId="8" applyFont="1" applyFill="1" applyBorder="1" applyAlignment="1">
      <alignment horizontal="center"/>
    </xf>
    <xf numFmtId="0" fontId="91" fillId="9" borderId="141" xfId="8" applyFont="1" applyFill="1" applyBorder="1"/>
    <xf numFmtId="0" fontId="91" fillId="9" borderId="119" xfId="8" applyFont="1" applyFill="1" applyBorder="1" applyAlignment="1">
      <alignment horizontal="center"/>
    </xf>
    <xf numFmtId="0" fontId="91" fillId="9" borderId="125" xfId="8" applyFont="1" applyFill="1" applyBorder="1" applyAlignment="1">
      <alignment horizontal="center"/>
    </xf>
    <xf numFmtId="0" fontId="91" fillId="9" borderId="124" xfId="8" applyFont="1" applyFill="1" applyBorder="1" applyAlignment="1">
      <alignment horizontal="center"/>
    </xf>
    <xf numFmtId="0" fontId="91" fillId="9" borderId="142" xfId="8" applyFont="1" applyFill="1" applyBorder="1"/>
    <xf numFmtId="0" fontId="92" fillId="9" borderId="0" xfId="0" applyFont="1" applyFill="1" applyBorder="1"/>
    <xf numFmtId="2" fontId="91" fillId="9" borderId="143" xfId="8" applyNumberFormat="1" applyFont="1" applyFill="1" applyBorder="1" applyAlignment="1">
      <alignment horizontal="center"/>
    </xf>
    <xf numFmtId="0" fontId="92" fillId="9" borderId="0" xfId="0" applyFont="1" applyFill="1"/>
    <xf numFmtId="2" fontId="91" fillId="9" borderId="144" xfId="8" applyNumberFormat="1" applyFont="1" applyFill="1" applyBorder="1" applyAlignment="1">
      <alignment horizontal="center"/>
    </xf>
    <xf numFmtId="2" fontId="91" fillId="9" borderId="146" xfId="8" applyNumberFormat="1" applyFont="1" applyFill="1" applyBorder="1" applyAlignment="1">
      <alignment horizontal="center"/>
    </xf>
    <xf numFmtId="2" fontId="91" fillId="9" borderId="148" xfId="8" applyNumberFormat="1" applyFont="1" applyFill="1" applyBorder="1" applyAlignment="1">
      <alignment horizontal="center"/>
    </xf>
    <xf numFmtId="0" fontId="93" fillId="9" borderId="0" xfId="0" applyFont="1" applyFill="1"/>
    <xf numFmtId="2" fontId="92" fillId="9" borderId="0" xfId="0" applyNumberFormat="1" applyFont="1" applyFill="1" applyAlignment="1">
      <alignment horizontal="center"/>
    </xf>
    <xf numFmtId="0" fontId="91" fillId="9" borderId="0" xfId="0" applyFont="1" applyFill="1"/>
    <xf numFmtId="0" fontId="91" fillId="9" borderId="149" xfId="8" applyFont="1" applyFill="1" applyBorder="1"/>
    <xf numFmtId="2" fontId="91" fillId="9" borderId="150" xfId="8" applyNumberFormat="1" applyFont="1" applyFill="1" applyBorder="1" applyAlignment="1">
      <alignment horizontal="center"/>
    </xf>
    <xf numFmtId="2" fontId="91" fillId="9" borderId="151" xfId="8" applyNumberFormat="1" applyFont="1" applyFill="1" applyBorder="1" applyAlignment="1">
      <alignment horizontal="center"/>
    </xf>
    <xf numFmtId="2" fontId="91" fillId="9" borderId="152" xfId="8" applyNumberFormat="1" applyFont="1" applyFill="1" applyBorder="1" applyAlignment="1">
      <alignment horizontal="center"/>
    </xf>
    <xf numFmtId="0" fontId="91" fillId="9" borderId="153" xfId="8" applyFont="1" applyFill="1" applyBorder="1"/>
    <xf numFmtId="2" fontId="91" fillId="9" borderId="154" xfId="8" applyNumberFormat="1" applyFont="1" applyFill="1" applyBorder="1" applyAlignment="1">
      <alignment horizontal="center"/>
    </xf>
    <xf numFmtId="2" fontId="91" fillId="9" borderId="155" xfId="8" applyNumberFormat="1" applyFont="1" applyFill="1" applyBorder="1" applyAlignment="1">
      <alignment horizontal="center"/>
    </xf>
    <xf numFmtId="2" fontId="91" fillId="9" borderId="156" xfId="8" applyNumberFormat="1" applyFont="1" applyFill="1" applyBorder="1" applyAlignment="1">
      <alignment horizontal="center"/>
    </xf>
    <xf numFmtId="0" fontId="91" fillId="9" borderId="157" xfId="8" applyFont="1" applyFill="1" applyBorder="1" applyAlignment="1">
      <alignment horizontal="left"/>
    </xf>
    <xf numFmtId="0" fontId="91" fillId="9" borderId="158" xfId="8" applyFont="1" applyFill="1" applyBorder="1" applyAlignment="1">
      <alignment horizontal="left"/>
    </xf>
    <xf numFmtId="0" fontId="91" fillId="9" borderId="159" xfId="8" applyFont="1" applyFill="1" applyBorder="1" applyAlignment="1">
      <alignment horizontal="left"/>
    </xf>
    <xf numFmtId="0" fontId="91" fillId="9" borderId="160" xfId="8" applyFont="1" applyFill="1" applyBorder="1" applyAlignment="1">
      <alignment horizontal="left"/>
    </xf>
    <xf numFmtId="0" fontId="91" fillId="9" borderId="141" xfId="8" applyFont="1" applyFill="1" applyBorder="1" applyAlignment="1">
      <alignment horizontal="left"/>
    </xf>
    <xf numFmtId="2" fontId="91" fillId="9" borderId="161" xfId="8" applyNumberFormat="1" applyFont="1" applyFill="1" applyBorder="1" applyAlignment="1">
      <alignment horizontal="center"/>
    </xf>
    <xf numFmtId="2" fontId="91" fillId="9" borderId="162" xfId="8" applyNumberFormat="1" applyFont="1" applyFill="1" applyBorder="1" applyAlignment="1">
      <alignment horizontal="center"/>
    </xf>
    <xf numFmtId="2" fontId="91" fillId="9" borderId="163" xfId="8" applyNumberFormat="1" applyFont="1" applyFill="1" applyBorder="1" applyAlignment="1">
      <alignment horizontal="center"/>
    </xf>
    <xf numFmtId="0" fontId="94" fillId="9" borderId="157" xfId="8" applyFont="1" applyFill="1" applyBorder="1" applyAlignment="1">
      <alignment horizontal="left"/>
    </xf>
    <xf numFmtId="2" fontId="91" fillId="9" borderId="162" xfId="8" quotePrefix="1" applyNumberFormat="1" applyFont="1" applyFill="1" applyBorder="1" applyAlignment="1">
      <alignment horizontal="center"/>
    </xf>
    <xf numFmtId="2" fontId="91" fillId="9" borderId="163" xfId="8" quotePrefix="1" applyNumberFormat="1" applyFont="1" applyFill="1" applyBorder="1" applyAlignment="1">
      <alignment horizontal="center"/>
    </xf>
    <xf numFmtId="0" fontId="94" fillId="9" borderId="164" xfId="8" applyFont="1" applyFill="1" applyBorder="1" applyAlignment="1">
      <alignment horizontal="left"/>
    </xf>
    <xf numFmtId="0" fontId="94" fillId="9" borderId="138" xfId="8" applyFont="1" applyFill="1" applyBorder="1" applyAlignment="1">
      <alignment horizontal="left"/>
    </xf>
    <xf numFmtId="0" fontId="94" fillId="9" borderId="139" xfId="8" applyFont="1" applyFill="1" applyBorder="1" applyAlignment="1">
      <alignment horizontal="left"/>
    </xf>
    <xf numFmtId="0" fontId="94" fillId="9" borderId="140" xfId="8" applyFont="1" applyFill="1" applyBorder="1" applyAlignment="1">
      <alignment horizontal="left"/>
    </xf>
    <xf numFmtId="0" fontId="94" fillId="9" borderId="165" xfId="8" applyFont="1" applyFill="1" applyBorder="1" applyAlignment="1">
      <alignment horizontal="left"/>
    </xf>
    <xf numFmtId="0" fontId="92" fillId="9" borderId="94" xfId="0" applyFont="1" applyFill="1" applyBorder="1"/>
    <xf numFmtId="2" fontId="94" fillId="9" borderId="166" xfId="10" quotePrefix="1" applyNumberFormat="1" applyFont="1" applyFill="1" applyBorder="1" applyAlignment="1">
      <alignment horizontal="center"/>
    </xf>
    <xf numFmtId="2" fontId="94" fillId="9" borderId="167" xfId="10" quotePrefix="1" applyNumberFormat="1" applyFont="1" applyFill="1" applyBorder="1" applyAlignment="1">
      <alignment horizontal="center"/>
    </xf>
    <xf numFmtId="0" fontId="24" fillId="9" borderId="0" xfId="0" quotePrefix="1" applyFont="1" applyFill="1" applyBorder="1"/>
    <xf numFmtId="2" fontId="91" fillId="9" borderId="145" xfId="8" applyNumberFormat="1" applyFont="1" applyFill="1" applyBorder="1" applyAlignment="1">
      <alignment horizontal="center"/>
    </xf>
    <xf numFmtId="2" fontId="91" fillId="9" borderId="147" xfId="8" applyNumberFormat="1" applyFont="1" applyFill="1" applyBorder="1" applyAlignment="1">
      <alignment horizontal="center"/>
    </xf>
    <xf numFmtId="2" fontId="91" fillId="9" borderId="161" xfId="8" quotePrefix="1" applyNumberFormat="1" applyFont="1" applyFill="1" applyBorder="1" applyAlignment="1">
      <alignment horizontal="center"/>
    </xf>
    <xf numFmtId="0" fontId="85" fillId="9" borderId="96" xfId="0" applyFont="1" applyFill="1" applyBorder="1" applyAlignment="1">
      <alignment horizontal="left"/>
    </xf>
    <xf numFmtId="2" fontId="85" fillId="9" borderId="16" xfId="0" quotePrefix="1" applyNumberFormat="1" applyFont="1" applyFill="1" applyBorder="1" applyAlignment="1">
      <alignment horizontal="center" vertical="center"/>
    </xf>
    <xf numFmtId="0" fontId="26" fillId="10" borderId="11" xfId="15" applyFont="1" applyFill="1" applyBorder="1" applyAlignment="1">
      <alignment horizontal="center" vertical="center" wrapText="1"/>
    </xf>
    <xf numFmtId="0" fontId="1" fillId="0" borderId="0" xfId="15"/>
    <xf numFmtId="0" fontId="35" fillId="10" borderId="24" xfId="15" applyFont="1" applyFill="1" applyBorder="1" applyAlignment="1">
      <alignment horizontal="center" vertical="center" wrapText="1"/>
    </xf>
    <xf numFmtId="0" fontId="33" fillId="10" borderId="24" xfId="15" applyFont="1" applyFill="1" applyBorder="1" applyAlignment="1">
      <alignment horizontal="center" wrapText="1"/>
    </xf>
    <xf numFmtId="0" fontId="75" fillId="10" borderId="24" xfId="15" applyFont="1" applyFill="1" applyBorder="1" applyAlignment="1">
      <alignment horizontal="center" vertical="center" wrapText="1"/>
    </xf>
    <xf numFmtId="0" fontId="28" fillId="9" borderId="20" xfId="15" applyFont="1" applyFill="1" applyBorder="1" applyAlignment="1">
      <alignment horizontal="center" wrapText="1"/>
    </xf>
    <xf numFmtId="0" fontId="26" fillId="2" borderId="1" xfId="15" applyFont="1" applyFill="1" applyBorder="1" applyAlignment="1">
      <alignment horizontal="center" vertical="center"/>
    </xf>
    <xf numFmtId="0" fontId="28" fillId="2" borderId="1" xfId="15" applyFont="1" applyFill="1" applyBorder="1" applyAlignment="1">
      <alignment horizontal="center"/>
    </xf>
    <xf numFmtId="0" fontId="26" fillId="12" borderId="1" xfId="15" applyFont="1" applyFill="1" applyBorder="1" applyAlignment="1">
      <alignment horizontal="center" vertical="center" wrapText="1"/>
    </xf>
    <xf numFmtId="0" fontId="42" fillId="13" borderId="51" xfId="15" applyFont="1" applyFill="1" applyBorder="1" applyAlignment="1">
      <alignment horizontal="center" vertical="center" wrapText="1"/>
    </xf>
    <xf numFmtId="0" fontId="26" fillId="12" borderId="51" xfId="15" applyFont="1" applyFill="1" applyBorder="1" applyAlignment="1">
      <alignment horizontal="center" vertical="center" wrapText="1"/>
    </xf>
    <xf numFmtId="0" fontId="26" fillId="12" borderId="2" xfId="15" applyFont="1" applyFill="1" applyBorder="1" applyAlignment="1">
      <alignment horizontal="center" vertical="center" wrapText="1"/>
    </xf>
    <xf numFmtId="0" fontId="26" fillId="2" borderId="126" xfId="15" applyFont="1" applyFill="1" applyBorder="1" applyAlignment="1">
      <alignment horizontal="left" vertical="center" wrapText="1"/>
    </xf>
    <xf numFmtId="2" fontId="42" fillId="12" borderId="126" xfId="15" applyNumberFormat="1" applyFont="1" applyFill="1" applyBorder="1" applyAlignment="1">
      <alignment horizontal="right"/>
    </xf>
    <xf numFmtId="2" fontId="26" fillId="12" borderId="126" xfId="15" applyNumberFormat="1" applyFont="1" applyFill="1" applyBorder="1" applyAlignment="1">
      <alignment horizontal="right"/>
    </xf>
    <xf numFmtId="164" fontId="77" fillId="13" borderId="24" xfId="15" applyNumberFormat="1" applyFont="1" applyFill="1" applyBorder="1" applyAlignment="1">
      <alignment horizontal="right"/>
    </xf>
    <xf numFmtId="2" fontId="26" fillId="12" borderId="127" xfId="15" applyNumberFormat="1" applyFont="1" applyFill="1" applyBorder="1" applyAlignment="1">
      <alignment horizontal="right"/>
    </xf>
    <xf numFmtId="164" fontId="77" fillId="13" borderId="128" xfId="15" applyNumberFormat="1" applyFont="1" applyFill="1" applyBorder="1" applyAlignment="1">
      <alignment horizontal="right"/>
    </xf>
    <xf numFmtId="2" fontId="26" fillId="12" borderId="129" xfId="15" applyNumberFormat="1" applyFont="1" applyFill="1" applyBorder="1" applyAlignment="1">
      <alignment horizontal="right"/>
    </xf>
    <xf numFmtId="2" fontId="26" fillId="12" borderId="130" xfId="15" applyNumberFormat="1" applyFont="1" applyFill="1" applyBorder="1" applyAlignment="1">
      <alignment horizontal="right"/>
    </xf>
    <xf numFmtId="164" fontId="77" fillId="13" borderId="131" xfId="15" applyNumberFormat="1" applyFont="1" applyFill="1" applyBorder="1" applyAlignment="1">
      <alignment horizontal="right"/>
    </xf>
    <xf numFmtId="0" fontId="26" fillId="2" borderId="127" xfId="15" applyFont="1" applyFill="1" applyBorder="1" applyAlignment="1">
      <alignment horizontal="left" vertical="center" wrapText="1"/>
    </xf>
    <xf numFmtId="2" fontId="26" fillId="12" borderId="95" xfId="15" applyNumberFormat="1" applyFont="1" applyFill="1" applyBorder="1" applyAlignment="1">
      <alignment horizontal="right"/>
    </xf>
    <xf numFmtId="2" fontId="26" fillId="12" borderId="132" xfId="15" applyNumberFormat="1" applyFont="1" applyFill="1" applyBorder="1" applyAlignment="1">
      <alignment horizontal="right"/>
    </xf>
    <xf numFmtId="164" fontId="77" fillId="13" borderId="95" xfId="15" applyNumberFormat="1" applyFont="1" applyFill="1" applyBorder="1" applyAlignment="1">
      <alignment horizontal="right"/>
    </xf>
    <xf numFmtId="164" fontId="78" fillId="13" borderId="128" xfId="15" applyNumberFormat="1" applyFont="1" applyFill="1" applyBorder="1" applyAlignment="1">
      <alignment horizontal="right"/>
    </xf>
    <xf numFmtId="164" fontId="79" fillId="13" borderId="128" xfId="15" applyNumberFormat="1" applyFont="1" applyFill="1" applyBorder="1" applyAlignment="1">
      <alignment horizontal="right"/>
    </xf>
    <xf numFmtId="164" fontId="78" fillId="13" borderId="95" xfId="15" applyNumberFormat="1" applyFont="1" applyFill="1" applyBorder="1" applyAlignment="1">
      <alignment horizontal="right"/>
    </xf>
    <xf numFmtId="164" fontId="80" fillId="13" borderId="95" xfId="15" applyNumberFormat="1" applyFont="1" applyFill="1" applyBorder="1" applyAlignment="1">
      <alignment horizontal="right"/>
    </xf>
    <xf numFmtId="0" fontId="26" fillId="2" borderId="57" xfId="15" applyFont="1" applyFill="1" applyBorder="1" applyAlignment="1">
      <alignment horizontal="left" vertical="center" wrapText="1"/>
    </xf>
    <xf numFmtId="2" fontId="26" fillId="12" borderId="57" xfId="15" applyNumberFormat="1" applyFont="1" applyFill="1" applyBorder="1" applyAlignment="1">
      <alignment horizontal="right"/>
    </xf>
    <xf numFmtId="164" fontId="78" fillId="13" borderId="96" xfId="15" applyNumberFormat="1" applyFont="1" applyFill="1" applyBorder="1" applyAlignment="1">
      <alignment horizontal="right"/>
    </xf>
    <xf numFmtId="164" fontId="80" fillId="13" borderId="28" xfId="15" applyNumberFormat="1" applyFont="1" applyFill="1" applyBorder="1" applyAlignment="1">
      <alignment horizontal="right"/>
    </xf>
    <xf numFmtId="2" fontId="26" fillId="12" borderId="96" xfId="15" applyNumberFormat="1" applyFont="1" applyFill="1" applyBorder="1" applyAlignment="1">
      <alignment horizontal="right"/>
    </xf>
    <xf numFmtId="2" fontId="26" fillId="12" borderId="133" xfId="15" applyNumberFormat="1" applyFont="1" applyFill="1" applyBorder="1"/>
    <xf numFmtId="164" fontId="77" fillId="13" borderId="96" xfId="15" applyNumberFormat="1" applyFont="1" applyFill="1" applyBorder="1" applyAlignment="1">
      <alignment horizontal="right"/>
    </xf>
    <xf numFmtId="0" fontId="25" fillId="0" borderId="19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26" fillId="14" borderId="97" xfId="0" applyFont="1" applyFill="1" applyBorder="1" applyAlignment="1">
      <alignment horizontal="center"/>
    </xf>
    <xf numFmtId="0" fontId="28" fillId="9" borderId="2" xfId="0" applyFont="1" applyFill="1" applyBorder="1" applyAlignment="1">
      <alignment horizontal="center"/>
    </xf>
    <xf numFmtId="0" fontId="28" fillId="9" borderId="33" xfId="0" applyFont="1" applyFill="1" applyBorder="1" applyAlignment="1">
      <alignment horizontal="center"/>
    </xf>
    <xf numFmtId="0" fontId="35" fillId="9" borderId="10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21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97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26" fillId="9" borderId="1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3" xfId="0" applyNumberFormat="1" applyFont="1" applyFill="1" applyBorder="1" applyAlignment="1">
      <alignment horizontal="center" vertical="center"/>
    </xf>
    <xf numFmtId="16" fontId="26" fillId="9" borderId="121" xfId="0" applyNumberFormat="1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14" borderId="0" xfId="0" applyFont="1" applyFill="1" applyAlignment="1">
      <alignment horizont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center" vertical="center"/>
    </xf>
    <xf numFmtId="0" fontId="33" fillId="14" borderId="136" xfId="0" applyFont="1" applyFill="1" applyBorder="1" applyAlignment="1">
      <alignment horizontal="center" vertical="center"/>
    </xf>
    <xf numFmtId="0" fontId="33" fillId="14" borderId="0" xfId="0" applyFont="1" applyFill="1" applyBorder="1" applyAlignment="1">
      <alignment horizontal="center" vertical="center"/>
    </xf>
    <xf numFmtId="0" fontId="33" fillId="14" borderId="137" xfId="0" applyFont="1" applyFill="1" applyBorder="1" applyAlignment="1">
      <alignment horizontal="center" vertical="center"/>
    </xf>
    <xf numFmtId="0" fontId="33" fillId="14" borderId="94" xfId="0" applyFont="1" applyFill="1" applyBorder="1" applyAlignment="1">
      <alignment horizontal="center" vertical="center"/>
    </xf>
    <xf numFmtId="0" fontId="26" fillId="14" borderId="134" xfId="0" applyFont="1" applyFill="1" applyBorder="1" applyAlignment="1">
      <alignment horizontal="center" shrinkToFit="1"/>
    </xf>
    <xf numFmtId="0" fontId="26" fillId="14" borderId="135" xfId="0" applyFont="1" applyFill="1" applyBorder="1" applyAlignment="1">
      <alignment horizontal="center" shrinkToFit="1"/>
    </xf>
    <xf numFmtId="0" fontId="26" fillId="14" borderId="136" xfId="0" applyFont="1" applyFill="1" applyBorder="1" applyAlignment="1">
      <alignment horizontal="center" shrinkToFit="1"/>
    </xf>
    <xf numFmtId="0" fontId="26" fillId="14" borderId="0" xfId="0" applyFont="1" applyFill="1" applyBorder="1" applyAlignment="1">
      <alignment horizontal="center" shrinkToFit="1"/>
    </xf>
    <xf numFmtId="0" fontId="24" fillId="0" borderId="8" xfId="15" applyFont="1" applyBorder="1" applyAlignment="1">
      <alignment horizontal="center"/>
    </xf>
    <xf numFmtId="0" fontId="24" fillId="0" borderId="124" xfId="15" applyFont="1" applyBorder="1" applyAlignment="1">
      <alignment horizontal="center"/>
    </xf>
    <xf numFmtId="0" fontId="24" fillId="0" borderId="125" xfId="15" applyFont="1" applyBorder="1" applyAlignment="1">
      <alignment horizontal="center"/>
    </xf>
    <xf numFmtId="0" fontId="26" fillId="11" borderId="1" xfId="15" applyFont="1" applyFill="1" applyBorder="1" applyAlignment="1">
      <alignment horizontal="center" vertical="center"/>
    </xf>
    <xf numFmtId="0" fontId="26" fillId="11" borderId="2" xfId="15" applyFont="1" applyFill="1" applyBorder="1" applyAlignment="1">
      <alignment horizontal="center" vertical="center"/>
    </xf>
    <xf numFmtId="0" fontId="26" fillId="11" borderId="33" xfId="15" applyFont="1" applyFill="1" applyBorder="1" applyAlignment="1">
      <alignment horizontal="center" vertical="center"/>
    </xf>
    <xf numFmtId="14" fontId="26" fillId="11" borderId="1" xfId="15" applyNumberFormat="1" applyFont="1" applyFill="1" applyBorder="1" applyAlignment="1" applyProtection="1">
      <alignment horizontal="center" vertical="center"/>
      <protection hidden="1"/>
    </xf>
    <xf numFmtId="14" fontId="26" fillId="11" borderId="2" xfId="15" applyNumberFormat="1" applyFont="1" applyFill="1" applyBorder="1" applyAlignment="1" applyProtection="1">
      <alignment horizontal="center" vertical="center"/>
      <protection hidden="1"/>
    </xf>
    <xf numFmtId="14" fontId="26" fillId="11" borderId="33" xfId="15" applyNumberFormat="1" applyFont="1" applyFill="1" applyBorder="1" applyAlignment="1" applyProtection="1">
      <alignment horizontal="center" vertical="center"/>
      <protection hidden="1"/>
    </xf>
    <xf numFmtId="0" fontId="73" fillId="10" borderId="20" xfId="15" applyFont="1" applyFill="1" applyBorder="1" applyAlignment="1">
      <alignment horizontal="center" vertical="center"/>
    </xf>
    <xf numFmtId="0" fontId="73" fillId="10" borderId="12" xfId="15" applyFont="1" applyFill="1" applyBorder="1" applyAlignment="1">
      <alignment horizontal="center" vertical="center"/>
    </xf>
    <xf numFmtId="0" fontId="74" fillId="10" borderId="0" xfId="15" applyFont="1" applyFill="1" applyBorder="1" applyAlignment="1">
      <alignment horizontal="center" vertical="center"/>
    </xf>
    <xf numFmtId="0" fontId="74" fillId="10" borderId="121" xfId="15" applyFont="1" applyFill="1" applyBorder="1" applyAlignment="1">
      <alignment horizontal="center" vertical="center"/>
    </xf>
    <xf numFmtId="0" fontId="74" fillId="10" borderId="23" xfId="15" applyFont="1" applyFill="1" applyBorder="1" applyAlignment="1">
      <alignment horizontal="center"/>
    </xf>
    <xf numFmtId="0" fontId="74" fillId="10" borderId="0" xfId="15" applyFont="1" applyFill="1" applyBorder="1" applyAlignment="1">
      <alignment horizontal="center"/>
    </xf>
    <xf numFmtId="0" fontId="74" fillId="10" borderId="121" xfId="15" applyFont="1" applyFill="1" applyBorder="1" applyAlignment="1">
      <alignment horizontal="center"/>
    </xf>
    <xf numFmtId="0" fontId="76" fillId="10" borderId="23" xfId="15" applyFont="1" applyFill="1" applyBorder="1" applyAlignment="1">
      <alignment horizontal="center" vertical="center"/>
    </xf>
    <xf numFmtId="0" fontId="76" fillId="10" borderId="0" xfId="15" applyFont="1" applyFill="1" applyBorder="1" applyAlignment="1">
      <alignment horizontal="center" vertical="center"/>
    </xf>
    <xf numFmtId="0" fontId="76" fillId="10" borderId="121" xfId="15" applyFont="1" applyFill="1" applyBorder="1" applyAlignment="1">
      <alignment horizontal="center" vertical="center"/>
    </xf>
    <xf numFmtId="0" fontId="28" fillId="10" borderId="1" xfId="15" applyFont="1" applyFill="1" applyBorder="1" applyAlignment="1">
      <alignment horizontal="center" wrapText="1"/>
    </xf>
    <xf numFmtId="0" fontId="28" fillId="10" borderId="2" xfId="15" applyFont="1" applyFill="1" applyBorder="1" applyAlignment="1">
      <alignment horizontal="center" wrapText="1"/>
    </xf>
    <xf numFmtId="0" fontId="28" fillId="10" borderId="33" xfId="15" applyFont="1" applyFill="1" applyBorder="1" applyAlignment="1">
      <alignment horizontal="center" wrapText="1"/>
    </xf>
    <xf numFmtId="2" fontId="92" fillId="9" borderId="0" xfId="0" applyNumberFormat="1" applyFont="1" applyFill="1" applyBorder="1" applyAlignment="1">
      <alignment horizontal="center"/>
    </xf>
    <xf numFmtId="0" fontId="26" fillId="9" borderId="176" xfId="8" applyFont="1" applyFill="1" applyBorder="1" applyAlignment="1">
      <alignment horizontal="left"/>
    </xf>
    <xf numFmtId="0" fontId="26" fillId="9" borderId="177" xfId="8" applyFont="1" applyFill="1" applyBorder="1" applyAlignment="1">
      <alignment horizontal="left"/>
    </xf>
    <xf numFmtId="0" fontId="90" fillId="9" borderId="177" xfId="8" applyFont="1" applyFill="1" applyBorder="1" applyAlignment="1">
      <alignment horizontal="left"/>
    </xf>
    <xf numFmtId="0" fontId="90" fillId="9" borderId="178" xfId="8" applyFont="1" applyFill="1" applyBorder="1" applyAlignment="1">
      <alignment horizontal="left"/>
    </xf>
    <xf numFmtId="0" fontId="24" fillId="9" borderId="179" xfId="0" applyFont="1" applyFill="1" applyBorder="1"/>
    <xf numFmtId="0" fontId="91" fillId="9" borderId="180" xfId="8" applyFont="1" applyFill="1" applyBorder="1"/>
    <xf numFmtId="0" fontId="91" fillId="9" borderId="181" xfId="8" applyFont="1" applyFill="1" applyBorder="1"/>
    <xf numFmtId="0" fontId="91" fillId="9" borderId="182" xfId="8" applyFont="1" applyFill="1" applyBorder="1"/>
    <xf numFmtId="0" fontId="91" fillId="9" borderId="183" xfId="8" applyFont="1" applyFill="1" applyBorder="1"/>
    <xf numFmtId="0" fontId="91" fillId="9" borderId="184" xfId="8" applyFont="1" applyFill="1" applyBorder="1"/>
    <xf numFmtId="0" fontId="91" fillId="9" borderId="185" xfId="8" applyFont="1" applyFill="1" applyBorder="1" applyAlignment="1">
      <alignment horizontal="left"/>
    </xf>
    <xf numFmtId="0" fontId="91" fillId="9" borderId="181" xfId="8" applyFont="1" applyFill="1" applyBorder="1" applyAlignment="1">
      <alignment horizontal="left"/>
    </xf>
    <xf numFmtId="0" fontId="94" fillId="9" borderId="185" xfId="8" applyFont="1" applyFill="1" applyBorder="1" applyAlignment="1">
      <alignment horizontal="left"/>
    </xf>
    <xf numFmtId="0" fontId="94" fillId="9" borderId="186" xfId="8" applyFont="1" applyFill="1" applyBorder="1" applyAlignment="1">
      <alignment horizontal="left"/>
    </xf>
    <xf numFmtId="0" fontId="94" fillId="9" borderId="181" xfId="8" applyFont="1" applyFill="1" applyBorder="1" applyAlignment="1">
      <alignment horizontal="left"/>
    </xf>
    <xf numFmtId="0" fontId="92" fillId="9" borderId="187" xfId="0" applyFont="1" applyFill="1" applyBorder="1"/>
    <xf numFmtId="2" fontId="94" fillId="9" borderId="188" xfId="10" quotePrefix="1" applyNumberFormat="1" applyFont="1" applyFill="1" applyBorder="1" applyAlignment="1">
      <alignment horizontal="center"/>
    </xf>
    <xf numFmtId="2" fontId="94" fillId="9" borderId="189" xfId="10" quotePrefix="1" applyNumberFormat="1" applyFont="1" applyFill="1" applyBorder="1" applyAlignment="1">
      <alignment horizontal="center"/>
    </xf>
    <xf numFmtId="2" fontId="94" fillId="9" borderId="190" xfId="10" quotePrefix="1" applyNumberFormat="1" applyFont="1" applyFill="1" applyBorder="1" applyAlignment="1">
      <alignment horizontal="center"/>
    </xf>
    <xf numFmtId="2" fontId="81" fillId="9" borderId="191" xfId="0" applyNumberFormat="1" applyFont="1" applyFill="1" applyBorder="1" applyAlignment="1">
      <alignment vertical="center" wrapText="1"/>
    </xf>
    <xf numFmtId="0" fontId="81" fillId="9" borderId="191" xfId="0" applyFont="1" applyFill="1" applyBorder="1" applyAlignment="1">
      <alignment horizontal="center" vertical="center" wrapText="1"/>
    </xf>
    <xf numFmtId="0" fontId="82" fillId="9" borderId="192" xfId="0" applyFont="1" applyFill="1" applyBorder="1" applyAlignment="1">
      <alignment horizontal="center" vertical="center" wrapText="1"/>
    </xf>
    <xf numFmtId="0" fontId="82" fillId="9" borderId="193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Continuous"/>
    </xf>
    <xf numFmtId="0" fontId="26" fillId="9" borderId="1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43" fillId="0" borderId="187" xfId="0" applyFont="1" applyBorder="1" applyAlignment="1">
      <alignment horizontal="center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25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21.10 -27.10.2024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3.6137999999999999</c:v>
                </c:pt>
                <c:pt idx="1">
                  <c:v>3.3637000000000001</c:v>
                </c:pt>
                <c:pt idx="2">
                  <c:v>0</c:v>
                </c:pt>
                <c:pt idx="3">
                  <c:v>3.0960000000000001</c:v>
                </c:pt>
                <c:pt idx="4">
                  <c:v>3.3260999999999998</c:v>
                </c:pt>
                <c:pt idx="5">
                  <c:v>3.1831999999999998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3.4409999999999998</c:v>
                </c:pt>
                <c:pt idx="1">
                  <c:v>3.1909999999999998</c:v>
                </c:pt>
                <c:pt idx="2">
                  <c:v>0</c:v>
                </c:pt>
                <c:pt idx="3">
                  <c:v>3.0264000000000002</c:v>
                </c:pt>
                <c:pt idx="4">
                  <c:v>3.3342000000000001</c:v>
                </c:pt>
                <c:pt idx="5">
                  <c:v>3.1126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21.10 -27.10.2024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1.6618999999999999</c:v>
                </c:pt>
                <c:pt idx="1">
                  <c:v>10.260400000000001</c:v>
                </c:pt>
                <c:pt idx="2">
                  <c:v>1.3264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1.852557177</c:v>
                </c:pt>
                <c:pt idx="1">
                  <c:v>8.6054206900000008</c:v>
                </c:pt>
                <c:pt idx="2">
                  <c:v>1.386750865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O10" sqref="O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397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448</v>
      </c>
      <c r="C12" s="125"/>
      <c r="D12" s="140"/>
      <c r="E12" s="126" t="s">
        <v>449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541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287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zoomScale="75" workbookViewId="0">
      <selection activeCell="X57" sqref="X57"/>
    </sheetView>
  </sheetViews>
  <sheetFormatPr defaultRowHeight="12.75" x14ac:dyDescent="0.2"/>
  <cols>
    <col min="1" max="1" width="25.85546875" style="415" customWidth="1"/>
    <col min="2" max="2" width="0.5703125" style="415" customWidth="1"/>
    <col min="3" max="3" width="27" style="415" hidden="1" customWidth="1"/>
    <col min="4" max="4" width="26.42578125" style="415" hidden="1" customWidth="1"/>
    <col min="5" max="5" width="27" style="415" hidden="1" customWidth="1"/>
    <col min="6" max="6" width="23.5703125" style="415" hidden="1" customWidth="1"/>
    <col min="7" max="7" width="18.85546875" style="415" hidden="1" customWidth="1"/>
    <col min="8" max="8" width="0.140625" style="415" hidden="1" customWidth="1"/>
    <col min="9" max="9" width="19.85546875" style="415" hidden="1" customWidth="1"/>
    <col min="10" max="10" width="18.140625" style="415" hidden="1" customWidth="1"/>
    <col min="11" max="11" width="24.5703125" style="415" hidden="1" customWidth="1"/>
    <col min="12" max="12" width="17.7109375" style="415" hidden="1" customWidth="1"/>
    <col min="13" max="13" width="26.85546875" style="415" hidden="1" customWidth="1"/>
    <col min="14" max="14" width="29" style="415" hidden="1" customWidth="1"/>
    <col min="15" max="15" width="12" style="415" hidden="1" customWidth="1"/>
    <col min="16" max="16" width="20.42578125" style="415" hidden="1" customWidth="1"/>
    <col min="17" max="17" width="21" style="415" customWidth="1"/>
    <col min="18" max="18" width="35.28515625" style="415" customWidth="1"/>
    <col min="19" max="19" width="37.5703125" style="415" bestFit="1" customWidth="1"/>
    <col min="20" max="20" width="41.85546875" style="415" customWidth="1"/>
    <col min="21" max="21" width="31.7109375" style="415" bestFit="1" customWidth="1"/>
    <col min="22" max="22" width="29.28515625" style="415" customWidth="1"/>
    <col min="23" max="23" width="21.7109375" style="415" customWidth="1"/>
    <col min="24" max="24" width="28" style="415" bestFit="1" customWidth="1"/>
    <col min="25" max="25" width="30.42578125" style="415" bestFit="1" customWidth="1"/>
    <col min="26" max="256" width="9.140625" style="415"/>
    <col min="257" max="257" width="25.85546875" style="415" customWidth="1"/>
    <col min="258" max="258" width="0.5703125" style="415" customWidth="1"/>
    <col min="259" max="272" width="0" style="415" hidden="1" customWidth="1"/>
    <col min="273" max="273" width="21" style="415" customWidth="1"/>
    <col min="274" max="274" width="35.28515625" style="415" customWidth="1"/>
    <col min="275" max="275" width="37.5703125" style="415" bestFit="1" customWidth="1"/>
    <col min="276" max="276" width="41.85546875" style="415" customWidth="1"/>
    <col min="277" max="277" width="31.7109375" style="415" bestFit="1" customWidth="1"/>
    <col min="278" max="278" width="29.28515625" style="415" customWidth="1"/>
    <col min="279" max="279" width="21.7109375" style="415" customWidth="1"/>
    <col min="280" max="280" width="28" style="415" bestFit="1" customWidth="1"/>
    <col min="281" max="281" width="30.42578125" style="415" bestFit="1" customWidth="1"/>
    <col min="282" max="512" width="9.140625" style="415"/>
    <col min="513" max="513" width="25.85546875" style="415" customWidth="1"/>
    <col min="514" max="514" width="0.5703125" style="415" customWidth="1"/>
    <col min="515" max="528" width="0" style="415" hidden="1" customWidth="1"/>
    <col min="529" max="529" width="21" style="415" customWidth="1"/>
    <col min="530" max="530" width="35.28515625" style="415" customWidth="1"/>
    <col min="531" max="531" width="37.5703125" style="415" bestFit="1" customWidth="1"/>
    <col min="532" max="532" width="41.85546875" style="415" customWidth="1"/>
    <col min="533" max="533" width="31.7109375" style="415" bestFit="1" customWidth="1"/>
    <col min="534" max="534" width="29.28515625" style="415" customWidth="1"/>
    <col min="535" max="535" width="21.7109375" style="415" customWidth="1"/>
    <col min="536" max="536" width="28" style="415" bestFit="1" customWidth="1"/>
    <col min="537" max="537" width="30.42578125" style="415" bestFit="1" customWidth="1"/>
    <col min="538" max="768" width="9.140625" style="415"/>
    <col min="769" max="769" width="25.85546875" style="415" customWidth="1"/>
    <col min="770" max="770" width="0.5703125" style="415" customWidth="1"/>
    <col min="771" max="784" width="0" style="415" hidden="1" customWidth="1"/>
    <col min="785" max="785" width="21" style="415" customWidth="1"/>
    <col min="786" max="786" width="35.28515625" style="415" customWidth="1"/>
    <col min="787" max="787" width="37.5703125" style="415" bestFit="1" customWidth="1"/>
    <col min="788" max="788" width="41.85546875" style="415" customWidth="1"/>
    <col min="789" max="789" width="31.7109375" style="415" bestFit="1" customWidth="1"/>
    <col min="790" max="790" width="29.28515625" style="415" customWidth="1"/>
    <col min="791" max="791" width="21.7109375" style="415" customWidth="1"/>
    <col min="792" max="792" width="28" style="415" bestFit="1" customWidth="1"/>
    <col min="793" max="793" width="30.42578125" style="415" bestFit="1" customWidth="1"/>
    <col min="794" max="1024" width="9.140625" style="415"/>
    <col min="1025" max="1025" width="25.85546875" style="415" customWidth="1"/>
    <col min="1026" max="1026" width="0.5703125" style="415" customWidth="1"/>
    <col min="1027" max="1040" width="0" style="415" hidden="1" customWidth="1"/>
    <col min="1041" max="1041" width="21" style="415" customWidth="1"/>
    <col min="1042" max="1042" width="35.28515625" style="415" customWidth="1"/>
    <col min="1043" max="1043" width="37.5703125" style="415" bestFit="1" customWidth="1"/>
    <col min="1044" max="1044" width="41.85546875" style="415" customWidth="1"/>
    <col min="1045" max="1045" width="31.7109375" style="415" bestFit="1" customWidth="1"/>
    <col min="1046" max="1046" width="29.28515625" style="415" customWidth="1"/>
    <col min="1047" max="1047" width="21.7109375" style="415" customWidth="1"/>
    <col min="1048" max="1048" width="28" style="415" bestFit="1" customWidth="1"/>
    <col min="1049" max="1049" width="30.42578125" style="415" bestFit="1" customWidth="1"/>
    <col min="1050" max="1280" width="9.140625" style="415"/>
    <col min="1281" max="1281" width="25.85546875" style="415" customWidth="1"/>
    <col min="1282" max="1282" width="0.5703125" style="415" customWidth="1"/>
    <col min="1283" max="1296" width="0" style="415" hidden="1" customWidth="1"/>
    <col min="1297" max="1297" width="21" style="415" customWidth="1"/>
    <col min="1298" max="1298" width="35.28515625" style="415" customWidth="1"/>
    <col min="1299" max="1299" width="37.5703125" style="415" bestFit="1" customWidth="1"/>
    <col min="1300" max="1300" width="41.85546875" style="415" customWidth="1"/>
    <col min="1301" max="1301" width="31.7109375" style="415" bestFit="1" customWidth="1"/>
    <col min="1302" max="1302" width="29.28515625" style="415" customWidth="1"/>
    <col min="1303" max="1303" width="21.7109375" style="415" customWidth="1"/>
    <col min="1304" max="1304" width="28" style="415" bestFit="1" customWidth="1"/>
    <col min="1305" max="1305" width="30.42578125" style="415" bestFit="1" customWidth="1"/>
    <col min="1306" max="1536" width="9.140625" style="415"/>
    <col min="1537" max="1537" width="25.85546875" style="415" customWidth="1"/>
    <col min="1538" max="1538" width="0.5703125" style="415" customWidth="1"/>
    <col min="1539" max="1552" width="0" style="415" hidden="1" customWidth="1"/>
    <col min="1553" max="1553" width="21" style="415" customWidth="1"/>
    <col min="1554" max="1554" width="35.28515625" style="415" customWidth="1"/>
    <col min="1555" max="1555" width="37.5703125" style="415" bestFit="1" customWidth="1"/>
    <col min="1556" max="1556" width="41.85546875" style="415" customWidth="1"/>
    <col min="1557" max="1557" width="31.7109375" style="415" bestFit="1" customWidth="1"/>
    <col min="1558" max="1558" width="29.28515625" style="415" customWidth="1"/>
    <col min="1559" max="1559" width="21.7109375" style="415" customWidth="1"/>
    <col min="1560" max="1560" width="28" style="415" bestFit="1" customWidth="1"/>
    <col min="1561" max="1561" width="30.42578125" style="415" bestFit="1" customWidth="1"/>
    <col min="1562" max="1792" width="9.140625" style="415"/>
    <col min="1793" max="1793" width="25.85546875" style="415" customWidth="1"/>
    <col min="1794" max="1794" width="0.5703125" style="415" customWidth="1"/>
    <col min="1795" max="1808" width="0" style="415" hidden="1" customWidth="1"/>
    <col min="1809" max="1809" width="21" style="415" customWidth="1"/>
    <col min="1810" max="1810" width="35.28515625" style="415" customWidth="1"/>
    <col min="1811" max="1811" width="37.5703125" style="415" bestFit="1" customWidth="1"/>
    <col min="1812" max="1812" width="41.85546875" style="415" customWidth="1"/>
    <col min="1813" max="1813" width="31.7109375" style="415" bestFit="1" customWidth="1"/>
    <col min="1814" max="1814" width="29.28515625" style="415" customWidth="1"/>
    <col min="1815" max="1815" width="21.7109375" style="415" customWidth="1"/>
    <col min="1816" max="1816" width="28" style="415" bestFit="1" customWidth="1"/>
    <col min="1817" max="1817" width="30.42578125" style="415" bestFit="1" customWidth="1"/>
    <col min="1818" max="2048" width="9.140625" style="415"/>
    <col min="2049" max="2049" width="25.85546875" style="415" customWidth="1"/>
    <col min="2050" max="2050" width="0.5703125" style="415" customWidth="1"/>
    <col min="2051" max="2064" width="0" style="415" hidden="1" customWidth="1"/>
    <col min="2065" max="2065" width="21" style="415" customWidth="1"/>
    <col min="2066" max="2066" width="35.28515625" style="415" customWidth="1"/>
    <col min="2067" max="2067" width="37.5703125" style="415" bestFit="1" customWidth="1"/>
    <col min="2068" max="2068" width="41.85546875" style="415" customWidth="1"/>
    <col min="2069" max="2069" width="31.7109375" style="415" bestFit="1" customWidth="1"/>
    <col min="2070" max="2070" width="29.28515625" style="415" customWidth="1"/>
    <col min="2071" max="2071" width="21.7109375" style="415" customWidth="1"/>
    <col min="2072" max="2072" width="28" style="415" bestFit="1" customWidth="1"/>
    <col min="2073" max="2073" width="30.42578125" style="415" bestFit="1" customWidth="1"/>
    <col min="2074" max="2304" width="9.140625" style="415"/>
    <col min="2305" max="2305" width="25.85546875" style="415" customWidth="1"/>
    <col min="2306" max="2306" width="0.5703125" style="415" customWidth="1"/>
    <col min="2307" max="2320" width="0" style="415" hidden="1" customWidth="1"/>
    <col min="2321" max="2321" width="21" style="415" customWidth="1"/>
    <col min="2322" max="2322" width="35.28515625" style="415" customWidth="1"/>
    <col min="2323" max="2323" width="37.5703125" style="415" bestFit="1" customWidth="1"/>
    <col min="2324" max="2324" width="41.85546875" style="415" customWidth="1"/>
    <col min="2325" max="2325" width="31.7109375" style="415" bestFit="1" customWidth="1"/>
    <col min="2326" max="2326" width="29.28515625" style="415" customWidth="1"/>
    <col min="2327" max="2327" width="21.7109375" style="415" customWidth="1"/>
    <col min="2328" max="2328" width="28" style="415" bestFit="1" customWidth="1"/>
    <col min="2329" max="2329" width="30.42578125" style="415" bestFit="1" customWidth="1"/>
    <col min="2330" max="2560" width="9.140625" style="415"/>
    <col min="2561" max="2561" width="25.85546875" style="415" customWidth="1"/>
    <col min="2562" max="2562" width="0.5703125" style="415" customWidth="1"/>
    <col min="2563" max="2576" width="0" style="415" hidden="1" customWidth="1"/>
    <col min="2577" max="2577" width="21" style="415" customWidth="1"/>
    <col min="2578" max="2578" width="35.28515625" style="415" customWidth="1"/>
    <col min="2579" max="2579" width="37.5703125" style="415" bestFit="1" customWidth="1"/>
    <col min="2580" max="2580" width="41.85546875" style="415" customWidth="1"/>
    <col min="2581" max="2581" width="31.7109375" style="415" bestFit="1" customWidth="1"/>
    <col min="2582" max="2582" width="29.28515625" style="415" customWidth="1"/>
    <col min="2583" max="2583" width="21.7109375" style="415" customWidth="1"/>
    <col min="2584" max="2584" width="28" style="415" bestFit="1" customWidth="1"/>
    <col min="2585" max="2585" width="30.42578125" style="415" bestFit="1" customWidth="1"/>
    <col min="2586" max="2816" width="9.140625" style="415"/>
    <col min="2817" max="2817" width="25.85546875" style="415" customWidth="1"/>
    <col min="2818" max="2818" width="0.5703125" style="415" customWidth="1"/>
    <col min="2819" max="2832" width="0" style="415" hidden="1" customWidth="1"/>
    <col min="2833" max="2833" width="21" style="415" customWidth="1"/>
    <col min="2834" max="2834" width="35.28515625" style="415" customWidth="1"/>
    <col min="2835" max="2835" width="37.5703125" style="415" bestFit="1" customWidth="1"/>
    <col min="2836" max="2836" width="41.85546875" style="415" customWidth="1"/>
    <col min="2837" max="2837" width="31.7109375" style="415" bestFit="1" customWidth="1"/>
    <col min="2838" max="2838" width="29.28515625" style="415" customWidth="1"/>
    <col min="2839" max="2839" width="21.7109375" style="415" customWidth="1"/>
    <col min="2840" max="2840" width="28" style="415" bestFit="1" customWidth="1"/>
    <col min="2841" max="2841" width="30.42578125" style="415" bestFit="1" customWidth="1"/>
    <col min="2842" max="3072" width="9.140625" style="415"/>
    <col min="3073" max="3073" width="25.85546875" style="415" customWidth="1"/>
    <col min="3074" max="3074" width="0.5703125" style="415" customWidth="1"/>
    <col min="3075" max="3088" width="0" style="415" hidden="1" customWidth="1"/>
    <col min="3089" max="3089" width="21" style="415" customWidth="1"/>
    <col min="3090" max="3090" width="35.28515625" style="415" customWidth="1"/>
    <col min="3091" max="3091" width="37.5703125" style="415" bestFit="1" customWidth="1"/>
    <col min="3092" max="3092" width="41.85546875" style="415" customWidth="1"/>
    <col min="3093" max="3093" width="31.7109375" style="415" bestFit="1" customWidth="1"/>
    <col min="3094" max="3094" width="29.28515625" style="415" customWidth="1"/>
    <col min="3095" max="3095" width="21.7109375" style="415" customWidth="1"/>
    <col min="3096" max="3096" width="28" style="415" bestFit="1" customWidth="1"/>
    <col min="3097" max="3097" width="30.42578125" style="415" bestFit="1" customWidth="1"/>
    <col min="3098" max="3328" width="9.140625" style="415"/>
    <col min="3329" max="3329" width="25.85546875" style="415" customWidth="1"/>
    <col min="3330" max="3330" width="0.5703125" style="415" customWidth="1"/>
    <col min="3331" max="3344" width="0" style="415" hidden="1" customWidth="1"/>
    <col min="3345" max="3345" width="21" style="415" customWidth="1"/>
    <col min="3346" max="3346" width="35.28515625" style="415" customWidth="1"/>
    <col min="3347" max="3347" width="37.5703125" style="415" bestFit="1" customWidth="1"/>
    <col min="3348" max="3348" width="41.85546875" style="415" customWidth="1"/>
    <col min="3349" max="3349" width="31.7109375" style="415" bestFit="1" customWidth="1"/>
    <col min="3350" max="3350" width="29.28515625" style="415" customWidth="1"/>
    <col min="3351" max="3351" width="21.7109375" style="415" customWidth="1"/>
    <col min="3352" max="3352" width="28" style="415" bestFit="1" customWidth="1"/>
    <col min="3353" max="3353" width="30.42578125" style="415" bestFit="1" customWidth="1"/>
    <col min="3354" max="3584" width="9.140625" style="415"/>
    <col min="3585" max="3585" width="25.85546875" style="415" customWidth="1"/>
    <col min="3586" max="3586" width="0.5703125" style="415" customWidth="1"/>
    <col min="3587" max="3600" width="0" style="415" hidden="1" customWidth="1"/>
    <col min="3601" max="3601" width="21" style="415" customWidth="1"/>
    <col min="3602" max="3602" width="35.28515625" style="415" customWidth="1"/>
    <col min="3603" max="3603" width="37.5703125" style="415" bestFit="1" customWidth="1"/>
    <col min="3604" max="3604" width="41.85546875" style="415" customWidth="1"/>
    <col min="3605" max="3605" width="31.7109375" style="415" bestFit="1" customWidth="1"/>
    <col min="3606" max="3606" width="29.28515625" style="415" customWidth="1"/>
    <col min="3607" max="3607" width="21.7109375" style="415" customWidth="1"/>
    <col min="3608" max="3608" width="28" style="415" bestFit="1" customWidth="1"/>
    <col min="3609" max="3609" width="30.42578125" style="415" bestFit="1" customWidth="1"/>
    <col min="3610" max="3840" width="9.140625" style="415"/>
    <col min="3841" max="3841" width="25.85546875" style="415" customWidth="1"/>
    <col min="3842" max="3842" width="0.5703125" style="415" customWidth="1"/>
    <col min="3843" max="3856" width="0" style="415" hidden="1" customWidth="1"/>
    <col min="3857" max="3857" width="21" style="415" customWidth="1"/>
    <col min="3858" max="3858" width="35.28515625" style="415" customWidth="1"/>
    <col min="3859" max="3859" width="37.5703125" style="415" bestFit="1" customWidth="1"/>
    <col min="3860" max="3860" width="41.85546875" style="415" customWidth="1"/>
    <col min="3861" max="3861" width="31.7109375" style="415" bestFit="1" customWidth="1"/>
    <col min="3862" max="3862" width="29.28515625" style="415" customWidth="1"/>
    <col min="3863" max="3863" width="21.7109375" style="415" customWidth="1"/>
    <col min="3864" max="3864" width="28" style="415" bestFit="1" customWidth="1"/>
    <col min="3865" max="3865" width="30.42578125" style="415" bestFit="1" customWidth="1"/>
    <col min="3866" max="4096" width="9.140625" style="415"/>
    <col min="4097" max="4097" width="25.85546875" style="415" customWidth="1"/>
    <col min="4098" max="4098" width="0.5703125" style="415" customWidth="1"/>
    <col min="4099" max="4112" width="0" style="415" hidden="1" customWidth="1"/>
    <col min="4113" max="4113" width="21" style="415" customWidth="1"/>
    <col min="4114" max="4114" width="35.28515625" style="415" customWidth="1"/>
    <col min="4115" max="4115" width="37.5703125" style="415" bestFit="1" customWidth="1"/>
    <col min="4116" max="4116" width="41.85546875" style="415" customWidth="1"/>
    <col min="4117" max="4117" width="31.7109375" style="415" bestFit="1" customWidth="1"/>
    <col min="4118" max="4118" width="29.28515625" style="415" customWidth="1"/>
    <col min="4119" max="4119" width="21.7109375" style="415" customWidth="1"/>
    <col min="4120" max="4120" width="28" style="415" bestFit="1" customWidth="1"/>
    <col min="4121" max="4121" width="30.42578125" style="415" bestFit="1" customWidth="1"/>
    <col min="4122" max="4352" width="9.140625" style="415"/>
    <col min="4353" max="4353" width="25.85546875" style="415" customWidth="1"/>
    <col min="4354" max="4354" width="0.5703125" style="415" customWidth="1"/>
    <col min="4355" max="4368" width="0" style="415" hidden="1" customWidth="1"/>
    <col min="4369" max="4369" width="21" style="415" customWidth="1"/>
    <col min="4370" max="4370" width="35.28515625" style="415" customWidth="1"/>
    <col min="4371" max="4371" width="37.5703125" style="415" bestFit="1" customWidth="1"/>
    <col min="4372" max="4372" width="41.85546875" style="415" customWidth="1"/>
    <col min="4373" max="4373" width="31.7109375" style="415" bestFit="1" customWidth="1"/>
    <col min="4374" max="4374" width="29.28515625" style="415" customWidth="1"/>
    <col min="4375" max="4375" width="21.7109375" style="415" customWidth="1"/>
    <col min="4376" max="4376" width="28" style="415" bestFit="1" customWidth="1"/>
    <col min="4377" max="4377" width="30.42578125" style="415" bestFit="1" customWidth="1"/>
    <col min="4378" max="4608" width="9.140625" style="415"/>
    <col min="4609" max="4609" width="25.85546875" style="415" customWidth="1"/>
    <col min="4610" max="4610" width="0.5703125" style="415" customWidth="1"/>
    <col min="4611" max="4624" width="0" style="415" hidden="1" customWidth="1"/>
    <col min="4625" max="4625" width="21" style="415" customWidth="1"/>
    <col min="4626" max="4626" width="35.28515625" style="415" customWidth="1"/>
    <col min="4627" max="4627" width="37.5703125" style="415" bestFit="1" customWidth="1"/>
    <col min="4628" max="4628" width="41.85546875" style="415" customWidth="1"/>
    <col min="4629" max="4629" width="31.7109375" style="415" bestFit="1" customWidth="1"/>
    <col min="4630" max="4630" width="29.28515625" style="415" customWidth="1"/>
    <col min="4631" max="4631" width="21.7109375" style="415" customWidth="1"/>
    <col min="4632" max="4632" width="28" style="415" bestFit="1" customWidth="1"/>
    <col min="4633" max="4633" width="30.42578125" style="415" bestFit="1" customWidth="1"/>
    <col min="4634" max="4864" width="9.140625" style="415"/>
    <col min="4865" max="4865" width="25.85546875" style="415" customWidth="1"/>
    <col min="4866" max="4866" width="0.5703125" style="415" customWidth="1"/>
    <col min="4867" max="4880" width="0" style="415" hidden="1" customWidth="1"/>
    <col min="4881" max="4881" width="21" style="415" customWidth="1"/>
    <col min="4882" max="4882" width="35.28515625" style="415" customWidth="1"/>
    <col min="4883" max="4883" width="37.5703125" style="415" bestFit="1" customWidth="1"/>
    <col min="4884" max="4884" width="41.85546875" style="415" customWidth="1"/>
    <col min="4885" max="4885" width="31.7109375" style="415" bestFit="1" customWidth="1"/>
    <col min="4886" max="4886" width="29.28515625" style="415" customWidth="1"/>
    <col min="4887" max="4887" width="21.7109375" style="415" customWidth="1"/>
    <col min="4888" max="4888" width="28" style="415" bestFit="1" customWidth="1"/>
    <col min="4889" max="4889" width="30.42578125" style="415" bestFit="1" customWidth="1"/>
    <col min="4890" max="5120" width="9.140625" style="415"/>
    <col min="5121" max="5121" width="25.85546875" style="415" customWidth="1"/>
    <col min="5122" max="5122" width="0.5703125" style="415" customWidth="1"/>
    <col min="5123" max="5136" width="0" style="415" hidden="1" customWidth="1"/>
    <col min="5137" max="5137" width="21" style="415" customWidth="1"/>
    <col min="5138" max="5138" width="35.28515625" style="415" customWidth="1"/>
    <col min="5139" max="5139" width="37.5703125" style="415" bestFit="1" customWidth="1"/>
    <col min="5140" max="5140" width="41.85546875" style="415" customWidth="1"/>
    <col min="5141" max="5141" width="31.7109375" style="415" bestFit="1" customWidth="1"/>
    <col min="5142" max="5142" width="29.28515625" style="415" customWidth="1"/>
    <col min="5143" max="5143" width="21.7109375" style="415" customWidth="1"/>
    <col min="5144" max="5144" width="28" style="415" bestFit="1" customWidth="1"/>
    <col min="5145" max="5145" width="30.42578125" style="415" bestFit="1" customWidth="1"/>
    <col min="5146" max="5376" width="9.140625" style="415"/>
    <col min="5377" max="5377" width="25.85546875" style="415" customWidth="1"/>
    <col min="5378" max="5378" width="0.5703125" style="415" customWidth="1"/>
    <col min="5379" max="5392" width="0" style="415" hidden="1" customWidth="1"/>
    <col min="5393" max="5393" width="21" style="415" customWidth="1"/>
    <col min="5394" max="5394" width="35.28515625" style="415" customWidth="1"/>
    <col min="5395" max="5395" width="37.5703125" style="415" bestFit="1" customWidth="1"/>
    <col min="5396" max="5396" width="41.85546875" style="415" customWidth="1"/>
    <col min="5397" max="5397" width="31.7109375" style="415" bestFit="1" customWidth="1"/>
    <col min="5398" max="5398" width="29.28515625" style="415" customWidth="1"/>
    <col min="5399" max="5399" width="21.7109375" style="415" customWidth="1"/>
    <col min="5400" max="5400" width="28" style="415" bestFit="1" customWidth="1"/>
    <col min="5401" max="5401" width="30.42578125" style="415" bestFit="1" customWidth="1"/>
    <col min="5402" max="5632" width="9.140625" style="415"/>
    <col min="5633" max="5633" width="25.85546875" style="415" customWidth="1"/>
    <col min="5634" max="5634" width="0.5703125" style="415" customWidth="1"/>
    <col min="5635" max="5648" width="0" style="415" hidden="1" customWidth="1"/>
    <col min="5649" max="5649" width="21" style="415" customWidth="1"/>
    <col min="5650" max="5650" width="35.28515625" style="415" customWidth="1"/>
    <col min="5651" max="5651" width="37.5703125" style="415" bestFit="1" customWidth="1"/>
    <col min="5652" max="5652" width="41.85546875" style="415" customWidth="1"/>
    <col min="5653" max="5653" width="31.7109375" style="415" bestFit="1" customWidth="1"/>
    <col min="5654" max="5654" width="29.28515625" style="415" customWidth="1"/>
    <col min="5655" max="5655" width="21.7109375" style="415" customWidth="1"/>
    <col min="5656" max="5656" width="28" style="415" bestFit="1" customWidth="1"/>
    <col min="5657" max="5657" width="30.42578125" style="415" bestFit="1" customWidth="1"/>
    <col min="5658" max="5888" width="9.140625" style="415"/>
    <col min="5889" max="5889" width="25.85546875" style="415" customWidth="1"/>
    <col min="5890" max="5890" width="0.5703125" style="415" customWidth="1"/>
    <col min="5891" max="5904" width="0" style="415" hidden="1" customWidth="1"/>
    <col min="5905" max="5905" width="21" style="415" customWidth="1"/>
    <col min="5906" max="5906" width="35.28515625" style="415" customWidth="1"/>
    <col min="5907" max="5907" width="37.5703125" style="415" bestFit="1" customWidth="1"/>
    <col min="5908" max="5908" width="41.85546875" style="415" customWidth="1"/>
    <col min="5909" max="5909" width="31.7109375" style="415" bestFit="1" customWidth="1"/>
    <col min="5910" max="5910" width="29.28515625" style="415" customWidth="1"/>
    <col min="5911" max="5911" width="21.7109375" style="415" customWidth="1"/>
    <col min="5912" max="5912" width="28" style="415" bestFit="1" customWidth="1"/>
    <col min="5913" max="5913" width="30.42578125" style="415" bestFit="1" customWidth="1"/>
    <col min="5914" max="6144" width="9.140625" style="415"/>
    <col min="6145" max="6145" width="25.85546875" style="415" customWidth="1"/>
    <col min="6146" max="6146" width="0.5703125" style="415" customWidth="1"/>
    <col min="6147" max="6160" width="0" style="415" hidden="1" customWidth="1"/>
    <col min="6161" max="6161" width="21" style="415" customWidth="1"/>
    <col min="6162" max="6162" width="35.28515625" style="415" customWidth="1"/>
    <col min="6163" max="6163" width="37.5703125" style="415" bestFit="1" customWidth="1"/>
    <col min="6164" max="6164" width="41.85546875" style="415" customWidth="1"/>
    <col min="6165" max="6165" width="31.7109375" style="415" bestFit="1" customWidth="1"/>
    <col min="6166" max="6166" width="29.28515625" style="415" customWidth="1"/>
    <col min="6167" max="6167" width="21.7109375" style="415" customWidth="1"/>
    <col min="6168" max="6168" width="28" style="415" bestFit="1" customWidth="1"/>
    <col min="6169" max="6169" width="30.42578125" style="415" bestFit="1" customWidth="1"/>
    <col min="6170" max="6400" width="9.140625" style="415"/>
    <col min="6401" max="6401" width="25.85546875" style="415" customWidth="1"/>
    <col min="6402" max="6402" width="0.5703125" style="415" customWidth="1"/>
    <col min="6403" max="6416" width="0" style="415" hidden="1" customWidth="1"/>
    <col min="6417" max="6417" width="21" style="415" customWidth="1"/>
    <col min="6418" max="6418" width="35.28515625" style="415" customWidth="1"/>
    <col min="6419" max="6419" width="37.5703125" style="415" bestFit="1" customWidth="1"/>
    <col min="6420" max="6420" width="41.85546875" style="415" customWidth="1"/>
    <col min="6421" max="6421" width="31.7109375" style="415" bestFit="1" customWidth="1"/>
    <col min="6422" max="6422" width="29.28515625" style="415" customWidth="1"/>
    <col min="6423" max="6423" width="21.7109375" style="415" customWidth="1"/>
    <col min="6424" max="6424" width="28" style="415" bestFit="1" customWidth="1"/>
    <col min="6425" max="6425" width="30.42578125" style="415" bestFit="1" customWidth="1"/>
    <col min="6426" max="6656" width="9.140625" style="415"/>
    <col min="6657" max="6657" width="25.85546875" style="415" customWidth="1"/>
    <col min="6658" max="6658" width="0.5703125" style="415" customWidth="1"/>
    <col min="6659" max="6672" width="0" style="415" hidden="1" customWidth="1"/>
    <col min="6673" max="6673" width="21" style="415" customWidth="1"/>
    <col min="6674" max="6674" width="35.28515625" style="415" customWidth="1"/>
    <col min="6675" max="6675" width="37.5703125" style="415" bestFit="1" customWidth="1"/>
    <col min="6676" max="6676" width="41.85546875" style="415" customWidth="1"/>
    <col min="6677" max="6677" width="31.7109375" style="415" bestFit="1" customWidth="1"/>
    <col min="6678" max="6678" width="29.28515625" style="415" customWidth="1"/>
    <col min="6679" max="6679" width="21.7109375" style="415" customWidth="1"/>
    <col min="6680" max="6680" width="28" style="415" bestFit="1" customWidth="1"/>
    <col min="6681" max="6681" width="30.42578125" style="415" bestFit="1" customWidth="1"/>
    <col min="6682" max="6912" width="9.140625" style="415"/>
    <col min="6913" max="6913" width="25.85546875" style="415" customWidth="1"/>
    <col min="6914" max="6914" width="0.5703125" style="415" customWidth="1"/>
    <col min="6915" max="6928" width="0" style="415" hidden="1" customWidth="1"/>
    <col min="6929" max="6929" width="21" style="415" customWidth="1"/>
    <col min="6930" max="6930" width="35.28515625" style="415" customWidth="1"/>
    <col min="6931" max="6931" width="37.5703125" style="415" bestFit="1" customWidth="1"/>
    <col min="6932" max="6932" width="41.85546875" style="415" customWidth="1"/>
    <col min="6933" max="6933" width="31.7109375" style="415" bestFit="1" customWidth="1"/>
    <col min="6934" max="6934" width="29.28515625" style="415" customWidth="1"/>
    <col min="6935" max="6935" width="21.7109375" style="415" customWidth="1"/>
    <col min="6936" max="6936" width="28" style="415" bestFit="1" customWidth="1"/>
    <col min="6937" max="6937" width="30.42578125" style="415" bestFit="1" customWidth="1"/>
    <col min="6938" max="7168" width="9.140625" style="415"/>
    <col min="7169" max="7169" width="25.85546875" style="415" customWidth="1"/>
    <col min="7170" max="7170" width="0.5703125" style="415" customWidth="1"/>
    <col min="7171" max="7184" width="0" style="415" hidden="1" customWidth="1"/>
    <col min="7185" max="7185" width="21" style="415" customWidth="1"/>
    <col min="7186" max="7186" width="35.28515625" style="415" customWidth="1"/>
    <col min="7187" max="7187" width="37.5703125" style="415" bestFit="1" customWidth="1"/>
    <col min="7188" max="7188" width="41.85546875" style="415" customWidth="1"/>
    <col min="7189" max="7189" width="31.7109375" style="415" bestFit="1" customWidth="1"/>
    <col min="7190" max="7190" width="29.28515625" style="415" customWidth="1"/>
    <col min="7191" max="7191" width="21.7109375" style="415" customWidth="1"/>
    <col min="7192" max="7192" width="28" style="415" bestFit="1" customWidth="1"/>
    <col min="7193" max="7193" width="30.42578125" style="415" bestFit="1" customWidth="1"/>
    <col min="7194" max="7424" width="9.140625" style="415"/>
    <col min="7425" max="7425" width="25.85546875" style="415" customWidth="1"/>
    <col min="7426" max="7426" width="0.5703125" style="415" customWidth="1"/>
    <col min="7427" max="7440" width="0" style="415" hidden="1" customWidth="1"/>
    <col min="7441" max="7441" width="21" style="415" customWidth="1"/>
    <col min="7442" max="7442" width="35.28515625" style="415" customWidth="1"/>
    <col min="7443" max="7443" width="37.5703125" style="415" bestFit="1" customWidth="1"/>
    <col min="7444" max="7444" width="41.85546875" style="415" customWidth="1"/>
    <col min="7445" max="7445" width="31.7109375" style="415" bestFit="1" customWidth="1"/>
    <col min="7446" max="7446" width="29.28515625" style="415" customWidth="1"/>
    <col min="7447" max="7447" width="21.7109375" style="415" customWidth="1"/>
    <col min="7448" max="7448" width="28" style="415" bestFit="1" customWidth="1"/>
    <col min="7449" max="7449" width="30.42578125" style="415" bestFit="1" customWidth="1"/>
    <col min="7450" max="7680" width="9.140625" style="415"/>
    <col min="7681" max="7681" width="25.85546875" style="415" customWidth="1"/>
    <col min="7682" max="7682" width="0.5703125" style="415" customWidth="1"/>
    <col min="7683" max="7696" width="0" style="415" hidden="1" customWidth="1"/>
    <col min="7697" max="7697" width="21" style="415" customWidth="1"/>
    <col min="7698" max="7698" width="35.28515625" style="415" customWidth="1"/>
    <col min="7699" max="7699" width="37.5703125" style="415" bestFit="1" customWidth="1"/>
    <col min="7700" max="7700" width="41.85546875" style="415" customWidth="1"/>
    <col min="7701" max="7701" width="31.7109375" style="415" bestFit="1" customWidth="1"/>
    <col min="7702" max="7702" width="29.28515625" style="415" customWidth="1"/>
    <col min="7703" max="7703" width="21.7109375" style="415" customWidth="1"/>
    <col min="7704" max="7704" width="28" style="415" bestFit="1" customWidth="1"/>
    <col min="7705" max="7705" width="30.42578125" style="415" bestFit="1" customWidth="1"/>
    <col min="7706" max="7936" width="9.140625" style="415"/>
    <col min="7937" max="7937" width="25.85546875" style="415" customWidth="1"/>
    <col min="7938" max="7938" width="0.5703125" style="415" customWidth="1"/>
    <col min="7939" max="7952" width="0" style="415" hidden="1" customWidth="1"/>
    <col min="7953" max="7953" width="21" style="415" customWidth="1"/>
    <col min="7954" max="7954" width="35.28515625" style="415" customWidth="1"/>
    <col min="7955" max="7955" width="37.5703125" style="415" bestFit="1" customWidth="1"/>
    <col min="7956" max="7956" width="41.85546875" style="415" customWidth="1"/>
    <col min="7957" max="7957" width="31.7109375" style="415" bestFit="1" customWidth="1"/>
    <col min="7958" max="7958" width="29.28515625" style="415" customWidth="1"/>
    <col min="7959" max="7959" width="21.7109375" style="415" customWidth="1"/>
    <col min="7960" max="7960" width="28" style="415" bestFit="1" customWidth="1"/>
    <col min="7961" max="7961" width="30.42578125" style="415" bestFit="1" customWidth="1"/>
    <col min="7962" max="8192" width="9.140625" style="415"/>
    <col min="8193" max="8193" width="25.85546875" style="415" customWidth="1"/>
    <col min="8194" max="8194" width="0.5703125" style="415" customWidth="1"/>
    <col min="8195" max="8208" width="0" style="415" hidden="1" customWidth="1"/>
    <col min="8209" max="8209" width="21" style="415" customWidth="1"/>
    <col min="8210" max="8210" width="35.28515625" style="415" customWidth="1"/>
    <col min="8211" max="8211" width="37.5703125" style="415" bestFit="1" customWidth="1"/>
    <col min="8212" max="8212" width="41.85546875" style="415" customWidth="1"/>
    <col min="8213" max="8213" width="31.7109375" style="415" bestFit="1" customWidth="1"/>
    <col min="8214" max="8214" width="29.28515625" style="415" customWidth="1"/>
    <col min="8215" max="8215" width="21.7109375" style="415" customWidth="1"/>
    <col min="8216" max="8216" width="28" style="415" bestFit="1" customWidth="1"/>
    <col min="8217" max="8217" width="30.42578125" style="415" bestFit="1" customWidth="1"/>
    <col min="8218" max="8448" width="9.140625" style="415"/>
    <col min="8449" max="8449" width="25.85546875" style="415" customWidth="1"/>
    <col min="8450" max="8450" width="0.5703125" style="415" customWidth="1"/>
    <col min="8451" max="8464" width="0" style="415" hidden="1" customWidth="1"/>
    <col min="8465" max="8465" width="21" style="415" customWidth="1"/>
    <col min="8466" max="8466" width="35.28515625" style="415" customWidth="1"/>
    <col min="8467" max="8467" width="37.5703125" style="415" bestFit="1" customWidth="1"/>
    <col min="8468" max="8468" width="41.85546875" style="415" customWidth="1"/>
    <col min="8469" max="8469" width="31.7109375" style="415" bestFit="1" customWidth="1"/>
    <col min="8470" max="8470" width="29.28515625" style="415" customWidth="1"/>
    <col min="8471" max="8471" width="21.7109375" style="415" customWidth="1"/>
    <col min="8472" max="8472" width="28" style="415" bestFit="1" customWidth="1"/>
    <col min="8473" max="8473" width="30.42578125" style="415" bestFit="1" customWidth="1"/>
    <col min="8474" max="8704" width="9.140625" style="415"/>
    <col min="8705" max="8705" width="25.85546875" style="415" customWidth="1"/>
    <col min="8706" max="8706" width="0.5703125" style="415" customWidth="1"/>
    <col min="8707" max="8720" width="0" style="415" hidden="1" customWidth="1"/>
    <col min="8721" max="8721" width="21" style="415" customWidth="1"/>
    <col min="8722" max="8722" width="35.28515625" style="415" customWidth="1"/>
    <col min="8723" max="8723" width="37.5703125" style="415" bestFit="1" customWidth="1"/>
    <col min="8724" max="8724" width="41.85546875" style="415" customWidth="1"/>
    <col min="8725" max="8725" width="31.7109375" style="415" bestFit="1" customWidth="1"/>
    <col min="8726" max="8726" width="29.28515625" style="415" customWidth="1"/>
    <col min="8727" max="8727" width="21.7109375" style="415" customWidth="1"/>
    <col min="8728" max="8728" width="28" style="415" bestFit="1" customWidth="1"/>
    <col min="8729" max="8729" width="30.42578125" style="415" bestFit="1" customWidth="1"/>
    <col min="8730" max="8960" width="9.140625" style="415"/>
    <col min="8961" max="8961" width="25.85546875" style="415" customWidth="1"/>
    <col min="8962" max="8962" width="0.5703125" style="415" customWidth="1"/>
    <col min="8963" max="8976" width="0" style="415" hidden="1" customWidth="1"/>
    <col min="8977" max="8977" width="21" style="415" customWidth="1"/>
    <col min="8978" max="8978" width="35.28515625" style="415" customWidth="1"/>
    <col min="8979" max="8979" width="37.5703125" style="415" bestFit="1" customWidth="1"/>
    <col min="8980" max="8980" width="41.85546875" style="415" customWidth="1"/>
    <col min="8981" max="8981" width="31.7109375" style="415" bestFit="1" customWidth="1"/>
    <col min="8982" max="8982" width="29.28515625" style="415" customWidth="1"/>
    <col min="8983" max="8983" width="21.7109375" style="415" customWidth="1"/>
    <col min="8984" max="8984" width="28" style="415" bestFit="1" customWidth="1"/>
    <col min="8985" max="8985" width="30.42578125" style="415" bestFit="1" customWidth="1"/>
    <col min="8986" max="9216" width="9.140625" style="415"/>
    <col min="9217" max="9217" width="25.85546875" style="415" customWidth="1"/>
    <col min="9218" max="9218" width="0.5703125" style="415" customWidth="1"/>
    <col min="9219" max="9232" width="0" style="415" hidden="1" customWidth="1"/>
    <col min="9233" max="9233" width="21" style="415" customWidth="1"/>
    <col min="9234" max="9234" width="35.28515625" style="415" customWidth="1"/>
    <col min="9235" max="9235" width="37.5703125" style="415" bestFit="1" customWidth="1"/>
    <col min="9236" max="9236" width="41.85546875" style="415" customWidth="1"/>
    <col min="9237" max="9237" width="31.7109375" style="415" bestFit="1" customWidth="1"/>
    <col min="9238" max="9238" width="29.28515625" style="415" customWidth="1"/>
    <col min="9239" max="9239" width="21.7109375" style="415" customWidth="1"/>
    <col min="9240" max="9240" width="28" style="415" bestFit="1" customWidth="1"/>
    <col min="9241" max="9241" width="30.42578125" style="415" bestFit="1" customWidth="1"/>
    <col min="9242" max="9472" width="9.140625" style="415"/>
    <col min="9473" max="9473" width="25.85546875" style="415" customWidth="1"/>
    <col min="9474" max="9474" width="0.5703125" style="415" customWidth="1"/>
    <col min="9475" max="9488" width="0" style="415" hidden="1" customWidth="1"/>
    <col min="9489" max="9489" width="21" style="415" customWidth="1"/>
    <col min="9490" max="9490" width="35.28515625" style="415" customWidth="1"/>
    <col min="9491" max="9491" width="37.5703125" style="415" bestFit="1" customWidth="1"/>
    <col min="9492" max="9492" width="41.85546875" style="415" customWidth="1"/>
    <col min="9493" max="9493" width="31.7109375" style="415" bestFit="1" customWidth="1"/>
    <col min="9494" max="9494" width="29.28515625" style="415" customWidth="1"/>
    <col min="9495" max="9495" width="21.7109375" style="415" customWidth="1"/>
    <col min="9496" max="9496" width="28" style="415" bestFit="1" customWidth="1"/>
    <col min="9497" max="9497" width="30.42578125" style="415" bestFit="1" customWidth="1"/>
    <col min="9498" max="9728" width="9.140625" style="415"/>
    <col min="9729" max="9729" width="25.85546875" style="415" customWidth="1"/>
    <col min="9730" max="9730" width="0.5703125" style="415" customWidth="1"/>
    <col min="9731" max="9744" width="0" style="415" hidden="1" customWidth="1"/>
    <col min="9745" max="9745" width="21" style="415" customWidth="1"/>
    <col min="9746" max="9746" width="35.28515625" style="415" customWidth="1"/>
    <col min="9747" max="9747" width="37.5703125" style="415" bestFit="1" customWidth="1"/>
    <col min="9748" max="9748" width="41.85546875" style="415" customWidth="1"/>
    <col min="9749" max="9749" width="31.7109375" style="415" bestFit="1" customWidth="1"/>
    <col min="9750" max="9750" width="29.28515625" style="415" customWidth="1"/>
    <col min="9751" max="9751" width="21.7109375" style="415" customWidth="1"/>
    <col min="9752" max="9752" width="28" style="415" bestFit="1" customWidth="1"/>
    <col min="9753" max="9753" width="30.42578125" style="415" bestFit="1" customWidth="1"/>
    <col min="9754" max="9984" width="9.140625" style="415"/>
    <col min="9985" max="9985" width="25.85546875" style="415" customWidth="1"/>
    <col min="9986" max="9986" width="0.5703125" style="415" customWidth="1"/>
    <col min="9987" max="10000" width="0" style="415" hidden="1" customWidth="1"/>
    <col min="10001" max="10001" width="21" style="415" customWidth="1"/>
    <col min="10002" max="10002" width="35.28515625" style="415" customWidth="1"/>
    <col min="10003" max="10003" width="37.5703125" style="415" bestFit="1" customWidth="1"/>
    <col min="10004" max="10004" width="41.85546875" style="415" customWidth="1"/>
    <col min="10005" max="10005" width="31.7109375" style="415" bestFit="1" customWidth="1"/>
    <col min="10006" max="10006" width="29.28515625" style="415" customWidth="1"/>
    <col min="10007" max="10007" width="21.7109375" style="415" customWidth="1"/>
    <col min="10008" max="10008" width="28" style="415" bestFit="1" customWidth="1"/>
    <col min="10009" max="10009" width="30.42578125" style="415" bestFit="1" customWidth="1"/>
    <col min="10010" max="10240" width="9.140625" style="415"/>
    <col min="10241" max="10241" width="25.85546875" style="415" customWidth="1"/>
    <col min="10242" max="10242" width="0.5703125" style="415" customWidth="1"/>
    <col min="10243" max="10256" width="0" style="415" hidden="1" customWidth="1"/>
    <col min="10257" max="10257" width="21" style="415" customWidth="1"/>
    <col min="10258" max="10258" width="35.28515625" style="415" customWidth="1"/>
    <col min="10259" max="10259" width="37.5703125" style="415" bestFit="1" customWidth="1"/>
    <col min="10260" max="10260" width="41.85546875" style="415" customWidth="1"/>
    <col min="10261" max="10261" width="31.7109375" style="415" bestFit="1" customWidth="1"/>
    <col min="10262" max="10262" width="29.28515625" style="415" customWidth="1"/>
    <col min="10263" max="10263" width="21.7109375" style="415" customWidth="1"/>
    <col min="10264" max="10264" width="28" style="415" bestFit="1" customWidth="1"/>
    <col min="10265" max="10265" width="30.42578125" style="415" bestFit="1" customWidth="1"/>
    <col min="10266" max="10496" width="9.140625" style="415"/>
    <col min="10497" max="10497" width="25.85546875" style="415" customWidth="1"/>
    <col min="10498" max="10498" width="0.5703125" style="415" customWidth="1"/>
    <col min="10499" max="10512" width="0" style="415" hidden="1" customWidth="1"/>
    <col min="10513" max="10513" width="21" style="415" customWidth="1"/>
    <col min="10514" max="10514" width="35.28515625" style="415" customWidth="1"/>
    <col min="10515" max="10515" width="37.5703125" style="415" bestFit="1" customWidth="1"/>
    <col min="10516" max="10516" width="41.85546875" style="415" customWidth="1"/>
    <col min="10517" max="10517" width="31.7109375" style="415" bestFit="1" customWidth="1"/>
    <col min="10518" max="10518" width="29.28515625" style="415" customWidth="1"/>
    <col min="10519" max="10519" width="21.7109375" style="415" customWidth="1"/>
    <col min="10520" max="10520" width="28" style="415" bestFit="1" customWidth="1"/>
    <col min="10521" max="10521" width="30.42578125" style="415" bestFit="1" customWidth="1"/>
    <col min="10522" max="10752" width="9.140625" style="415"/>
    <col min="10753" max="10753" width="25.85546875" style="415" customWidth="1"/>
    <col min="10754" max="10754" width="0.5703125" style="415" customWidth="1"/>
    <col min="10755" max="10768" width="0" style="415" hidden="1" customWidth="1"/>
    <col min="10769" max="10769" width="21" style="415" customWidth="1"/>
    <col min="10770" max="10770" width="35.28515625" style="415" customWidth="1"/>
    <col min="10771" max="10771" width="37.5703125" style="415" bestFit="1" customWidth="1"/>
    <col min="10772" max="10772" width="41.85546875" style="415" customWidth="1"/>
    <col min="10773" max="10773" width="31.7109375" style="415" bestFit="1" customWidth="1"/>
    <col min="10774" max="10774" width="29.28515625" style="415" customWidth="1"/>
    <col min="10775" max="10775" width="21.7109375" style="415" customWidth="1"/>
    <col min="10776" max="10776" width="28" style="415" bestFit="1" customWidth="1"/>
    <col min="10777" max="10777" width="30.42578125" style="415" bestFit="1" customWidth="1"/>
    <col min="10778" max="11008" width="9.140625" style="415"/>
    <col min="11009" max="11009" width="25.85546875" style="415" customWidth="1"/>
    <col min="11010" max="11010" width="0.5703125" style="415" customWidth="1"/>
    <col min="11011" max="11024" width="0" style="415" hidden="1" customWidth="1"/>
    <col min="11025" max="11025" width="21" style="415" customWidth="1"/>
    <col min="11026" max="11026" width="35.28515625" style="415" customWidth="1"/>
    <col min="11027" max="11027" width="37.5703125" style="415" bestFit="1" customWidth="1"/>
    <col min="11028" max="11028" width="41.85546875" style="415" customWidth="1"/>
    <col min="11029" max="11029" width="31.7109375" style="415" bestFit="1" customWidth="1"/>
    <col min="11030" max="11030" width="29.28515625" style="415" customWidth="1"/>
    <col min="11031" max="11031" width="21.7109375" style="415" customWidth="1"/>
    <col min="11032" max="11032" width="28" style="415" bestFit="1" customWidth="1"/>
    <col min="11033" max="11033" width="30.42578125" style="415" bestFit="1" customWidth="1"/>
    <col min="11034" max="11264" width="9.140625" style="415"/>
    <col min="11265" max="11265" width="25.85546875" style="415" customWidth="1"/>
    <col min="11266" max="11266" width="0.5703125" style="415" customWidth="1"/>
    <col min="11267" max="11280" width="0" style="415" hidden="1" customWidth="1"/>
    <col min="11281" max="11281" width="21" style="415" customWidth="1"/>
    <col min="11282" max="11282" width="35.28515625" style="415" customWidth="1"/>
    <col min="11283" max="11283" width="37.5703125" style="415" bestFit="1" customWidth="1"/>
    <col min="11284" max="11284" width="41.85546875" style="415" customWidth="1"/>
    <col min="11285" max="11285" width="31.7109375" style="415" bestFit="1" customWidth="1"/>
    <col min="11286" max="11286" width="29.28515625" style="415" customWidth="1"/>
    <col min="11287" max="11287" width="21.7109375" style="415" customWidth="1"/>
    <col min="11288" max="11288" width="28" style="415" bestFit="1" customWidth="1"/>
    <col min="11289" max="11289" width="30.42578125" style="415" bestFit="1" customWidth="1"/>
    <col min="11290" max="11520" width="9.140625" style="415"/>
    <col min="11521" max="11521" width="25.85546875" style="415" customWidth="1"/>
    <col min="11522" max="11522" width="0.5703125" style="415" customWidth="1"/>
    <col min="11523" max="11536" width="0" style="415" hidden="1" customWidth="1"/>
    <col min="11537" max="11537" width="21" style="415" customWidth="1"/>
    <col min="11538" max="11538" width="35.28515625" style="415" customWidth="1"/>
    <col min="11539" max="11539" width="37.5703125" style="415" bestFit="1" customWidth="1"/>
    <col min="11540" max="11540" width="41.85546875" style="415" customWidth="1"/>
    <col min="11541" max="11541" width="31.7109375" style="415" bestFit="1" customWidth="1"/>
    <col min="11542" max="11542" width="29.28515625" style="415" customWidth="1"/>
    <col min="11543" max="11543" width="21.7109375" style="415" customWidth="1"/>
    <col min="11544" max="11544" width="28" style="415" bestFit="1" customWidth="1"/>
    <col min="11545" max="11545" width="30.42578125" style="415" bestFit="1" customWidth="1"/>
    <col min="11546" max="11776" width="9.140625" style="415"/>
    <col min="11777" max="11777" width="25.85546875" style="415" customWidth="1"/>
    <col min="11778" max="11778" width="0.5703125" style="415" customWidth="1"/>
    <col min="11779" max="11792" width="0" style="415" hidden="1" customWidth="1"/>
    <col min="11793" max="11793" width="21" style="415" customWidth="1"/>
    <col min="11794" max="11794" width="35.28515625" style="415" customWidth="1"/>
    <col min="11795" max="11795" width="37.5703125" style="415" bestFit="1" customWidth="1"/>
    <col min="11796" max="11796" width="41.85546875" style="415" customWidth="1"/>
    <col min="11797" max="11797" width="31.7109375" style="415" bestFit="1" customWidth="1"/>
    <col min="11798" max="11798" width="29.28515625" style="415" customWidth="1"/>
    <col min="11799" max="11799" width="21.7109375" style="415" customWidth="1"/>
    <col min="11800" max="11800" width="28" style="415" bestFit="1" customWidth="1"/>
    <col min="11801" max="11801" width="30.42578125" style="415" bestFit="1" customWidth="1"/>
    <col min="11802" max="12032" width="9.140625" style="415"/>
    <col min="12033" max="12033" width="25.85546875" style="415" customWidth="1"/>
    <col min="12034" max="12034" width="0.5703125" style="415" customWidth="1"/>
    <col min="12035" max="12048" width="0" style="415" hidden="1" customWidth="1"/>
    <col min="12049" max="12049" width="21" style="415" customWidth="1"/>
    <col min="12050" max="12050" width="35.28515625" style="415" customWidth="1"/>
    <col min="12051" max="12051" width="37.5703125" style="415" bestFit="1" customWidth="1"/>
    <col min="12052" max="12052" width="41.85546875" style="415" customWidth="1"/>
    <col min="12053" max="12053" width="31.7109375" style="415" bestFit="1" customWidth="1"/>
    <col min="12054" max="12054" width="29.28515625" style="415" customWidth="1"/>
    <col min="12055" max="12055" width="21.7109375" style="415" customWidth="1"/>
    <col min="12056" max="12056" width="28" style="415" bestFit="1" customWidth="1"/>
    <col min="12057" max="12057" width="30.42578125" style="415" bestFit="1" customWidth="1"/>
    <col min="12058" max="12288" width="9.140625" style="415"/>
    <col min="12289" max="12289" width="25.85546875" style="415" customWidth="1"/>
    <col min="12290" max="12290" width="0.5703125" style="415" customWidth="1"/>
    <col min="12291" max="12304" width="0" style="415" hidden="1" customWidth="1"/>
    <col min="12305" max="12305" width="21" style="415" customWidth="1"/>
    <col min="12306" max="12306" width="35.28515625" style="415" customWidth="1"/>
    <col min="12307" max="12307" width="37.5703125" style="415" bestFit="1" customWidth="1"/>
    <col min="12308" max="12308" width="41.85546875" style="415" customWidth="1"/>
    <col min="12309" max="12309" width="31.7109375" style="415" bestFit="1" customWidth="1"/>
    <col min="12310" max="12310" width="29.28515625" style="415" customWidth="1"/>
    <col min="12311" max="12311" width="21.7109375" style="415" customWidth="1"/>
    <col min="12312" max="12312" width="28" style="415" bestFit="1" customWidth="1"/>
    <col min="12313" max="12313" width="30.42578125" style="415" bestFit="1" customWidth="1"/>
    <col min="12314" max="12544" width="9.140625" style="415"/>
    <col min="12545" max="12545" width="25.85546875" style="415" customWidth="1"/>
    <col min="12546" max="12546" width="0.5703125" style="415" customWidth="1"/>
    <col min="12547" max="12560" width="0" style="415" hidden="1" customWidth="1"/>
    <col min="12561" max="12561" width="21" style="415" customWidth="1"/>
    <col min="12562" max="12562" width="35.28515625" style="415" customWidth="1"/>
    <col min="12563" max="12563" width="37.5703125" style="415" bestFit="1" customWidth="1"/>
    <col min="12564" max="12564" width="41.85546875" style="415" customWidth="1"/>
    <col min="12565" max="12565" width="31.7109375" style="415" bestFit="1" customWidth="1"/>
    <col min="12566" max="12566" width="29.28515625" style="415" customWidth="1"/>
    <col min="12567" max="12567" width="21.7109375" style="415" customWidth="1"/>
    <col min="12568" max="12568" width="28" style="415" bestFit="1" customWidth="1"/>
    <col min="12569" max="12569" width="30.42578125" style="415" bestFit="1" customWidth="1"/>
    <col min="12570" max="12800" width="9.140625" style="415"/>
    <col min="12801" max="12801" width="25.85546875" style="415" customWidth="1"/>
    <col min="12802" max="12802" width="0.5703125" style="415" customWidth="1"/>
    <col min="12803" max="12816" width="0" style="415" hidden="1" customWidth="1"/>
    <col min="12817" max="12817" width="21" style="415" customWidth="1"/>
    <col min="12818" max="12818" width="35.28515625" style="415" customWidth="1"/>
    <col min="12819" max="12819" width="37.5703125" style="415" bestFit="1" customWidth="1"/>
    <col min="12820" max="12820" width="41.85546875" style="415" customWidth="1"/>
    <col min="12821" max="12821" width="31.7109375" style="415" bestFit="1" customWidth="1"/>
    <col min="12822" max="12822" width="29.28515625" style="415" customWidth="1"/>
    <col min="12823" max="12823" width="21.7109375" style="415" customWidth="1"/>
    <col min="12824" max="12824" width="28" style="415" bestFit="1" customWidth="1"/>
    <col min="12825" max="12825" width="30.42578125" style="415" bestFit="1" customWidth="1"/>
    <col min="12826" max="13056" width="9.140625" style="415"/>
    <col min="13057" max="13057" width="25.85546875" style="415" customWidth="1"/>
    <col min="13058" max="13058" width="0.5703125" style="415" customWidth="1"/>
    <col min="13059" max="13072" width="0" style="415" hidden="1" customWidth="1"/>
    <col min="13073" max="13073" width="21" style="415" customWidth="1"/>
    <col min="13074" max="13074" width="35.28515625" style="415" customWidth="1"/>
    <col min="13075" max="13075" width="37.5703125" style="415" bestFit="1" customWidth="1"/>
    <col min="13076" max="13076" width="41.85546875" style="415" customWidth="1"/>
    <col min="13077" max="13077" width="31.7109375" style="415" bestFit="1" customWidth="1"/>
    <col min="13078" max="13078" width="29.28515625" style="415" customWidth="1"/>
    <col min="13079" max="13079" width="21.7109375" style="415" customWidth="1"/>
    <col min="13080" max="13080" width="28" style="415" bestFit="1" customWidth="1"/>
    <col min="13081" max="13081" width="30.42578125" style="415" bestFit="1" customWidth="1"/>
    <col min="13082" max="13312" width="9.140625" style="415"/>
    <col min="13313" max="13313" width="25.85546875" style="415" customWidth="1"/>
    <col min="13314" max="13314" width="0.5703125" style="415" customWidth="1"/>
    <col min="13315" max="13328" width="0" style="415" hidden="1" customWidth="1"/>
    <col min="13329" max="13329" width="21" style="415" customWidth="1"/>
    <col min="13330" max="13330" width="35.28515625" style="415" customWidth="1"/>
    <col min="13331" max="13331" width="37.5703125" style="415" bestFit="1" customWidth="1"/>
    <col min="13332" max="13332" width="41.85546875" style="415" customWidth="1"/>
    <col min="13333" max="13333" width="31.7109375" style="415" bestFit="1" customWidth="1"/>
    <col min="13334" max="13334" width="29.28515625" style="415" customWidth="1"/>
    <col min="13335" max="13335" width="21.7109375" style="415" customWidth="1"/>
    <col min="13336" max="13336" width="28" style="415" bestFit="1" customWidth="1"/>
    <col min="13337" max="13337" width="30.42578125" style="415" bestFit="1" customWidth="1"/>
    <col min="13338" max="13568" width="9.140625" style="415"/>
    <col min="13569" max="13569" width="25.85546875" style="415" customWidth="1"/>
    <col min="13570" max="13570" width="0.5703125" style="415" customWidth="1"/>
    <col min="13571" max="13584" width="0" style="415" hidden="1" customWidth="1"/>
    <col min="13585" max="13585" width="21" style="415" customWidth="1"/>
    <col min="13586" max="13586" width="35.28515625" style="415" customWidth="1"/>
    <col min="13587" max="13587" width="37.5703125" style="415" bestFit="1" customWidth="1"/>
    <col min="13588" max="13588" width="41.85546875" style="415" customWidth="1"/>
    <col min="13589" max="13589" width="31.7109375" style="415" bestFit="1" customWidth="1"/>
    <col min="13590" max="13590" width="29.28515625" style="415" customWidth="1"/>
    <col min="13591" max="13591" width="21.7109375" style="415" customWidth="1"/>
    <col min="13592" max="13592" width="28" style="415" bestFit="1" customWidth="1"/>
    <col min="13593" max="13593" width="30.42578125" style="415" bestFit="1" customWidth="1"/>
    <col min="13594" max="13824" width="9.140625" style="415"/>
    <col min="13825" max="13825" width="25.85546875" style="415" customWidth="1"/>
    <col min="13826" max="13826" width="0.5703125" style="415" customWidth="1"/>
    <col min="13827" max="13840" width="0" style="415" hidden="1" customWidth="1"/>
    <col min="13841" max="13841" width="21" style="415" customWidth="1"/>
    <col min="13842" max="13842" width="35.28515625" style="415" customWidth="1"/>
    <col min="13843" max="13843" width="37.5703125" style="415" bestFit="1" customWidth="1"/>
    <col min="13844" max="13844" width="41.85546875" style="415" customWidth="1"/>
    <col min="13845" max="13845" width="31.7109375" style="415" bestFit="1" customWidth="1"/>
    <col min="13846" max="13846" width="29.28515625" style="415" customWidth="1"/>
    <col min="13847" max="13847" width="21.7109375" style="415" customWidth="1"/>
    <col min="13848" max="13848" width="28" style="415" bestFit="1" customWidth="1"/>
    <col min="13849" max="13849" width="30.42578125" style="415" bestFit="1" customWidth="1"/>
    <col min="13850" max="14080" width="9.140625" style="415"/>
    <col min="14081" max="14081" width="25.85546875" style="415" customWidth="1"/>
    <col min="14082" max="14082" width="0.5703125" style="415" customWidth="1"/>
    <col min="14083" max="14096" width="0" style="415" hidden="1" customWidth="1"/>
    <col min="14097" max="14097" width="21" style="415" customWidth="1"/>
    <col min="14098" max="14098" width="35.28515625" style="415" customWidth="1"/>
    <col min="14099" max="14099" width="37.5703125" style="415" bestFit="1" customWidth="1"/>
    <col min="14100" max="14100" width="41.85546875" style="415" customWidth="1"/>
    <col min="14101" max="14101" width="31.7109375" style="415" bestFit="1" customWidth="1"/>
    <col min="14102" max="14102" width="29.28515625" style="415" customWidth="1"/>
    <col min="14103" max="14103" width="21.7109375" style="415" customWidth="1"/>
    <col min="14104" max="14104" width="28" style="415" bestFit="1" customWidth="1"/>
    <col min="14105" max="14105" width="30.42578125" style="415" bestFit="1" customWidth="1"/>
    <col min="14106" max="14336" width="9.140625" style="415"/>
    <col min="14337" max="14337" width="25.85546875" style="415" customWidth="1"/>
    <col min="14338" max="14338" width="0.5703125" style="415" customWidth="1"/>
    <col min="14339" max="14352" width="0" style="415" hidden="1" customWidth="1"/>
    <col min="14353" max="14353" width="21" style="415" customWidth="1"/>
    <col min="14354" max="14354" width="35.28515625" style="415" customWidth="1"/>
    <col min="14355" max="14355" width="37.5703125" style="415" bestFit="1" customWidth="1"/>
    <col min="14356" max="14356" width="41.85546875" style="415" customWidth="1"/>
    <col min="14357" max="14357" width="31.7109375" style="415" bestFit="1" customWidth="1"/>
    <col min="14358" max="14358" width="29.28515625" style="415" customWidth="1"/>
    <col min="14359" max="14359" width="21.7109375" style="415" customWidth="1"/>
    <col min="14360" max="14360" width="28" style="415" bestFit="1" customWidth="1"/>
    <col min="14361" max="14361" width="30.42578125" style="415" bestFit="1" customWidth="1"/>
    <col min="14362" max="14592" width="9.140625" style="415"/>
    <col min="14593" max="14593" width="25.85546875" style="415" customWidth="1"/>
    <col min="14594" max="14594" width="0.5703125" style="415" customWidth="1"/>
    <col min="14595" max="14608" width="0" style="415" hidden="1" customWidth="1"/>
    <col min="14609" max="14609" width="21" style="415" customWidth="1"/>
    <col min="14610" max="14610" width="35.28515625" style="415" customWidth="1"/>
    <col min="14611" max="14611" width="37.5703125" style="415" bestFit="1" customWidth="1"/>
    <col min="14612" max="14612" width="41.85546875" style="415" customWidth="1"/>
    <col min="14613" max="14613" width="31.7109375" style="415" bestFit="1" customWidth="1"/>
    <col min="14614" max="14614" width="29.28515625" style="415" customWidth="1"/>
    <col min="14615" max="14615" width="21.7109375" style="415" customWidth="1"/>
    <col min="14616" max="14616" width="28" style="415" bestFit="1" customWidth="1"/>
    <col min="14617" max="14617" width="30.42578125" style="415" bestFit="1" customWidth="1"/>
    <col min="14618" max="14848" width="9.140625" style="415"/>
    <col min="14849" max="14849" width="25.85546875" style="415" customWidth="1"/>
    <col min="14850" max="14850" width="0.5703125" style="415" customWidth="1"/>
    <col min="14851" max="14864" width="0" style="415" hidden="1" customWidth="1"/>
    <col min="14865" max="14865" width="21" style="415" customWidth="1"/>
    <col min="14866" max="14866" width="35.28515625" style="415" customWidth="1"/>
    <col min="14867" max="14867" width="37.5703125" style="415" bestFit="1" customWidth="1"/>
    <col min="14868" max="14868" width="41.85546875" style="415" customWidth="1"/>
    <col min="14869" max="14869" width="31.7109375" style="415" bestFit="1" customWidth="1"/>
    <col min="14870" max="14870" width="29.28515625" style="415" customWidth="1"/>
    <col min="14871" max="14871" width="21.7109375" style="415" customWidth="1"/>
    <col min="14872" max="14872" width="28" style="415" bestFit="1" customWidth="1"/>
    <col min="14873" max="14873" width="30.42578125" style="415" bestFit="1" customWidth="1"/>
    <col min="14874" max="15104" width="9.140625" style="415"/>
    <col min="15105" max="15105" width="25.85546875" style="415" customWidth="1"/>
    <col min="15106" max="15106" width="0.5703125" style="415" customWidth="1"/>
    <col min="15107" max="15120" width="0" style="415" hidden="1" customWidth="1"/>
    <col min="15121" max="15121" width="21" style="415" customWidth="1"/>
    <col min="15122" max="15122" width="35.28515625" style="415" customWidth="1"/>
    <col min="15123" max="15123" width="37.5703125" style="415" bestFit="1" customWidth="1"/>
    <col min="15124" max="15124" width="41.85546875" style="415" customWidth="1"/>
    <col min="15125" max="15125" width="31.7109375" style="415" bestFit="1" customWidth="1"/>
    <col min="15126" max="15126" width="29.28515625" style="415" customWidth="1"/>
    <col min="15127" max="15127" width="21.7109375" style="415" customWidth="1"/>
    <col min="15128" max="15128" width="28" style="415" bestFit="1" customWidth="1"/>
    <col min="15129" max="15129" width="30.42578125" style="415" bestFit="1" customWidth="1"/>
    <col min="15130" max="15360" width="9.140625" style="415"/>
    <col min="15361" max="15361" width="25.85546875" style="415" customWidth="1"/>
    <col min="15362" max="15362" width="0.5703125" style="415" customWidth="1"/>
    <col min="15363" max="15376" width="0" style="415" hidden="1" customWidth="1"/>
    <col min="15377" max="15377" width="21" style="415" customWidth="1"/>
    <col min="15378" max="15378" width="35.28515625" style="415" customWidth="1"/>
    <col min="15379" max="15379" width="37.5703125" style="415" bestFit="1" customWidth="1"/>
    <col min="15380" max="15380" width="41.85546875" style="415" customWidth="1"/>
    <col min="15381" max="15381" width="31.7109375" style="415" bestFit="1" customWidth="1"/>
    <col min="15382" max="15382" width="29.28515625" style="415" customWidth="1"/>
    <col min="15383" max="15383" width="21.7109375" style="415" customWidth="1"/>
    <col min="15384" max="15384" width="28" style="415" bestFit="1" customWidth="1"/>
    <col min="15385" max="15385" width="30.42578125" style="415" bestFit="1" customWidth="1"/>
    <col min="15386" max="15616" width="9.140625" style="415"/>
    <col min="15617" max="15617" width="25.85546875" style="415" customWidth="1"/>
    <col min="15618" max="15618" width="0.5703125" style="415" customWidth="1"/>
    <col min="15619" max="15632" width="0" style="415" hidden="1" customWidth="1"/>
    <col min="15633" max="15633" width="21" style="415" customWidth="1"/>
    <col min="15634" max="15634" width="35.28515625" style="415" customWidth="1"/>
    <col min="15635" max="15635" width="37.5703125" style="415" bestFit="1" customWidth="1"/>
    <col min="15636" max="15636" width="41.85546875" style="415" customWidth="1"/>
    <col min="15637" max="15637" width="31.7109375" style="415" bestFit="1" customWidth="1"/>
    <col min="15638" max="15638" width="29.28515625" style="415" customWidth="1"/>
    <col min="15639" max="15639" width="21.7109375" style="415" customWidth="1"/>
    <col min="15640" max="15640" width="28" style="415" bestFit="1" customWidth="1"/>
    <col min="15641" max="15641" width="30.42578125" style="415" bestFit="1" customWidth="1"/>
    <col min="15642" max="15872" width="9.140625" style="415"/>
    <col min="15873" max="15873" width="25.85546875" style="415" customWidth="1"/>
    <col min="15874" max="15874" width="0.5703125" style="415" customWidth="1"/>
    <col min="15875" max="15888" width="0" style="415" hidden="1" customWidth="1"/>
    <col min="15889" max="15889" width="21" style="415" customWidth="1"/>
    <col min="15890" max="15890" width="35.28515625" style="415" customWidth="1"/>
    <col min="15891" max="15891" width="37.5703125" style="415" bestFit="1" customWidth="1"/>
    <col min="15892" max="15892" width="41.85546875" style="415" customWidth="1"/>
    <col min="15893" max="15893" width="31.7109375" style="415" bestFit="1" customWidth="1"/>
    <col min="15894" max="15894" width="29.28515625" style="415" customWidth="1"/>
    <col min="15895" max="15895" width="21.7109375" style="415" customWidth="1"/>
    <col min="15896" max="15896" width="28" style="415" bestFit="1" customWidth="1"/>
    <col min="15897" max="15897" width="30.42578125" style="415" bestFit="1" customWidth="1"/>
    <col min="15898" max="16128" width="9.140625" style="415"/>
    <col min="16129" max="16129" width="25.85546875" style="415" customWidth="1"/>
    <col min="16130" max="16130" width="0.5703125" style="415" customWidth="1"/>
    <col min="16131" max="16144" width="0" style="415" hidden="1" customWidth="1"/>
    <col min="16145" max="16145" width="21" style="415" customWidth="1"/>
    <col min="16146" max="16146" width="35.28515625" style="415" customWidth="1"/>
    <col min="16147" max="16147" width="37.5703125" style="415" bestFit="1" customWidth="1"/>
    <col min="16148" max="16148" width="41.85546875" style="415" customWidth="1"/>
    <col min="16149" max="16149" width="31.7109375" style="415" bestFit="1" customWidth="1"/>
    <col min="16150" max="16150" width="29.28515625" style="415" customWidth="1"/>
    <col min="16151" max="16151" width="21.7109375" style="415" customWidth="1"/>
    <col min="16152" max="16152" width="28" style="415" bestFit="1" customWidth="1"/>
    <col min="16153" max="16153" width="30.42578125" style="415" bestFit="1" customWidth="1"/>
    <col min="16154" max="16384" width="9.140625" style="415"/>
  </cols>
  <sheetData>
    <row r="1" spans="1:23" ht="12.75" customHeight="1" x14ac:dyDescent="0.2">
      <c r="A1" s="540" t="s">
        <v>321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</row>
    <row r="2" spans="1:23" ht="12.75" customHeight="1" x14ac:dyDescent="0.2">
      <c r="A2" s="542"/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</row>
    <row r="3" spans="1:23" ht="13.5" customHeight="1" thickBot="1" x14ac:dyDescent="0.25">
      <c r="A3" s="544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</row>
    <row r="4" spans="1:23" ht="20.25" customHeight="1" x14ac:dyDescent="0.25">
      <c r="A4" s="546" t="s">
        <v>322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</row>
    <row r="5" spans="1:23" ht="20.25" customHeight="1" x14ac:dyDescent="0.25">
      <c r="A5" s="548" t="s">
        <v>323</v>
      </c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</row>
    <row r="6" spans="1:23" ht="20.25" customHeight="1" thickBot="1" x14ac:dyDescent="0.3">
      <c r="A6" s="548" t="s">
        <v>324</v>
      </c>
      <c r="B6" s="549"/>
      <c r="C6" s="549"/>
      <c r="D6" s="549"/>
      <c r="E6" s="549"/>
      <c r="F6" s="549"/>
      <c r="G6" s="549"/>
      <c r="H6" s="549"/>
      <c r="I6" s="549"/>
      <c r="J6" s="549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</row>
    <row r="7" spans="1:23" ht="17.25" customHeight="1" thickBot="1" x14ac:dyDescent="0.35">
      <c r="A7" s="573" t="s">
        <v>501</v>
      </c>
      <c r="B7" s="574"/>
      <c r="C7" s="574"/>
      <c r="D7" s="574"/>
      <c r="E7" s="574"/>
      <c r="F7" s="574"/>
      <c r="G7" s="575"/>
      <c r="H7" s="575"/>
      <c r="I7" s="575"/>
      <c r="J7" s="575"/>
      <c r="K7" s="575"/>
      <c r="L7" s="575"/>
      <c r="M7" s="575"/>
      <c r="N7" s="575"/>
      <c r="O7" s="575"/>
      <c r="P7" s="576"/>
      <c r="Q7" s="575"/>
      <c r="R7" s="575"/>
      <c r="S7" s="575"/>
      <c r="T7" s="575"/>
      <c r="U7" s="575"/>
      <c r="V7" s="577"/>
      <c r="W7" s="417"/>
    </row>
    <row r="8" spans="1:23" ht="17.25" customHeight="1" x14ac:dyDescent="0.25">
      <c r="A8" s="578" t="s">
        <v>325</v>
      </c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26" t="s">
        <v>32</v>
      </c>
      <c r="M8" s="417"/>
      <c r="N8" s="417"/>
      <c r="O8" s="417"/>
      <c r="P8" s="417"/>
      <c r="Q8" s="427" t="s">
        <v>6</v>
      </c>
      <c r="R8" s="428" t="s">
        <v>389</v>
      </c>
      <c r="S8" s="428" t="s">
        <v>8</v>
      </c>
      <c r="T8" s="428" t="s">
        <v>8</v>
      </c>
      <c r="U8" s="428" t="s">
        <v>380</v>
      </c>
      <c r="V8" s="426" t="s">
        <v>326</v>
      </c>
    </row>
    <row r="9" spans="1:23" ht="16.5" thickBot="1" x14ac:dyDescent="0.3">
      <c r="A9" s="579"/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30" t="s">
        <v>327</v>
      </c>
      <c r="M9" s="417"/>
      <c r="N9" s="417"/>
      <c r="O9" s="417"/>
      <c r="P9" s="417"/>
      <c r="Q9" s="431" t="s">
        <v>328</v>
      </c>
      <c r="R9" s="432" t="s">
        <v>390</v>
      </c>
      <c r="S9" s="432" t="s">
        <v>391</v>
      </c>
      <c r="T9" s="432" t="s">
        <v>435</v>
      </c>
      <c r="U9" s="432"/>
      <c r="V9" s="430"/>
    </row>
    <row r="10" spans="1:23" ht="15.75" x14ac:dyDescent="0.25">
      <c r="A10" s="580" t="s">
        <v>329</v>
      </c>
      <c r="B10" s="434"/>
      <c r="C10" s="434"/>
      <c r="D10" s="434"/>
      <c r="E10" s="434"/>
      <c r="F10" s="434"/>
      <c r="G10" s="434"/>
      <c r="H10" s="434"/>
      <c r="I10" s="434"/>
      <c r="J10" s="434"/>
      <c r="K10" s="434"/>
      <c r="L10" s="435"/>
      <c r="M10" s="434"/>
      <c r="N10" s="434"/>
      <c r="O10" s="434"/>
      <c r="P10" s="434"/>
      <c r="Q10" s="437"/>
      <c r="R10" s="438"/>
      <c r="S10" s="438"/>
      <c r="T10" s="438"/>
      <c r="U10" s="438"/>
      <c r="V10" s="472"/>
    </row>
    <row r="11" spans="1:23" s="440" customFormat="1" ht="15.75" x14ac:dyDescent="0.25">
      <c r="A11" s="580" t="s">
        <v>329</v>
      </c>
      <c r="B11" s="434"/>
      <c r="C11" s="434"/>
      <c r="D11" s="434"/>
      <c r="E11" s="434"/>
      <c r="F11" s="434"/>
      <c r="G11" s="434"/>
      <c r="H11" s="434"/>
      <c r="I11" s="434"/>
      <c r="J11" s="434"/>
      <c r="K11" s="434"/>
      <c r="L11" s="435"/>
      <c r="M11" s="434"/>
      <c r="N11" s="434"/>
      <c r="O11" s="434"/>
      <c r="P11" s="434"/>
      <c r="Q11" s="437" t="s">
        <v>502</v>
      </c>
      <c r="R11" s="439"/>
      <c r="S11" s="439"/>
      <c r="T11" s="439"/>
      <c r="U11" s="439"/>
      <c r="V11" s="435"/>
    </row>
    <row r="12" spans="1:23" ht="15.75" x14ac:dyDescent="0.25">
      <c r="A12" s="580" t="s">
        <v>329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5"/>
      <c r="M12" s="434"/>
      <c r="N12" s="434"/>
      <c r="O12" s="434"/>
      <c r="P12" s="434"/>
      <c r="Q12" s="437" t="s">
        <v>401</v>
      </c>
      <c r="R12" s="439"/>
      <c r="S12" s="439"/>
      <c r="T12" s="439"/>
      <c r="U12" s="439"/>
      <c r="V12" s="435"/>
    </row>
    <row r="13" spans="1:23" ht="15.75" x14ac:dyDescent="0.25">
      <c r="A13" s="580" t="s">
        <v>329</v>
      </c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5"/>
      <c r="M13" s="434"/>
      <c r="N13" s="434"/>
      <c r="O13" s="434"/>
      <c r="P13" s="434"/>
      <c r="Q13" s="437"/>
      <c r="R13" s="439"/>
      <c r="S13" s="439"/>
      <c r="T13" s="439"/>
      <c r="U13" s="439" t="s">
        <v>503</v>
      </c>
      <c r="V13" s="435"/>
    </row>
    <row r="14" spans="1:23" ht="15.75" x14ac:dyDescent="0.25">
      <c r="A14" s="580" t="s">
        <v>330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5" t="s">
        <v>331</v>
      </c>
      <c r="M14" s="434"/>
      <c r="N14" s="434"/>
      <c r="O14" s="434"/>
      <c r="P14" s="434"/>
      <c r="Q14" s="437"/>
      <c r="R14" s="439"/>
      <c r="S14" s="439" t="s">
        <v>437</v>
      </c>
      <c r="T14" s="439" t="s">
        <v>504</v>
      </c>
      <c r="U14" s="439"/>
      <c r="V14" s="435"/>
    </row>
    <row r="15" spans="1:23" s="440" customFormat="1" ht="15.75" x14ac:dyDescent="0.25">
      <c r="A15" s="580" t="s">
        <v>330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5"/>
      <c r="M15" s="434"/>
      <c r="N15" s="434"/>
      <c r="O15" s="434"/>
      <c r="P15" s="434"/>
      <c r="Q15" s="437" t="s">
        <v>402</v>
      </c>
      <c r="R15" s="439" t="s">
        <v>366</v>
      </c>
      <c r="S15" s="439"/>
      <c r="T15" s="439"/>
      <c r="U15" s="439"/>
      <c r="V15" s="435"/>
    </row>
    <row r="16" spans="1:23" s="440" customFormat="1" ht="15.75" x14ac:dyDescent="0.25">
      <c r="A16" s="580" t="s">
        <v>330</v>
      </c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5"/>
      <c r="M16" s="434"/>
      <c r="N16" s="434"/>
      <c r="O16" s="434"/>
      <c r="P16" s="434"/>
      <c r="Q16" s="437"/>
      <c r="R16" s="439"/>
      <c r="S16" s="439"/>
      <c r="T16" s="439" t="s">
        <v>439</v>
      </c>
      <c r="U16" s="439"/>
      <c r="V16" s="435" t="s">
        <v>332</v>
      </c>
    </row>
    <row r="17" spans="1:26" s="440" customFormat="1" ht="15.75" x14ac:dyDescent="0.25">
      <c r="A17" s="580" t="s">
        <v>330</v>
      </c>
      <c r="B17" s="434"/>
      <c r="C17" s="434"/>
      <c r="D17" s="434"/>
      <c r="E17" s="434"/>
      <c r="F17" s="434"/>
      <c r="G17" s="434"/>
      <c r="H17" s="434"/>
      <c r="I17" s="434"/>
      <c r="J17" s="434"/>
      <c r="K17" s="434"/>
      <c r="L17" s="435"/>
      <c r="M17" s="434"/>
      <c r="N17" s="434"/>
      <c r="O17" s="434"/>
      <c r="P17" s="434"/>
      <c r="Q17" s="437"/>
      <c r="R17" s="439"/>
      <c r="S17" s="439"/>
      <c r="T17" s="439"/>
      <c r="U17" s="439"/>
      <c r="V17" s="435"/>
    </row>
    <row r="18" spans="1:26" ht="15.75" x14ac:dyDescent="0.25">
      <c r="A18" s="580" t="s">
        <v>330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5"/>
      <c r="M18" s="434"/>
      <c r="N18" s="434"/>
      <c r="O18" s="434"/>
      <c r="P18" s="434"/>
      <c r="Q18" s="437"/>
      <c r="R18" s="439"/>
      <c r="S18" s="439"/>
      <c r="T18" s="439"/>
      <c r="U18" s="439"/>
      <c r="V18" s="435"/>
    </row>
    <row r="19" spans="1:26" ht="15.75" x14ac:dyDescent="0.25">
      <c r="A19" s="580" t="s">
        <v>333</v>
      </c>
      <c r="B19" s="434"/>
      <c r="C19" s="434"/>
      <c r="D19" s="434"/>
      <c r="E19" s="434"/>
      <c r="F19" s="434"/>
      <c r="G19" s="434"/>
      <c r="H19" s="434"/>
      <c r="I19" s="434"/>
      <c r="J19" s="434"/>
      <c r="K19" s="434"/>
      <c r="L19" s="435"/>
      <c r="M19" s="434"/>
      <c r="N19" s="434"/>
      <c r="O19" s="434"/>
      <c r="P19" s="434"/>
      <c r="Q19" s="437"/>
      <c r="R19" s="439"/>
      <c r="S19" s="439"/>
      <c r="T19" s="439"/>
      <c r="U19" s="439"/>
      <c r="V19" s="435"/>
    </row>
    <row r="20" spans="1:26" ht="15.75" x14ac:dyDescent="0.25">
      <c r="A20" s="580" t="s">
        <v>334</v>
      </c>
      <c r="B20" s="434"/>
      <c r="C20" s="434"/>
      <c r="D20" s="434"/>
      <c r="E20" s="434"/>
      <c r="F20" s="434"/>
      <c r="G20" s="434"/>
      <c r="H20" s="434"/>
      <c r="I20" s="434"/>
      <c r="J20" s="434"/>
      <c r="K20" s="434"/>
      <c r="L20" s="435"/>
      <c r="M20" s="434"/>
      <c r="N20" s="434"/>
      <c r="O20" s="434"/>
      <c r="P20" s="434"/>
      <c r="Q20" s="437"/>
      <c r="R20" s="439"/>
      <c r="S20" s="439"/>
      <c r="T20" s="439"/>
      <c r="U20" s="439"/>
      <c r="V20" s="435"/>
    </row>
    <row r="21" spans="1:26" s="440" customFormat="1" ht="15.75" x14ac:dyDescent="0.25">
      <c r="A21" s="580" t="s">
        <v>334</v>
      </c>
      <c r="B21" s="434"/>
      <c r="C21" s="434"/>
      <c r="D21" s="434"/>
      <c r="E21" s="434"/>
      <c r="F21" s="434"/>
      <c r="G21" s="434"/>
      <c r="H21" s="434"/>
      <c r="I21" s="434"/>
      <c r="J21" s="434"/>
      <c r="K21" s="434"/>
      <c r="L21" s="435"/>
      <c r="M21" s="434"/>
      <c r="N21" s="434"/>
      <c r="O21" s="434"/>
      <c r="P21" s="434"/>
      <c r="Q21" s="437"/>
      <c r="R21" s="439"/>
      <c r="S21" s="439"/>
      <c r="T21" s="439"/>
      <c r="U21" s="439"/>
      <c r="V21" s="435"/>
    </row>
    <row r="22" spans="1:26" s="440" customFormat="1" ht="15.75" x14ac:dyDescent="0.25">
      <c r="A22" s="580" t="s">
        <v>335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5" t="s">
        <v>336</v>
      </c>
      <c r="M22" s="434"/>
      <c r="N22" s="434"/>
      <c r="O22" s="434"/>
      <c r="P22" s="434"/>
      <c r="Q22" s="437"/>
      <c r="R22" s="439" t="s">
        <v>404</v>
      </c>
      <c r="S22" s="439"/>
      <c r="T22" s="439"/>
      <c r="U22" s="439"/>
      <c r="V22" s="435" t="s">
        <v>505</v>
      </c>
    </row>
    <row r="23" spans="1:26" s="440" customFormat="1" ht="15.75" x14ac:dyDescent="0.25">
      <c r="A23" s="580" t="s">
        <v>337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5"/>
      <c r="M23" s="434"/>
      <c r="N23" s="434"/>
      <c r="O23" s="434"/>
      <c r="P23" s="434"/>
      <c r="Q23" s="437" t="s">
        <v>401</v>
      </c>
      <c r="R23" s="439"/>
      <c r="S23" s="439"/>
      <c r="T23" s="439"/>
      <c r="U23" s="439"/>
      <c r="V23" s="435"/>
    </row>
    <row r="24" spans="1:26" s="440" customFormat="1" ht="15.75" customHeight="1" x14ac:dyDescent="0.25">
      <c r="A24" s="580" t="s">
        <v>337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5" t="s">
        <v>338</v>
      </c>
      <c r="M24" s="572"/>
      <c r="N24" s="572"/>
      <c r="O24" s="572"/>
      <c r="P24" s="572"/>
      <c r="Q24" s="437"/>
      <c r="R24" s="439"/>
      <c r="S24" s="439"/>
      <c r="T24" s="439"/>
      <c r="U24" s="439"/>
      <c r="V24" s="435"/>
    </row>
    <row r="25" spans="1:26" s="440" customFormat="1" ht="15.75" x14ac:dyDescent="0.25">
      <c r="A25" s="580" t="s">
        <v>339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5"/>
      <c r="M25" s="434"/>
      <c r="N25" s="434"/>
      <c r="O25" s="434"/>
      <c r="P25" s="434"/>
      <c r="Q25" s="437" t="s">
        <v>506</v>
      </c>
      <c r="R25" s="439"/>
      <c r="S25" s="439" t="s">
        <v>405</v>
      </c>
      <c r="T25" s="439" t="s">
        <v>439</v>
      </c>
      <c r="U25" s="439">
        <v>0.85</v>
      </c>
      <c r="V25" s="435"/>
    </row>
    <row r="26" spans="1:26" s="440" customFormat="1" ht="15.75" x14ac:dyDescent="0.25">
      <c r="A26" s="580" t="s">
        <v>339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5"/>
      <c r="M26" s="434"/>
      <c r="N26" s="434"/>
      <c r="O26" s="434"/>
      <c r="P26" s="434"/>
      <c r="Q26" s="437"/>
      <c r="R26" s="439"/>
      <c r="S26" s="439"/>
      <c r="T26" s="439"/>
      <c r="U26" s="439"/>
      <c r="V26" s="435"/>
      <c r="Z26" s="442"/>
    </row>
    <row r="27" spans="1:26" ht="15.75" x14ac:dyDescent="0.25">
      <c r="A27" s="580" t="s">
        <v>340</v>
      </c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5" t="s">
        <v>341</v>
      </c>
      <c r="M27" s="434"/>
      <c r="N27" s="434"/>
      <c r="O27" s="434"/>
      <c r="P27" s="434"/>
      <c r="Q27" s="437"/>
      <c r="R27" s="439"/>
      <c r="S27" s="439"/>
      <c r="T27" s="439"/>
      <c r="U27" s="439"/>
      <c r="V27" s="435"/>
    </row>
    <row r="28" spans="1:26" ht="15.75" x14ac:dyDescent="0.25">
      <c r="A28" s="580" t="s">
        <v>340</v>
      </c>
      <c r="B28" s="434"/>
      <c r="C28" s="434"/>
      <c r="D28" s="434"/>
      <c r="E28" s="434"/>
      <c r="F28" s="434"/>
      <c r="G28" s="434"/>
      <c r="H28" s="434"/>
      <c r="I28" s="434"/>
      <c r="J28" s="434"/>
      <c r="K28" s="434"/>
      <c r="L28" s="435"/>
      <c r="M28" s="434"/>
      <c r="N28" s="434"/>
      <c r="O28" s="434"/>
      <c r="P28" s="434"/>
      <c r="Q28" s="437"/>
      <c r="R28" s="439"/>
      <c r="S28" s="439"/>
      <c r="T28" s="439"/>
      <c r="U28" s="439"/>
      <c r="V28" s="435"/>
    </row>
    <row r="29" spans="1:26" ht="15.75" x14ac:dyDescent="0.25">
      <c r="A29" s="580" t="s">
        <v>342</v>
      </c>
      <c r="B29" s="434"/>
      <c r="C29" s="434"/>
      <c r="D29" s="434"/>
      <c r="E29" s="434"/>
      <c r="F29" s="434"/>
      <c r="G29" s="434"/>
      <c r="H29" s="434"/>
      <c r="I29" s="434"/>
      <c r="J29" s="434"/>
      <c r="K29" s="434"/>
      <c r="L29" s="435"/>
      <c r="M29" s="434"/>
      <c r="N29" s="434"/>
      <c r="O29" s="434"/>
      <c r="P29" s="434"/>
      <c r="Q29" s="437"/>
      <c r="R29" s="439"/>
      <c r="S29" s="439"/>
      <c r="T29" s="439"/>
      <c r="U29" s="439"/>
      <c r="V29" s="435"/>
    </row>
    <row r="30" spans="1:26" s="440" customFormat="1" ht="15.75" x14ac:dyDescent="0.25">
      <c r="A30" s="580" t="s">
        <v>343</v>
      </c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5"/>
      <c r="M30" s="434"/>
      <c r="N30" s="434"/>
      <c r="O30" s="434"/>
      <c r="P30" s="434"/>
      <c r="Q30" s="437"/>
      <c r="R30" s="439"/>
      <c r="S30" s="439"/>
      <c r="T30" s="439"/>
      <c r="U30" s="439"/>
      <c r="V30" s="435"/>
    </row>
    <row r="31" spans="1:26" s="440" customFormat="1" ht="15.75" x14ac:dyDescent="0.25">
      <c r="A31" s="580" t="s">
        <v>344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5"/>
      <c r="M31" s="434"/>
      <c r="N31" s="434"/>
      <c r="O31" s="434"/>
      <c r="P31" s="434"/>
      <c r="Q31" s="437"/>
      <c r="R31" s="439"/>
      <c r="S31" s="439"/>
      <c r="T31" s="439"/>
      <c r="U31" s="439"/>
      <c r="V31" s="435"/>
    </row>
    <row r="32" spans="1:26" ht="15.75" x14ac:dyDescent="0.25">
      <c r="A32" s="581" t="s">
        <v>344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44"/>
      <c r="M32" s="434"/>
      <c r="N32" s="434"/>
      <c r="O32" s="434"/>
      <c r="P32" s="434"/>
      <c r="Q32" s="445"/>
      <c r="R32" s="446"/>
      <c r="S32" s="446"/>
      <c r="T32" s="446"/>
      <c r="U32" s="446"/>
      <c r="V32" s="444"/>
    </row>
    <row r="33" spans="1:23" ht="16.5" thickBot="1" x14ac:dyDescent="0.3">
      <c r="A33" s="582" t="s">
        <v>345</v>
      </c>
      <c r="B33" s="434"/>
      <c r="C33" s="434"/>
      <c r="D33" s="434"/>
      <c r="E33" s="434"/>
      <c r="F33" s="434"/>
      <c r="G33" s="434"/>
      <c r="H33" s="434"/>
      <c r="I33" s="434"/>
      <c r="J33" s="434"/>
      <c r="K33" s="434"/>
      <c r="L33" s="448"/>
      <c r="M33" s="434"/>
      <c r="N33" s="434"/>
      <c r="O33" s="434"/>
      <c r="P33" s="434"/>
      <c r="Q33" s="449" t="s">
        <v>507</v>
      </c>
      <c r="R33" s="450"/>
      <c r="S33" s="450"/>
      <c r="T33" s="450"/>
      <c r="U33" s="450"/>
      <c r="V33" s="448"/>
    </row>
    <row r="34" spans="1:23" ht="16.5" thickTop="1" x14ac:dyDescent="0.25">
      <c r="A34" s="583"/>
      <c r="B34" s="434"/>
      <c r="C34" s="434"/>
      <c r="D34" s="434"/>
      <c r="E34" s="434"/>
      <c r="F34" s="434"/>
      <c r="G34" s="434"/>
      <c r="H34" s="434"/>
      <c r="I34" s="434"/>
      <c r="J34" s="434"/>
      <c r="K34" s="434"/>
      <c r="L34" s="452"/>
      <c r="M34" s="434"/>
      <c r="N34" s="434"/>
      <c r="O34" s="434"/>
      <c r="P34" s="434"/>
      <c r="Q34" s="453"/>
      <c r="R34" s="454"/>
      <c r="S34" s="454"/>
      <c r="T34" s="454"/>
      <c r="U34" s="454"/>
      <c r="V34" s="452"/>
    </row>
    <row r="35" spans="1:23" ht="16.5" thickBot="1" x14ac:dyDescent="0.3">
      <c r="A35" s="584" t="s">
        <v>346</v>
      </c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56" t="s">
        <v>331</v>
      </c>
      <c r="M35" s="434"/>
      <c r="N35" s="434"/>
      <c r="O35" s="434"/>
      <c r="P35" s="434"/>
      <c r="Q35" s="457" t="s">
        <v>502</v>
      </c>
      <c r="R35" s="458" t="s">
        <v>441</v>
      </c>
      <c r="S35" s="458" t="s">
        <v>508</v>
      </c>
      <c r="T35" s="458" t="s">
        <v>504</v>
      </c>
      <c r="U35" s="458" t="s">
        <v>503</v>
      </c>
      <c r="V35" s="456" t="s">
        <v>347</v>
      </c>
    </row>
    <row r="36" spans="1:23" ht="16.5" thickTop="1" x14ac:dyDescent="0.25">
      <c r="A36" s="585"/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52"/>
      <c r="M36" s="434"/>
      <c r="N36" s="434"/>
      <c r="O36" s="434"/>
      <c r="P36" s="434"/>
      <c r="Q36" s="453"/>
      <c r="R36" s="454"/>
      <c r="S36" s="454"/>
      <c r="T36" s="454"/>
      <c r="U36" s="454"/>
      <c r="V36" s="452"/>
    </row>
    <row r="37" spans="1:23" ht="16.5" thickBot="1" x14ac:dyDescent="0.3">
      <c r="A37" s="584" t="s">
        <v>348</v>
      </c>
      <c r="B37" s="434"/>
      <c r="C37" s="434"/>
      <c r="D37" s="434"/>
      <c r="E37" s="434"/>
      <c r="F37" s="434"/>
      <c r="G37" s="434"/>
      <c r="H37" s="434"/>
      <c r="I37" s="434"/>
      <c r="J37" s="434"/>
      <c r="K37" s="434"/>
      <c r="L37" s="456" t="s">
        <v>331</v>
      </c>
      <c r="M37" s="434"/>
      <c r="N37" s="434"/>
      <c r="O37" s="434"/>
      <c r="P37" s="434"/>
      <c r="Q37" s="460" t="s">
        <v>440</v>
      </c>
      <c r="R37" s="461" t="s">
        <v>441</v>
      </c>
      <c r="S37" s="461" t="s">
        <v>403</v>
      </c>
      <c r="T37" s="461" t="s">
        <v>438</v>
      </c>
      <c r="U37" s="461" t="s">
        <v>436</v>
      </c>
      <c r="V37" s="473" t="s">
        <v>442</v>
      </c>
    </row>
    <row r="38" spans="1:23" ht="15.75" x14ac:dyDescent="0.25">
      <c r="A38" s="586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63"/>
      <c r="M38" s="434"/>
      <c r="N38" s="434"/>
      <c r="O38" s="434"/>
      <c r="P38" s="434"/>
      <c r="Q38" s="464"/>
      <c r="R38" s="465"/>
      <c r="S38" s="465"/>
      <c r="T38" s="465"/>
      <c r="U38" s="465"/>
      <c r="V38" s="463"/>
    </row>
    <row r="39" spans="1:23" ht="16.5" thickBot="1" x14ac:dyDescent="0.3">
      <c r="A39" s="587" t="s">
        <v>349</v>
      </c>
      <c r="B39" s="588"/>
      <c r="C39" s="588"/>
      <c r="D39" s="588"/>
      <c r="E39" s="588"/>
      <c r="F39" s="588"/>
      <c r="G39" s="588"/>
      <c r="H39" s="588"/>
      <c r="I39" s="588"/>
      <c r="J39" s="588"/>
      <c r="K39" s="588"/>
      <c r="L39" s="589" t="s">
        <v>350</v>
      </c>
      <c r="M39" s="588"/>
      <c r="N39" s="588"/>
      <c r="O39" s="588"/>
      <c r="P39" s="588"/>
      <c r="Q39" s="590" t="s">
        <v>509</v>
      </c>
      <c r="R39" s="591" t="s">
        <v>510</v>
      </c>
      <c r="S39" s="591" t="s">
        <v>511</v>
      </c>
      <c r="T39" s="591" t="s">
        <v>505</v>
      </c>
      <c r="U39" s="591" t="s">
        <v>512</v>
      </c>
      <c r="V39" s="589" t="s">
        <v>513</v>
      </c>
    </row>
    <row r="40" spans="1:23" ht="13.5" thickBot="1" x14ac:dyDescent="0.25">
      <c r="A40" s="417"/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70"/>
      <c r="W40" s="470"/>
    </row>
    <row r="41" spans="1:23" ht="15.75" x14ac:dyDescent="0.25">
      <c r="A41" s="425" t="s">
        <v>325</v>
      </c>
      <c r="B41" s="417"/>
      <c r="C41" s="417"/>
      <c r="D41" s="417"/>
      <c r="E41" s="417"/>
      <c r="F41" s="417"/>
      <c r="G41" s="417"/>
      <c r="H41" s="417"/>
      <c r="I41" s="417"/>
      <c r="J41" s="417"/>
      <c r="K41" s="417"/>
      <c r="L41" s="426" t="s">
        <v>32</v>
      </c>
      <c r="Q41" s="427" t="s">
        <v>381</v>
      </c>
      <c r="R41" s="427" t="s">
        <v>21</v>
      </c>
      <c r="S41" s="426" t="s">
        <v>351</v>
      </c>
    </row>
    <row r="42" spans="1:23" ht="16.5" thickBot="1" x14ac:dyDescent="0.3">
      <c r="A42" s="429"/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30" t="s">
        <v>327</v>
      </c>
      <c r="Q42" s="431" t="s">
        <v>382</v>
      </c>
      <c r="R42" s="431" t="s">
        <v>383</v>
      </c>
      <c r="S42" s="430" t="s">
        <v>327</v>
      </c>
    </row>
    <row r="43" spans="1:23" ht="15.75" x14ac:dyDescent="0.25">
      <c r="A43" s="433" t="s">
        <v>329</v>
      </c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5"/>
      <c r="M43" s="436"/>
      <c r="N43" s="436"/>
      <c r="O43" s="436"/>
      <c r="P43" s="436"/>
      <c r="Q43" s="471"/>
      <c r="R43" s="471"/>
      <c r="S43" s="472"/>
    </row>
    <row r="44" spans="1:23" ht="15.75" x14ac:dyDescent="0.25">
      <c r="A44" s="433" t="s">
        <v>329</v>
      </c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5"/>
      <c r="M44" s="436"/>
      <c r="N44" s="436"/>
      <c r="O44" s="436"/>
      <c r="P44" s="436"/>
      <c r="Q44" s="437"/>
      <c r="R44" s="437"/>
      <c r="S44" s="435"/>
    </row>
    <row r="45" spans="1:23" ht="15.75" x14ac:dyDescent="0.25">
      <c r="A45" s="433" t="s">
        <v>329</v>
      </c>
      <c r="B45" s="434"/>
      <c r="C45" s="434"/>
      <c r="D45" s="434"/>
      <c r="E45" s="434"/>
      <c r="F45" s="434"/>
      <c r="G45" s="434"/>
      <c r="H45" s="434"/>
      <c r="I45" s="434"/>
      <c r="J45" s="434"/>
      <c r="K45" s="434"/>
      <c r="L45" s="435"/>
      <c r="M45" s="436"/>
      <c r="N45" s="436"/>
      <c r="O45" s="436"/>
      <c r="P45" s="436"/>
      <c r="Q45" s="437"/>
      <c r="R45" s="437" t="s">
        <v>514</v>
      </c>
      <c r="S45" s="435"/>
    </row>
    <row r="46" spans="1:23" ht="15.75" x14ac:dyDescent="0.25">
      <c r="A46" s="433" t="s">
        <v>329</v>
      </c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5"/>
      <c r="M46" s="436"/>
      <c r="N46" s="436"/>
      <c r="O46" s="436"/>
      <c r="P46" s="436"/>
      <c r="Q46" s="437" t="s">
        <v>515</v>
      </c>
      <c r="R46" s="437"/>
      <c r="S46" s="435"/>
    </row>
    <row r="47" spans="1:23" ht="15.75" x14ac:dyDescent="0.25">
      <c r="A47" s="433" t="s">
        <v>330</v>
      </c>
      <c r="B47" s="434"/>
      <c r="C47" s="434"/>
      <c r="D47" s="434"/>
      <c r="E47" s="434"/>
      <c r="F47" s="434"/>
      <c r="G47" s="434"/>
      <c r="H47" s="434"/>
      <c r="I47" s="434"/>
      <c r="J47" s="434"/>
      <c r="K47" s="434"/>
      <c r="L47" s="435" t="s">
        <v>331</v>
      </c>
      <c r="M47" s="436"/>
      <c r="N47" s="436"/>
      <c r="O47" s="436"/>
      <c r="P47" s="436"/>
      <c r="Q47" s="437"/>
      <c r="R47" s="437"/>
      <c r="S47" s="435" t="s">
        <v>516</v>
      </c>
    </row>
    <row r="48" spans="1:23" ht="15.75" x14ac:dyDescent="0.25">
      <c r="A48" s="433" t="s">
        <v>330</v>
      </c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5"/>
      <c r="M48" s="436"/>
      <c r="N48" s="436"/>
      <c r="O48" s="436"/>
      <c r="P48" s="436"/>
      <c r="Q48" s="437"/>
      <c r="R48" s="437"/>
      <c r="S48" s="435"/>
    </row>
    <row r="49" spans="1:19" ht="15.75" x14ac:dyDescent="0.25">
      <c r="A49" s="433" t="s">
        <v>330</v>
      </c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5"/>
      <c r="M49" s="436"/>
      <c r="N49" s="436"/>
      <c r="O49" s="436"/>
      <c r="P49" s="436"/>
      <c r="Q49" s="437"/>
      <c r="R49" s="437" t="s">
        <v>517</v>
      </c>
      <c r="S49" s="435" t="s">
        <v>518</v>
      </c>
    </row>
    <row r="50" spans="1:19" ht="15.75" x14ac:dyDescent="0.25">
      <c r="A50" s="433" t="s">
        <v>330</v>
      </c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5"/>
      <c r="M50" s="436"/>
      <c r="N50" s="436"/>
      <c r="O50" s="436"/>
      <c r="P50" s="436"/>
      <c r="Q50" s="437"/>
      <c r="R50" s="437"/>
      <c r="S50" s="435"/>
    </row>
    <row r="51" spans="1:19" ht="15.75" x14ac:dyDescent="0.25">
      <c r="A51" s="433" t="s">
        <v>330</v>
      </c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5"/>
      <c r="M51" s="436"/>
      <c r="N51" s="436"/>
      <c r="O51" s="436"/>
      <c r="P51" s="436"/>
      <c r="Q51" s="437"/>
      <c r="R51" s="437"/>
      <c r="S51" s="435"/>
    </row>
    <row r="52" spans="1:19" ht="15.75" x14ac:dyDescent="0.25">
      <c r="A52" s="433" t="s">
        <v>333</v>
      </c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5"/>
      <c r="M52" s="436"/>
      <c r="N52" s="436"/>
      <c r="O52" s="436"/>
      <c r="P52" s="436"/>
      <c r="Q52" s="437"/>
      <c r="R52" s="437"/>
      <c r="S52" s="435"/>
    </row>
    <row r="53" spans="1:19" ht="15.75" x14ac:dyDescent="0.25">
      <c r="A53" s="433" t="s">
        <v>334</v>
      </c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5"/>
      <c r="M53" s="436"/>
      <c r="N53" s="436"/>
      <c r="O53" s="436"/>
      <c r="P53" s="436"/>
      <c r="Q53" s="437"/>
      <c r="R53" s="437"/>
      <c r="S53" s="435"/>
    </row>
    <row r="54" spans="1:19" ht="15.75" x14ac:dyDescent="0.25">
      <c r="A54" s="433" t="s">
        <v>334</v>
      </c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5"/>
      <c r="M54" s="436"/>
      <c r="N54" s="436"/>
      <c r="O54" s="436"/>
      <c r="P54" s="436"/>
      <c r="Q54" s="437"/>
      <c r="R54" s="437"/>
      <c r="S54" s="435"/>
    </row>
    <row r="55" spans="1:19" ht="15.75" x14ac:dyDescent="0.25">
      <c r="A55" s="433" t="s">
        <v>335</v>
      </c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5" t="s">
        <v>336</v>
      </c>
      <c r="M55" s="436"/>
      <c r="N55" s="436"/>
      <c r="O55" s="436"/>
      <c r="P55" s="436"/>
      <c r="Q55" s="437"/>
      <c r="R55" s="437"/>
      <c r="S55" s="435"/>
    </row>
    <row r="56" spans="1:19" ht="15.75" x14ac:dyDescent="0.25">
      <c r="A56" s="433" t="s">
        <v>337</v>
      </c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5"/>
      <c r="M56" s="436"/>
      <c r="N56" s="436"/>
      <c r="O56" s="436"/>
      <c r="P56" s="436"/>
      <c r="Q56" s="437"/>
      <c r="R56" s="437"/>
      <c r="S56" s="435" t="s">
        <v>516</v>
      </c>
    </row>
    <row r="57" spans="1:19" ht="15.75" x14ac:dyDescent="0.25">
      <c r="A57" s="433" t="s">
        <v>337</v>
      </c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5" t="s">
        <v>338</v>
      </c>
      <c r="M57" s="441"/>
      <c r="N57" s="441"/>
      <c r="O57" s="441"/>
      <c r="P57" s="441"/>
      <c r="Q57" s="437"/>
      <c r="R57" s="437"/>
      <c r="S57" s="435"/>
    </row>
    <row r="58" spans="1:19" ht="15.75" x14ac:dyDescent="0.25">
      <c r="A58" s="433" t="s">
        <v>339</v>
      </c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5"/>
      <c r="M58" s="436"/>
      <c r="N58" s="436"/>
      <c r="O58" s="436"/>
      <c r="P58" s="436"/>
      <c r="Q58" s="437"/>
      <c r="R58" s="437"/>
      <c r="S58" s="435"/>
    </row>
    <row r="59" spans="1:19" ht="15.75" x14ac:dyDescent="0.25">
      <c r="A59" s="433" t="s">
        <v>339</v>
      </c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5"/>
      <c r="M59" s="436"/>
      <c r="N59" s="436"/>
      <c r="O59" s="436"/>
      <c r="P59" s="436"/>
      <c r="Q59" s="437" t="s">
        <v>519</v>
      </c>
      <c r="R59" s="437"/>
      <c r="S59" s="435" t="s">
        <v>516</v>
      </c>
    </row>
    <row r="60" spans="1:19" ht="15.75" x14ac:dyDescent="0.25">
      <c r="A60" s="433" t="s">
        <v>340</v>
      </c>
      <c r="B60" s="434"/>
      <c r="C60" s="434"/>
      <c r="D60" s="434"/>
      <c r="E60" s="434"/>
      <c r="F60" s="434"/>
      <c r="G60" s="434"/>
      <c r="H60" s="434"/>
      <c r="I60" s="434"/>
      <c r="J60" s="434"/>
      <c r="K60" s="434"/>
      <c r="L60" s="435" t="s">
        <v>341</v>
      </c>
      <c r="M60" s="436"/>
      <c r="N60" s="436"/>
      <c r="O60" s="436"/>
      <c r="P60" s="436"/>
      <c r="Q60" s="437"/>
      <c r="R60" s="437"/>
      <c r="S60" s="435"/>
    </row>
    <row r="61" spans="1:19" ht="15.75" x14ac:dyDescent="0.25">
      <c r="A61" s="433" t="s">
        <v>340</v>
      </c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5"/>
      <c r="M61" s="436"/>
      <c r="N61" s="436"/>
      <c r="O61" s="436"/>
      <c r="P61" s="436"/>
      <c r="Q61" s="437"/>
      <c r="R61" s="437" t="s">
        <v>520</v>
      </c>
      <c r="S61" s="435"/>
    </row>
    <row r="62" spans="1:19" ht="15.75" x14ac:dyDescent="0.25">
      <c r="A62" s="433" t="s">
        <v>342</v>
      </c>
      <c r="B62" s="434"/>
      <c r="C62" s="434"/>
      <c r="D62" s="434"/>
      <c r="E62" s="434"/>
      <c r="F62" s="434"/>
      <c r="G62" s="434"/>
      <c r="H62" s="434"/>
      <c r="I62" s="434"/>
      <c r="J62" s="434"/>
      <c r="K62" s="434"/>
      <c r="L62" s="435"/>
      <c r="M62" s="436"/>
      <c r="N62" s="436"/>
      <c r="O62" s="436"/>
      <c r="P62" s="436"/>
      <c r="Q62" s="437"/>
      <c r="R62" s="437"/>
      <c r="S62" s="435"/>
    </row>
    <row r="63" spans="1:19" ht="15.75" x14ac:dyDescent="0.25">
      <c r="A63" s="433" t="s">
        <v>343</v>
      </c>
      <c r="B63" s="434"/>
      <c r="C63" s="434"/>
      <c r="D63" s="434"/>
      <c r="E63" s="434"/>
      <c r="F63" s="434"/>
      <c r="G63" s="434"/>
      <c r="H63" s="434"/>
      <c r="I63" s="434"/>
      <c r="J63" s="434"/>
      <c r="K63" s="434"/>
      <c r="L63" s="435"/>
      <c r="M63" s="436"/>
      <c r="N63" s="436"/>
      <c r="O63" s="436"/>
      <c r="P63" s="436"/>
      <c r="Q63" s="437"/>
      <c r="R63" s="437"/>
      <c r="S63" s="435"/>
    </row>
    <row r="64" spans="1:19" ht="15.75" x14ac:dyDescent="0.25">
      <c r="A64" s="433" t="s">
        <v>344</v>
      </c>
      <c r="B64" s="434"/>
      <c r="C64" s="434"/>
      <c r="D64" s="434"/>
      <c r="E64" s="434"/>
      <c r="F64" s="434"/>
      <c r="G64" s="434"/>
      <c r="H64" s="434"/>
      <c r="I64" s="434"/>
      <c r="J64" s="434"/>
      <c r="K64" s="434"/>
      <c r="L64" s="435"/>
      <c r="M64" s="436"/>
      <c r="N64" s="436"/>
      <c r="O64" s="436"/>
      <c r="P64" s="436"/>
      <c r="Q64" s="437"/>
      <c r="R64" s="437"/>
      <c r="S64" s="435"/>
    </row>
    <row r="65" spans="1:19" ht="15.75" x14ac:dyDescent="0.25">
      <c r="A65" s="443" t="s">
        <v>344</v>
      </c>
      <c r="B65" s="434"/>
      <c r="C65" s="434"/>
      <c r="D65" s="434"/>
      <c r="E65" s="434"/>
      <c r="F65" s="434"/>
      <c r="G65" s="434"/>
      <c r="H65" s="434"/>
      <c r="I65" s="434"/>
      <c r="J65" s="434"/>
      <c r="K65" s="434"/>
      <c r="L65" s="444"/>
      <c r="M65" s="436"/>
      <c r="N65" s="436"/>
      <c r="O65" s="436"/>
      <c r="P65" s="436"/>
      <c r="Q65" s="445"/>
      <c r="R65" s="445"/>
      <c r="S65" s="444"/>
    </row>
    <row r="66" spans="1:19" ht="16.5" thickBot="1" x14ac:dyDescent="0.3">
      <c r="A66" s="447" t="s">
        <v>345</v>
      </c>
      <c r="B66" s="434"/>
      <c r="C66" s="434"/>
      <c r="D66" s="434"/>
      <c r="E66" s="434"/>
      <c r="F66" s="434"/>
      <c r="G66" s="434"/>
      <c r="H66" s="434"/>
      <c r="I66" s="434"/>
      <c r="J66" s="434"/>
      <c r="K66" s="434"/>
      <c r="L66" s="448"/>
      <c r="M66" s="436"/>
      <c r="N66" s="436"/>
      <c r="O66" s="436"/>
      <c r="P66" s="436"/>
      <c r="Q66" s="449"/>
      <c r="R66" s="449"/>
      <c r="S66" s="448"/>
    </row>
    <row r="67" spans="1:19" ht="16.5" thickTop="1" x14ac:dyDescent="0.25">
      <c r="A67" s="451"/>
      <c r="B67" s="434"/>
      <c r="C67" s="434"/>
      <c r="D67" s="434"/>
      <c r="E67" s="434"/>
      <c r="F67" s="434"/>
      <c r="G67" s="434"/>
      <c r="H67" s="434"/>
      <c r="I67" s="434"/>
      <c r="J67" s="434"/>
      <c r="K67" s="434"/>
      <c r="L67" s="452"/>
      <c r="M67" s="436"/>
      <c r="N67" s="436"/>
      <c r="O67" s="436"/>
      <c r="P67" s="436"/>
      <c r="Q67" s="453"/>
      <c r="R67" s="453"/>
      <c r="S67" s="452"/>
    </row>
    <row r="68" spans="1:19" ht="16.5" thickBot="1" x14ac:dyDescent="0.3">
      <c r="A68" s="455" t="s">
        <v>346</v>
      </c>
      <c r="B68" s="434"/>
      <c r="C68" s="434"/>
      <c r="D68" s="434"/>
      <c r="E68" s="434"/>
      <c r="F68" s="434"/>
      <c r="G68" s="434"/>
      <c r="H68" s="434"/>
      <c r="I68" s="434"/>
      <c r="J68" s="434"/>
      <c r="K68" s="434"/>
      <c r="L68" s="456" t="s">
        <v>331</v>
      </c>
      <c r="M68" s="436"/>
      <c r="N68" s="436"/>
      <c r="O68" s="436"/>
      <c r="P68" s="436"/>
      <c r="Q68" s="457" t="s">
        <v>521</v>
      </c>
      <c r="R68" s="457" t="s">
        <v>522</v>
      </c>
      <c r="S68" s="456" t="s">
        <v>523</v>
      </c>
    </row>
    <row r="69" spans="1:19" ht="16.5" thickTop="1" x14ac:dyDescent="0.25">
      <c r="A69" s="459"/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52"/>
      <c r="M69" s="436"/>
      <c r="N69" s="436"/>
      <c r="O69" s="436"/>
      <c r="P69" s="436"/>
      <c r="Q69" s="453"/>
      <c r="R69" s="453"/>
      <c r="S69" s="452"/>
    </row>
    <row r="70" spans="1:19" ht="16.5" thickBot="1" x14ac:dyDescent="0.3">
      <c r="A70" s="455" t="s">
        <v>348</v>
      </c>
      <c r="B70" s="434"/>
      <c r="C70" s="434"/>
      <c r="D70" s="434"/>
      <c r="E70" s="434"/>
      <c r="F70" s="434"/>
      <c r="G70" s="434"/>
      <c r="H70" s="434"/>
      <c r="I70" s="434"/>
      <c r="J70" s="434"/>
      <c r="K70" s="434"/>
      <c r="L70" s="456" t="s">
        <v>331</v>
      </c>
      <c r="M70" s="436"/>
      <c r="N70" s="436"/>
      <c r="O70" s="436"/>
      <c r="P70" s="436"/>
      <c r="Q70" s="460" t="s">
        <v>412</v>
      </c>
      <c r="R70" s="460" t="s">
        <v>411</v>
      </c>
      <c r="S70" s="473" t="s">
        <v>413</v>
      </c>
    </row>
    <row r="71" spans="1:19" ht="15.75" x14ac:dyDescent="0.25">
      <c r="A71" s="462"/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63"/>
      <c r="M71" s="436"/>
      <c r="N71" s="436"/>
      <c r="O71" s="436"/>
      <c r="P71" s="436"/>
      <c r="Q71" s="464"/>
      <c r="R71" s="464"/>
      <c r="S71" s="463"/>
    </row>
    <row r="72" spans="1:19" ht="16.5" thickBot="1" x14ac:dyDescent="0.3">
      <c r="A72" s="466" t="s">
        <v>349</v>
      </c>
      <c r="B72" s="434"/>
      <c r="C72" s="434"/>
      <c r="D72" s="434"/>
      <c r="E72" s="467"/>
      <c r="F72" s="467"/>
      <c r="G72" s="467"/>
      <c r="H72" s="467"/>
      <c r="I72" s="467"/>
      <c r="J72" s="467"/>
      <c r="K72" s="467"/>
      <c r="L72" s="468" t="s">
        <v>350</v>
      </c>
      <c r="M72" s="436"/>
      <c r="N72" s="436"/>
      <c r="O72" s="436"/>
      <c r="P72" s="436"/>
      <c r="Q72" s="469" t="s">
        <v>524</v>
      </c>
      <c r="R72" s="469" t="s">
        <v>525</v>
      </c>
      <c r="S72" s="468" t="s">
        <v>526</v>
      </c>
    </row>
    <row r="73" spans="1:19" x14ac:dyDescent="0.2">
      <c r="A73" s="415" t="s">
        <v>352</v>
      </c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C16"/>
    </sheetView>
  </sheetViews>
  <sheetFormatPr defaultRowHeight="15" x14ac:dyDescent="0.25"/>
  <cols>
    <col min="1" max="1" width="18.85546875" style="305" customWidth="1"/>
    <col min="2" max="2" width="16.42578125" style="305" customWidth="1"/>
    <col min="3" max="3" width="17.5703125" style="305" customWidth="1"/>
    <col min="4" max="4" width="12.5703125" style="305" bestFit="1" customWidth="1"/>
    <col min="5" max="256" width="9.140625" style="305"/>
    <col min="257" max="257" width="18.85546875" style="305" customWidth="1"/>
    <col min="258" max="258" width="16.42578125" style="305" customWidth="1"/>
    <col min="259" max="259" width="17.5703125" style="305" customWidth="1"/>
    <col min="260" max="260" width="12.5703125" style="305" bestFit="1" customWidth="1"/>
    <col min="261" max="512" width="9.140625" style="305"/>
    <col min="513" max="513" width="18.85546875" style="305" customWidth="1"/>
    <col min="514" max="514" width="16.42578125" style="305" customWidth="1"/>
    <col min="515" max="515" width="17.5703125" style="305" customWidth="1"/>
    <col min="516" max="516" width="12.5703125" style="305" bestFit="1" customWidth="1"/>
    <col min="517" max="768" width="9.140625" style="305"/>
    <col min="769" max="769" width="18.85546875" style="305" customWidth="1"/>
    <col min="770" max="770" width="16.42578125" style="305" customWidth="1"/>
    <col min="771" max="771" width="17.5703125" style="305" customWidth="1"/>
    <col min="772" max="772" width="12.5703125" style="305" bestFit="1" customWidth="1"/>
    <col min="773" max="1024" width="9.140625" style="305"/>
    <col min="1025" max="1025" width="18.85546875" style="305" customWidth="1"/>
    <col min="1026" max="1026" width="16.42578125" style="305" customWidth="1"/>
    <col min="1027" max="1027" width="17.5703125" style="305" customWidth="1"/>
    <col min="1028" max="1028" width="12.5703125" style="305" bestFit="1" customWidth="1"/>
    <col min="1029" max="1280" width="9.140625" style="305"/>
    <col min="1281" max="1281" width="18.85546875" style="305" customWidth="1"/>
    <col min="1282" max="1282" width="16.42578125" style="305" customWidth="1"/>
    <col min="1283" max="1283" width="17.5703125" style="305" customWidth="1"/>
    <col min="1284" max="1284" width="12.5703125" style="305" bestFit="1" customWidth="1"/>
    <col min="1285" max="1536" width="9.140625" style="305"/>
    <col min="1537" max="1537" width="18.85546875" style="305" customWidth="1"/>
    <col min="1538" max="1538" width="16.42578125" style="305" customWidth="1"/>
    <col min="1539" max="1539" width="17.5703125" style="305" customWidth="1"/>
    <col min="1540" max="1540" width="12.5703125" style="305" bestFit="1" customWidth="1"/>
    <col min="1541" max="1792" width="9.140625" style="305"/>
    <col min="1793" max="1793" width="18.85546875" style="305" customWidth="1"/>
    <col min="1794" max="1794" width="16.42578125" style="305" customWidth="1"/>
    <col min="1795" max="1795" width="17.5703125" style="305" customWidth="1"/>
    <col min="1796" max="1796" width="12.5703125" style="305" bestFit="1" customWidth="1"/>
    <col min="1797" max="2048" width="9.140625" style="305"/>
    <col min="2049" max="2049" width="18.85546875" style="305" customWidth="1"/>
    <col min="2050" max="2050" width="16.42578125" style="305" customWidth="1"/>
    <col min="2051" max="2051" width="17.5703125" style="305" customWidth="1"/>
    <col min="2052" max="2052" width="12.5703125" style="305" bestFit="1" customWidth="1"/>
    <col min="2053" max="2304" width="9.140625" style="305"/>
    <col min="2305" max="2305" width="18.85546875" style="305" customWidth="1"/>
    <col min="2306" max="2306" width="16.42578125" style="305" customWidth="1"/>
    <col min="2307" max="2307" width="17.5703125" style="305" customWidth="1"/>
    <col min="2308" max="2308" width="12.5703125" style="305" bestFit="1" customWidth="1"/>
    <col min="2309" max="2560" width="9.140625" style="305"/>
    <col min="2561" max="2561" width="18.85546875" style="305" customWidth="1"/>
    <col min="2562" max="2562" width="16.42578125" style="305" customWidth="1"/>
    <col min="2563" max="2563" width="17.5703125" style="305" customWidth="1"/>
    <col min="2564" max="2564" width="12.5703125" style="305" bestFit="1" customWidth="1"/>
    <col min="2565" max="2816" width="9.140625" style="305"/>
    <col min="2817" max="2817" width="18.85546875" style="305" customWidth="1"/>
    <col min="2818" max="2818" width="16.42578125" style="305" customWidth="1"/>
    <col min="2819" max="2819" width="17.5703125" style="305" customWidth="1"/>
    <col min="2820" max="2820" width="12.5703125" style="305" bestFit="1" customWidth="1"/>
    <col min="2821" max="3072" width="9.140625" style="305"/>
    <col min="3073" max="3073" width="18.85546875" style="305" customWidth="1"/>
    <col min="3074" max="3074" width="16.42578125" style="305" customWidth="1"/>
    <col min="3075" max="3075" width="17.5703125" style="305" customWidth="1"/>
    <col min="3076" max="3076" width="12.5703125" style="305" bestFit="1" customWidth="1"/>
    <col min="3077" max="3328" width="9.140625" style="305"/>
    <col min="3329" max="3329" width="18.85546875" style="305" customWidth="1"/>
    <col min="3330" max="3330" width="16.42578125" style="305" customWidth="1"/>
    <col min="3331" max="3331" width="17.5703125" style="305" customWidth="1"/>
    <col min="3332" max="3332" width="12.5703125" style="305" bestFit="1" customWidth="1"/>
    <col min="3333" max="3584" width="9.140625" style="305"/>
    <col min="3585" max="3585" width="18.85546875" style="305" customWidth="1"/>
    <col min="3586" max="3586" width="16.42578125" style="305" customWidth="1"/>
    <col min="3587" max="3587" width="17.5703125" style="305" customWidth="1"/>
    <col min="3588" max="3588" width="12.5703125" style="305" bestFit="1" customWidth="1"/>
    <col min="3589" max="3840" width="9.140625" style="305"/>
    <col min="3841" max="3841" width="18.85546875" style="305" customWidth="1"/>
    <col min="3842" max="3842" width="16.42578125" style="305" customWidth="1"/>
    <col min="3843" max="3843" width="17.5703125" style="305" customWidth="1"/>
    <col min="3844" max="3844" width="12.5703125" style="305" bestFit="1" customWidth="1"/>
    <col min="3845" max="4096" width="9.140625" style="305"/>
    <col min="4097" max="4097" width="18.85546875" style="305" customWidth="1"/>
    <col min="4098" max="4098" width="16.42578125" style="305" customWidth="1"/>
    <col min="4099" max="4099" width="17.5703125" style="305" customWidth="1"/>
    <col min="4100" max="4100" width="12.5703125" style="305" bestFit="1" customWidth="1"/>
    <col min="4101" max="4352" width="9.140625" style="305"/>
    <col min="4353" max="4353" width="18.85546875" style="305" customWidth="1"/>
    <col min="4354" max="4354" width="16.42578125" style="305" customWidth="1"/>
    <col min="4355" max="4355" width="17.5703125" style="305" customWidth="1"/>
    <col min="4356" max="4356" width="12.5703125" style="305" bestFit="1" customWidth="1"/>
    <col min="4357" max="4608" width="9.140625" style="305"/>
    <col min="4609" max="4609" width="18.85546875" style="305" customWidth="1"/>
    <col min="4610" max="4610" width="16.42578125" style="305" customWidth="1"/>
    <col min="4611" max="4611" width="17.5703125" style="305" customWidth="1"/>
    <col min="4612" max="4612" width="12.5703125" style="305" bestFit="1" customWidth="1"/>
    <col min="4613" max="4864" width="9.140625" style="305"/>
    <col min="4865" max="4865" width="18.85546875" style="305" customWidth="1"/>
    <col min="4866" max="4866" width="16.42578125" style="305" customWidth="1"/>
    <col min="4867" max="4867" width="17.5703125" style="305" customWidth="1"/>
    <col min="4868" max="4868" width="12.5703125" style="305" bestFit="1" customWidth="1"/>
    <col min="4869" max="5120" width="9.140625" style="305"/>
    <col min="5121" max="5121" width="18.85546875" style="305" customWidth="1"/>
    <col min="5122" max="5122" width="16.42578125" style="305" customWidth="1"/>
    <col min="5123" max="5123" width="17.5703125" style="305" customWidth="1"/>
    <col min="5124" max="5124" width="12.5703125" style="305" bestFit="1" customWidth="1"/>
    <col min="5125" max="5376" width="9.140625" style="305"/>
    <col min="5377" max="5377" width="18.85546875" style="305" customWidth="1"/>
    <col min="5378" max="5378" width="16.42578125" style="305" customWidth="1"/>
    <col min="5379" max="5379" width="17.5703125" style="305" customWidth="1"/>
    <col min="5380" max="5380" width="12.5703125" style="305" bestFit="1" customWidth="1"/>
    <col min="5381" max="5632" width="9.140625" style="305"/>
    <col min="5633" max="5633" width="18.85546875" style="305" customWidth="1"/>
    <col min="5634" max="5634" width="16.42578125" style="305" customWidth="1"/>
    <col min="5635" max="5635" width="17.5703125" style="305" customWidth="1"/>
    <col min="5636" max="5636" width="12.5703125" style="305" bestFit="1" customWidth="1"/>
    <col min="5637" max="5888" width="9.140625" style="305"/>
    <col min="5889" max="5889" width="18.85546875" style="305" customWidth="1"/>
    <col min="5890" max="5890" width="16.42578125" style="305" customWidth="1"/>
    <col min="5891" max="5891" width="17.5703125" style="305" customWidth="1"/>
    <col min="5892" max="5892" width="12.5703125" style="305" bestFit="1" customWidth="1"/>
    <col min="5893" max="6144" width="9.140625" style="305"/>
    <col min="6145" max="6145" width="18.85546875" style="305" customWidth="1"/>
    <col min="6146" max="6146" width="16.42578125" style="305" customWidth="1"/>
    <col min="6147" max="6147" width="17.5703125" style="305" customWidth="1"/>
    <col min="6148" max="6148" width="12.5703125" style="305" bestFit="1" customWidth="1"/>
    <col min="6149" max="6400" width="9.140625" style="305"/>
    <col min="6401" max="6401" width="18.85546875" style="305" customWidth="1"/>
    <col min="6402" max="6402" width="16.42578125" style="305" customWidth="1"/>
    <col min="6403" max="6403" width="17.5703125" style="305" customWidth="1"/>
    <col min="6404" max="6404" width="12.5703125" style="305" bestFit="1" customWidth="1"/>
    <col min="6405" max="6656" width="9.140625" style="305"/>
    <col min="6657" max="6657" width="18.85546875" style="305" customWidth="1"/>
    <col min="6658" max="6658" width="16.42578125" style="305" customWidth="1"/>
    <col min="6659" max="6659" width="17.5703125" style="305" customWidth="1"/>
    <col min="6660" max="6660" width="12.5703125" style="305" bestFit="1" customWidth="1"/>
    <col min="6661" max="6912" width="9.140625" style="305"/>
    <col min="6913" max="6913" width="18.85546875" style="305" customWidth="1"/>
    <col min="6914" max="6914" width="16.42578125" style="305" customWidth="1"/>
    <col min="6915" max="6915" width="17.5703125" style="305" customWidth="1"/>
    <col min="6916" max="6916" width="12.5703125" style="305" bestFit="1" customWidth="1"/>
    <col min="6917" max="7168" width="9.140625" style="305"/>
    <col min="7169" max="7169" width="18.85546875" style="305" customWidth="1"/>
    <col min="7170" max="7170" width="16.42578125" style="305" customWidth="1"/>
    <col min="7171" max="7171" width="17.5703125" style="305" customWidth="1"/>
    <col min="7172" max="7172" width="12.5703125" style="305" bestFit="1" customWidth="1"/>
    <col min="7173" max="7424" width="9.140625" style="305"/>
    <col min="7425" max="7425" width="18.85546875" style="305" customWidth="1"/>
    <col min="7426" max="7426" width="16.42578125" style="305" customWidth="1"/>
    <col min="7427" max="7427" width="17.5703125" style="305" customWidth="1"/>
    <col min="7428" max="7428" width="12.5703125" style="305" bestFit="1" customWidth="1"/>
    <col min="7429" max="7680" width="9.140625" style="305"/>
    <col min="7681" max="7681" width="18.85546875" style="305" customWidth="1"/>
    <col min="7682" max="7682" width="16.42578125" style="305" customWidth="1"/>
    <col min="7683" max="7683" width="17.5703125" style="305" customWidth="1"/>
    <col min="7684" max="7684" width="12.5703125" style="305" bestFit="1" customWidth="1"/>
    <col min="7685" max="7936" width="9.140625" style="305"/>
    <col min="7937" max="7937" width="18.85546875" style="305" customWidth="1"/>
    <col min="7938" max="7938" width="16.42578125" style="305" customWidth="1"/>
    <col min="7939" max="7939" width="17.5703125" style="305" customWidth="1"/>
    <col min="7940" max="7940" width="12.5703125" style="305" bestFit="1" customWidth="1"/>
    <col min="7941" max="8192" width="9.140625" style="305"/>
    <col min="8193" max="8193" width="18.85546875" style="305" customWidth="1"/>
    <col min="8194" max="8194" width="16.42578125" style="305" customWidth="1"/>
    <col min="8195" max="8195" width="17.5703125" style="305" customWidth="1"/>
    <col min="8196" max="8196" width="12.5703125" style="305" bestFit="1" customWidth="1"/>
    <col min="8197" max="8448" width="9.140625" style="305"/>
    <col min="8449" max="8449" width="18.85546875" style="305" customWidth="1"/>
    <col min="8450" max="8450" width="16.42578125" style="305" customWidth="1"/>
    <col min="8451" max="8451" width="17.5703125" style="305" customWidth="1"/>
    <col min="8452" max="8452" width="12.5703125" style="305" bestFit="1" customWidth="1"/>
    <col min="8453" max="8704" width="9.140625" style="305"/>
    <col min="8705" max="8705" width="18.85546875" style="305" customWidth="1"/>
    <col min="8706" max="8706" width="16.42578125" style="305" customWidth="1"/>
    <col min="8707" max="8707" width="17.5703125" style="305" customWidth="1"/>
    <col min="8708" max="8708" width="12.5703125" style="305" bestFit="1" customWidth="1"/>
    <col min="8709" max="8960" width="9.140625" style="305"/>
    <col min="8961" max="8961" width="18.85546875" style="305" customWidth="1"/>
    <col min="8962" max="8962" width="16.42578125" style="305" customWidth="1"/>
    <col min="8963" max="8963" width="17.5703125" style="305" customWidth="1"/>
    <col min="8964" max="8964" width="12.5703125" style="305" bestFit="1" customWidth="1"/>
    <col min="8965" max="9216" width="9.140625" style="305"/>
    <col min="9217" max="9217" width="18.85546875" style="305" customWidth="1"/>
    <col min="9218" max="9218" width="16.42578125" style="305" customWidth="1"/>
    <col min="9219" max="9219" width="17.5703125" style="305" customWidth="1"/>
    <col min="9220" max="9220" width="12.5703125" style="305" bestFit="1" customWidth="1"/>
    <col min="9221" max="9472" width="9.140625" style="305"/>
    <col min="9473" max="9473" width="18.85546875" style="305" customWidth="1"/>
    <col min="9474" max="9474" width="16.42578125" style="305" customWidth="1"/>
    <col min="9475" max="9475" width="17.5703125" style="305" customWidth="1"/>
    <col min="9476" max="9476" width="12.5703125" style="305" bestFit="1" customWidth="1"/>
    <col min="9477" max="9728" width="9.140625" style="305"/>
    <col min="9729" max="9729" width="18.85546875" style="305" customWidth="1"/>
    <col min="9730" max="9730" width="16.42578125" style="305" customWidth="1"/>
    <col min="9731" max="9731" width="17.5703125" style="305" customWidth="1"/>
    <col min="9732" max="9732" width="12.5703125" style="305" bestFit="1" customWidth="1"/>
    <col min="9733" max="9984" width="9.140625" style="305"/>
    <col min="9985" max="9985" width="18.85546875" style="305" customWidth="1"/>
    <col min="9986" max="9986" width="16.42578125" style="305" customWidth="1"/>
    <col min="9987" max="9987" width="17.5703125" style="305" customWidth="1"/>
    <col min="9988" max="9988" width="12.5703125" style="305" bestFit="1" customWidth="1"/>
    <col min="9989" max="10240" width="9.140625" style="305"/>
    <col min="10241" max="10241" width="18.85546875" style="305" customWidth="1"/>
    <col min="10242" max="10242" width="16.42578125" style="305" customWidth="1"/>
    <col min="10243" max="10243" width="17.5703125" style="305" customWidth="1"/>
    <col min="10244" max="10244" width="12.5703125" style="305" bestFit="1" customWidth="1"/>
    <col min="10245" max="10496" width="9.140625" style="305"/>
    <col min="10497" max="10497" width="18.85546875" style="305" customWidth="1"/>
    <col min="10498" max="10498" width="16.42578125" style="305" customWidth="1"/>
    <col min="10499" max="10499" width="17.5703125" style="305" customWidth="1"/>
    <col min="10500" max="10500" width="12.5703125" style="305" bestFit="1" customWidth="1"/>
    <col min="10501" max="10752" width="9.140625" style="305"/>
    <col min="10753" max="10753" width="18.85546875" style="305" customWidth="1"/>
    <col min="10754" max="10754" width="16.42578125" style="305" customWidth="1"/>
    <col min="10755" max="10755" width="17.5703125" style="305" customWidth="1"/>
    <col min="10756" max="10756" width="12.5703125" style="305" bestFit="1" customWidth="1"/>
    <col min="10757" max="11008" width="9.140625" style="305"/>
    <col min="11009" max="11009" width="18.85546875" style="305" customWidth="1"/>
    <col min="11010" max="11010" width="16.42578125" style="305" customWidth="1"/>
    <col min="11011" max="11011" width="17.5703125" style="305" customWidth="1"/>
    <col min="11012" max="11012" width="12.5703125" style="305" bestFit="1" customWidth="1"/>
    <col min="11013" max="11264" width="9.140625" style="305"/>
    <col min="11265" max="11265" width="18.85546875" style="305" customWidth="1"/>
    <col min="11266" max="11266" width="16.42578125" style="305" customWidth="1"/>
    <col min="11267" max="11267" width="17.5703125" style="305" customWidth="1"/>
    <col min="11268" max="11268" width="12.5703125" style="305" bestFit="1" customWidth="1"/>
    <col min="11269" max="11520" width="9.140625" style="305"/>
    <col min="11521" max="11521" width="18.85546875" style="305" customWidth="1"/>
    <col min="11522" max="11522" width="16.42578125" style="305" customWidth="1"/>
    <col min="11523" max="11523" width="17.5703125" style="305" customWidth="1"/>
    <col min="11524" max="11524" width="12.5703125" style="305" bestFit="1" customWidth="1"/>
    <col min="11525" max="11776" width="9.140625" style="305"/>
    <col min="11777" max="11777" width="18.85546875" style="305" customWidth="1"/>
    <col min="11778" max="11778" width="16.42578125" style="305" customWidth="1"/>
    <col min="11779" max="11779" width="17.5703125" style="305" customWidth="1"/>
    <col min="11780" max="11780" width="12.5703125" style="305" bestFit="1" customWidth="1"/>
    <col min="11781" max="12032" width="9.140625" style="305"/>
    <col min="12033" max="12033" width="18.85546875" style="305" customWidth="1"/>
    <col min="12034" max="12034" width="16.42578125" style="305" customWidth="1"/>
    <col min="12035" max="12035" width="17.5703125" style="305" customWidth="1"/>
    <col min="12036" max="12036" width="12.5703125" style="305" bestFit="1" customWidth="1"/>
    <col min="12037" max="12288" width="9.140625" style="305"/>
    <col min="12289" max="12289" width="18.85546875" style="305" customWidth="1"/>
    <col min="12290" max="12290" width="16.42578125" style="305" customWidth="1"/>
    <col min="12291" max="12291" width="17.5703125" style="305" customWidth="1"/>
    <col min="12292" max="12292" width="12.5703125" style="305" bestFit="1" customWidth="1"/>
    <col min="12293" max="12544" width="9.140625" style="305"/>
    <col min="12545" max="12545" width="18.85546875" style="305" customWidth="1"/>
    <col min="12546" max="12546" width="16.42578125" style="305" customWidth="1"/>
    <col min="12547" max="12547" width="17.5703125" style="305" customWidth="1"/>
    <col min="12548" max="12548" width="12.5703125" style="305" bestFit="1" customWidth="1"/>
    <col min="12549" max="12800" width="9.140625" style="305"/>
    <col min="12801" max="12801" width="18.85546875" style="305" customWidth="1"/>
    <col min="12802" max="12802" width="16.42578125" style="305" customWidth="1"/>
    <col min="12803" max="12803" width="17.5703125" style="305" customWidth="1"/>
    <col min="12804" max="12804" width="12.5703125" style="305" bestFit="1" customWidth="1"/>
    <col min="12805" max="13056" width="9.140625" style="305"/>
    <col min="13057" max="13057" width="18.85546875" style="305" customWidth="1"/>
    <col min="13058" max="13058" width="16.42578125" style="305" customWidth="1"/>
    <col min="13059" max="13059" width="17.5703125" style="305" customWidth="1"/>
    <col min="13060" max="13060" width="12.5703125" style="305" bestFit="1" customWidth="1"/>
    <col min="13061" max="13312" width="9.140625" style="305"/>
    <col min="13313" max="13313" width="18.85546875" style="305" customWidth="1"/>
    <col min="13314" max="13314" width="16.42578125" style="305" customWidth="1"/>
    <col min="13315" max="13315" width="17.5703125" style="305" customWidth="1"/>
    <col min="13316" max="13316" width="12.5703125" style="305" bestFit="1" customWidth="1"/>
    <col min="13317" max="13568" width="9.140625" style="305"/>
    <col min="13569" max="13569" width="18.85546875" style="305" customWidth="1"/>
    <col min="13570" max="13570" width="16.42578125" style="305" customWidth="1"/>
    <col min="13571" max="13571" width="17.5703125" style="305" customWidth="1"/>
    <col min="13572" max="13572" width="12.5703125" style="305" bestFit="1" customWidth="1"/>
    <col min="13573" max="13824" width="9.140625" style="305"/>
    <col min="13825" max="13825" width="18.85546875" style="305" customWidth="1"/>
    <col min="13826" max="13826" width="16.42578125" style="305" customWidth="1"/>
    <col min="13827" max="13827" width="17.5703125" style="305" customWidth="1"/>
    <col min="13828" max="13828" width="12.5703125" style="305" bestFit="1" customWidth="1"/>
    <col min="13829" max="14080" width="9.140625" style="305"/>
    <col min="14081" max="14081" width="18.85546875" style="305" customWidth="1"/>
    <col min="14082" max="14082" width="16.42578125" style="305" customWidth="1"/>
    <col min="14083" max="14083" width="17.5703125" style="305" customWidth="1"/>
    <col min="14084" max="14084" width="12.5703125" style="305" bestFit="1" customWidth="1"/>
    <col min="14085" max="14336" width="9.140625" style="305"/>
    <col min="14337" max="14337" width="18.85546875" style="305" customWidth="1"/>
    <col min="14338" max="14338" width="16.42578125" style="305" customWidth="1"/>
    <col min="14339" max="14339" width="17.5703125" style="305" customWidth="1"/>
    <col min="14340" max="14340" width="12.5703125" style="305" bestFit="1" customWidth="1"/>
    <col min="14341" max="14592" width="9.140625" style="305"/>
    <col min="14593" max="14593" width="18.85546875" style="305" customWidth="1"/>
    <col min="14594" max="14594" width="16.42578125" style="305" customWidth="1"/>
    <col min="14595" max="14595" width="17.5703125" style="305" customWidth="1"/>
    <col min="14596" max="14596" width="12.5703125" style="305" bestFit="1" customWidth="1"/>
    <col min="14597" max="14848" width="9.140625" style="305"/>
    <col min="14849" max="14849" width="18.85546875" style="305" customWidth="1"/>
    <col min="14850" max="14850" width="16.42578125" style="305" customWidth="1"/>
    <col min="14851" max="14851" width="17.5703125" style="305" customWidth="1"/>
    <col min="14852" max="14852" width="12.5703125" style="305" bestFit="1" customWidth="1"/>
    <col min="14853" max="15104" width="9.140625" style="305"/>
    <col min="15105" max="15105" width="18.85546875" style="305" customWidth="1"/>
    <col min="15106" max="15106" width="16.42578125" style="305" customWidth="1"/>
    <col min="15107" max="15107" width="17.5703125" style="305" customWidth="1"/>
    <col min="15108" max="15108" width="12.5703125" style="305" bestFit="1" customWidth="1"/>
    <col min="15109" max="15360" width="9.140625" style="305"/>
    <col min="15361" max="15361" width="18.85546875" style="305" customWidth="1"/>
    <col min="15362" max="15362" width="16.42578125" style="305" customWidth="1"/>
    <col min="15363" max="15363" width="17.5703125" style="305" customWidth="1"/>
    <col min="15364" max="15364" width="12.5703125" style="305" bestFit="1" customWidth="1"/>
    <col min="15365" max="15616" width="9.140625" style="305"/>
    <col min="15617" max="15617" width="18.85546875" style="305" customWidth="1"/>
    <col min="15618" max="15618" width="16.42578125" style="305" customWidth="1"/>
    <col min="15619" max="15619" width="17.5703125" style="305" customWidth="1"/>
    <col min="15620" max="15620" width="12.5703125" style="305" bestFit="1" customWidth="1"/>
    <col min="15621" max="15872" width="9.140625" style="305"/>
    <col min="15873" max="15873" width="18.85546875" style="305" customWidth="1"/>
    <col min="15874" max="15874" width="16.42578125" style="305" customWidth="1"/>
    <col min="15875" max="15875" width="17.5703125" style="305" customWidth="1"/>
    <col min="15876" max="15876" width="12.5703125" style="305" bestFit="1" customWidth="1"/>
    <col min="15877" max="16128" width="9.140625" style="305"/>
    <col min="16129" max="16129" width="18.85546875" style="305" customWidth="1"/>
    <col min="16130" max="16130" width="16.42578125" style="305" customWidth="1"/>
    <col min="16131" max="16131" width="17.5703125" style="305" customWidth="1"/>
    <col min="16132" max="16132" width="12.5703125" style="305" bestFit="1" customWidth="1"/>
    <col min="16133" max="16384" width="9.140625" style="305"/>
  </cols>
  <sheetData>
    <row r="1" spans="1:6" ht="43.5" customHeight="1" x14ac:dyDescent="0.25">
      <c r="A1" s="347" t="s">
        <v>358</v>
      </c>
      <c r="B1" s="348" t="s">
        <v>376</v>
      </c>
      <c r="C1" s="349" t="s">
        <v>377</v>
      </c>
    </row>
    <row r="2" spans="1:6" s="309" customFormat="1" x14ac:dyDescent="0.25">
      <c r="A2" s="350" t="s">
        <v>330</v>
      </c>
      <c r="B2" s="331"/>
      <c r="C2" s="311" t="s">
        <v>527</v>
      </c>
    </row>
    <row r="3" spans="1:6" x14ac:dyDescent="0.25">
      <c r="A3" s="350" t="s">
        <v>334</v>
      </c>
      <c r="B3" s="331" t="s">
        <v>528</v>
      </c>
      <c r="C3" s="311"/>
    </row>
    <row r="4" spans="1:6" x14ac:dyDescent="0.25">
      <c r="A4" s="350" t="s">
        <v>334</v>
      </c>
      <c r="B4" s="331"/>
      <c r="C4" s="311"/>
    </row>
    <row r="5" spans="1:6" s="309" customFormat="1" x14ac:dyDescent="0.25">
      <c r="A5" s="350" t="s">
        <v>334</v>
      </c>
      <c r="B5" s="331"/>
      <c r="C5" s="311" t="s">
        <v>529</v>
      </c>
    </row>
    <row r="6" spans="1:6" x14ac:dyDescent="0.25">
      <c r="A6" s="350" t="s">
        <v>335</v>
      </c>
      <c r="B6" s="331" t="s">
        <v>530</v>
      </c>
      <c r="C6" s="311"/>
    </row>
    <row r="7" spans="1:6" x14ac:dyDescent="0.25">
      <c r="A7" s="350" t="s">
        <v>335</v>
      </c>
      <c r="B7" s="331" t="s">
        <v>531</v>
      </c>
      <c r="C7" s="311"/>
    </row>
    <row r="8" spans="1:6" x14ac:dyDescent="0.25">
      <c r="A8" s="350" t="s">
        <v>335</v>
      </c>
      <c r="B8" s="331" t="s">
        <v>532</v>
      </c>
      <c r="C8" s="311"/>
    </row>
    <row r="9" spans="1:6" x14ac:dyDescent="0.25">
      <c r="A9" s="350" t="s">
        <v>335</v>
      </c>
      <c r="B9" s="331" t="s">
        <v>533</v>
      </c>
      <c r="C9" s="311" t="s">
        <v>534</v>
      </c>
    </row>
    <row r="10" spans="1:6" s="309" customFormat="1" x14ac:dyDescent="0.25">
      <c r="A10" s="350" t="s">
        <v>335</v>
      </c>
      <c r="B10" s="331"/>
      <c r="C10" s="311"/>
    </row>
    <row r="11" spans="1:6" x14ac:dyDescent="0.25">
      <c r="A11" s="351" t="s">
        <v>368</v>
      </c>
      <c r="B11" s="331" t="s">
        <v>444</v>
      </c>
      <c r="C11" s="311"/>
    </row>
    <row r="12" spans="1:6" x14ac:dyDescent="0.25">
      <c r="A12" s="351" t="s">
        <v>369</v>
      </c>
      <c r="B12" s="331" t="s">
        <v>445</v>
      </c>
      <c r="C12" s="311" t="s">
        <v>529</v>
      </c>
    </row>
    <row r="13" spans="1:6" s="309" customFormat="1" x14ac:dyDescent="0.25">
      <c r="A13" s="351" t="s">
        <v>369</v>
      </c>
      <c r="B13" s="331"/>
      <c r="C13" s="311"/>
    </row>
    <row r="14" spans="1:6" x14ac:dyDescent="0.25">
      <c r="A14" s="352" t="s">
        <v>370</v>
      </c>
      <c r="B14" s="353" t="s">
        <v>535</v>
      </c>
      <c r="C14" s="354" t="s">
        <v>527</v>
      </c>
      <c r="F14" s="305" t="s">
        <v>287</v>
      </c>
    </row>
    <row r="15" spans="1:6" x14ac:dyDescent="0.25">
      <c r="A15" s="352" t="s">
        <v>371</v>
      </c>
      <c r="B15" s="355" t="s">
        <v>446</v>
      </c>
      <c r="C15" s="322" t="s">
        <v>443</v>
      </c>
    </row>
    <row r="16" spans="1:6" ht="15.75" thickBot="1" x14ac:dyDescent="0.3">
      <c r="A16" s="474" t="s">
        <v>349</v>
      </c>
      <c r="B16" s="341" t="s">
        <v>536</v>
      </c>
      <c r="C16" s="475" t="s">
        <v>537</v>
      </c>
    </row>
    <row r="17" spans="1:1" x14ac:dyDescent="0.25">
      <c r="A17" s="305" t="s">
        <v>378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sqref="A1:J32"/>
    </sheetView>
  </sheetViews>
  <sheetFormatPr defaultRowHeight="15" x14ac:dyDescent="0.25"/>
  <cols>
    <col min="1" max="1" width="44" style="477" customWidth="1"/>
    <col min="2" max="2" width="16.5703125" style="477" customWidth="1"/>
    <col min="3" max="3" width="16" style="477" customWidth="1"/>
    <col min="4" max="4" width="18.28515625" style="477" customWidth="1"/>
    <col min="5" max="5" width="17.140625" style="477" customWidth="1"/>
    <col min="6" max="6" width="17" style="477" customWidth="1"/>
    <col min="7" max="7" width="17.5703125" style="477" customWidth="1"/>
    <col min="8" max="8" width="17.28515625" style="477" customWidth="1"/>
    <col min="9" max="9" width="16.28515625" style="477" customWidth="1"/>
    <col min="10" max="10" width="17.85546875" style="477" customWidth="1"/>
    <col min="11" max="16384" width="9.140625" style="477"/>
  </cols>
  <sheetData>
    <row r="1" spans="1:10" ht="28.5" x14ac:dyDescent="0.25">
      <c r="A1" s="476"/>
      <c r="B1" s="559" t="s">
        <v>288</v>
      </c>
      <c r="C1" s="559"/>
      <c r="D1" s="559"/>
      <c r="E1" s="559"/>
      <c r="F1" s="559"/>
      <c r="G1" s="559"/>
      <c r="H1" s="559"/>
      <c r="I1" s="559"/>
      <c r="J1" s="560"/>
    </row>
    <row r="2" spans="1:10" ht="26.25" x14ac:dyDescent="0.25">
      <c r="A2" s="478" t="s">
        <v>538</v>
      </c>
      <c r="B2" s="561" t="s">
        <v>289</v>
      </c>
      <c r="C2" s="561"/>
      <c r="D2" s="561"/>
      <c r="E2" s="561"/>
      <c r="F2" s="561"/>
      <c r="G2" s="561"/>
      <c r="H2" s="561"/>
      <c r="I2" s="561"/>
      <c r="J2" s="562"/>
    </row>
    <row r="3" spans="1:10" ht="26.25" x14ac:dyDescent="0.4">
      <c r="A3" s="479" t="s">
        <v>539</v>
      </c>
      <c r="B3" s="563" t="s">
        <v>290</v>
      </c>
      <c r="C3" s="564"/>
      <c r="D3" s="564"/>
      <c r="E3" s="564"/>
      <c r="F3" s="564"/>
      <c r="G3" s="564"/>
      <c r="H3" s="564"/>
      <c r="I3" s="564"/>
      <c r="J3" s="565"/>
    </row>
    <row r="4" spans="1:10" ht="33.75" x14ac:dyDescent="0.25">
      <c r="A4" s="480"/>
      <c r="B4" s="566" t="s">
        <v>291</v>
      </c>
      <c r="C4" s="567"/>
      <c r="D4" s="567"/>
      <c r="E4" s="567"/>
      <c r="F4" s="567"/>
      <c r="G4" s="567"/>
      <c r="H4" s="567"/>
      <c r="I4" s="567"/>
      <c r="J4" s="568"/>
    </row>
    <row r="5" spans="1:10" ht="14.25" customHeight="1" thickBot="1" x14ac:dyDescent="0.3">
      <c r="A5" s="480"/>
      <c r="B5" s="566" t="s">
        <v>292</v>
      </c>
      <c r="C5" s="567"/>
      <c r="D5" s="567"/>
      <c r="E5" s="567"/>
      <c r="F5" s="567"/>
      <c r="G5" s="567"/>
      <c r="H5" s="567"/>
      <c r="I5" s="567"/>
      <c r="J5" s="568"/>
    </row>
    <row r="6" spans="1:10" ht="16.5" thickBot="1" x14ac:dyDescent="0.3">
      <c r="A6" s="569" t="s">
        <v>293</v>
      </c>
      <c r="B6" s="570"/>
      <c r="C6" s="570"/>
      <c r="D6" s="570"/>
      <c r="E6" s="570"/>
      <c r="F6" s="570"/>
      <c r="G6" s="570"/>
      <c r="H6" s="570"/>
      <c r="I6" s="570"/>
      <c r="J6" s="571"/>
    </row>
    <row r="7" spans="1:10" ht="15.75" x14ac:dyDescent="0.25">
      <c r="A7" s="481"/>
      <c r="B7" s="481"/>
      <c r="C7" s="481"/>
      <c r="D7" s="481"/>
      <c r="E7" s="481"/>
      <c r="F7" s="481"/>
      <c r="G7" s="481"/>
      <c r="H7" s="481"/>
      <c r="I7" s="481"/>
      <c r="J7" s="481"/>
    </row>
    <row r="8" spans="1:10" ht="15.75" thickBot="1" x14ac:dyDescent="0.3">
      <c r="A8" s="550"/>
      <c r="B8" s="551"/>
      <c r="C8" s="551"/>
      <c r="D8" s="551"/>
      <c r="E8" s="551"/>
      <c r="F8" s="551"/>
      <c r="G8" s="551"/>
      <c r="H8" s="551"/>
      <c r="I8" s="552"/>
      <c r="J8" s="552"/>
    </row>
    <row r="9" spans="1:10" ht="16.5" thickBot="1" x14ac:dyDescent="0.3">
      <c r="A9" s="482" t="s">
        <v>294</v>
      </c>
      <c r="B9" s="553" t="s">
        <v>295</v>
      </c>
      <c r="C9" s="554"/>
      <c r="D9" s="555"/>
      <c r="E9" s="556" t="s">
        <v>296</v>
      </c>
      <c r="F9" s="557"/>
      <c r="G9" s="558"/>
      <c r="H9" s="556" t="s">
        <v>297</v>
      </c>
      <c r="I9" s="557"/>
      <c r="J9" s="558"/>
    </row>
    <row r="10" spans="1:10" ht="63.75" thickBot="1" x14ac:dyDescent="0.3">
      <c r="A10" s="483"/>
      <c r="B10" s="484" t="s">
        <v>540</v>
      </c>
      <c r="C10" s="484" t="s">
        <v>447</v>
      </c>
      <c r="D10" s="485" t="s">
        <v>298</v>
      </c>
      <c r="E10" s="484" t="s">
        <v>540</v>
      </c>
      <c r="F10" s="484" t="s">
        <v>447</v>
      </c>
      <c r="G10" s="485" t="s">
        <v>298</v>
      </c>
      <c r="H10" s="486" t="s">
        <v>540</v>
      </c>
      <c r="I10" s="487" t="s">
        <v>447</v>
      </c>
      <c r="J10" s="485" t="s">
        <v>298</v>
      </c>
    </row>
    <row r="11" spans="1:10" ht="31.5" x14ac:dyDescent="0.25">
      <c r="A11" s="488" t="s">
        <v>299</v>
      </c>
      <c r="B11" s="489" t="s">
        <v>276</v>
      </c>
      <c r="C11" s="490" t="s">
        <v>276</v>
      </c>
      <c r="D11" s="491" t="s">
        <v>276</v>
      </c>
      <c r="E11" s="492">
        <v>1.9</v>
      </c>
      <c r="F11" s="492">
        <v>1.9</v>
      </c>
      <c r="G11" s="493">
        <f t="shared" ref="G11:G17" si="0">IFERROR(((E11-F11)/F11)*100, "--")</f>
        <v>0</v>
      </c>
      <c r="H11" s="494" t="s">
        <v>276</v>
      </c>
      <c r="I11" s="495" t="s">
        <v>276</v>
      </c>
      <c r="J11" s="496" t="s">
        <v>276</v>
      </c>
    </row>
    <row r="12" spans="1:10" ht="31.5" x14ac:dyDescent="0.25">
      <c r="A12" s="497" t="s">
        <v>300</v>
      </c>
      <c r="B12" s="492" t="s">
        <v>276</v>
      </c>
      <c r="C12" s="492" t="s">
        <v>276</v>
      </c>
      <c r="D12" s="493" t="s">
        <v>276</v>
      </c>
      <c r="E12" s="492">
        <v>1.9</v>
      </c>
      <c r="F12" s="492">
        <v>1.9</v>
      </c>
      <c r="G12" s="493">
        <f t="shared" si="0"/>
        <v>0</v>
      </c>
      <c r="H12" s="498" t="s">
        <v>276</v>
      </c>
      <c r="I12" s="499" t="s">
        <v>276</v>
      </c>
      <c r="J12" s="500" t="s">
        <v>276</v>
      </c>
    </row>
    <row r="13" spans="1:10" ht="15.75" x14ac:dyDescent="0.25">
      <c r="A13" s="497" t="s">
        <v>301</v>
      </c>
      <c r="B13" s="492" t="s">
        <v>276</v>
      </c>
      <c r="C13" s="492" t="s">
        <v>276</v>
      </c>
      <c r="D13" s="493" t="s">
        <v>276</v>
      </c>
      <c r="E13" s="492">
        <v>1.9</v>
      </c>
      <c r="F13" s="492">
        <v>1.9</v>
      </c>
      <c r="G13" s="493">
        <f t="shared" si="0"/>
        <v>0</v>
      </c>
      <c r="H13" s="498" t="s">
        <v>276</v>
      </c>
      <c r="I13" s="499" t="s">
        <v>276</v>
      </c>
      <c r="J13" s="500" t="s">
        <v>276</v>
      </c>
    </row>
    <row r="14" spans="1:10" ht="15.75" x14ac:dyDescent="0.25">
      <c r="A14" s="497" t="s">
        <v>302</v>
      </c>
      <c r="B14" s="492" t="s">
        <v>276</v>
      </c>
      <c r="C14" s="492" t="s">
        <v>276</v>
      </c>
      <c r="D14" s="493" t="s">
        <v>276</v>
      </c>
      <c r="E14" s="492">
        <v>1.9</v>
      </c>
      <c r="F14" s="492">
        <v>1.9</v>
      </c>
      <c r="G14" s="493">
        <f t="shared" si="0"/>
        <v>0</v>
      </c>
      <c r="H14" s="498" t="s">
        <v>276</v>
      </c>
      <c r="I14" s="499" t="s">
        <v>276</v>
      </c>
      <c r="J14" s="500" t="s">
        <v>276</v>
      </c>
    </row>
    <row r="15" spans="1:10" ht="15.75" x14ac:dyDescent="0.25">
      <c r="A15" s="497" t="s">
        <v>303</v>
      </c>
      <c r="B15" s="492">
        <v>2</v>
      </c>
      <c r="C15" s="492">
        <v>1.8</v>
      </c>
      <c r="D15" s="493">
        <f t="shared" ref="D15:D17" si="1">((B15-C15)/C15)*100</f>
        <v>11.111111111111107</v>
      </c>
      <c r="E15" s="492">
        <v>2.7</v>
      </c>
      <c r="F15" s="492">
        <v>1.9</v>
      </c>
      <c r="G15" s="493">
        <f t="shared" si="0"/>
        <v>42.105263157894754</v>
      </c>
      <c r="H15" s="498" t="s">
        <v>276</v>
      </c>
      <c r="I15" s="499" t="s">
        <v>276</v>
      </c>
      <c r="J15" s="500" t="s">
        <v>276</v>
      </c>
    </row>
    <row r="16" spans="1:10" ht="15.75" x14ac:dyDescent="0.25">
      <c r="A16" s="497" t="s">
        <v>304</v>
      </c>
      <c r="B16" s="492">
        <v>1.8</v>
      </c>
      <c r="C16" s="492">
        <v>1.7</v>
      </c>
      <c r="D16" s="493">
        <f t="shared" si="1"/>
        <v>5.8823529411764763</v>
      </c>
      <c r="E16" s="492">
        <v>3.75</v>
      </c>
      <c r="F16" s="492">
        <v>3.75</v>
      </c>
      <c r="G16" s="493">
        <f t="shared" si="0"/>
        <v>0</v>
      </c>
      <c r="H16" s="498" t="s">
        <v>276</v>
      </c>
      <c r="I16" s="499" t="s">
        <v>276</v>
      </c>
      <c r="J16" s="500" t="s">
        <v>276</v>
      </c>
    </row>
    <row r="17" spans="1:10" ht="16.5" customHeight="1" x14ac:dyDescent="0.25">
      <c r="A17" s="497" t="s">
        <v>305</v>
      </c>
      <c r="B17" s="492">
        <v>4.5</v>
      </c>
      <c r="C17" s="492">
        <v>3.5</v>
      </c>
      <c r="D17" s="493">
        <f t="shared" si="1"/>
        <v>28.571428571428569</v>
      </c>
      <c r="E17" s="492">
        <v>3.25</v>
      </c>
      <c r="F17" s="492">
        <v>3</v>
      </c>
      <c r="G17" s="493">
        <f t="shared" si="0"/>
        <v>8.3333333333333321</v>
      </c>
      <c r="H17" s="498" t="s">
        <v>276</v>
      </c>
      <c r="I17" s="499" t="s">
        <v>276</v>
      </c>
      <c r="J17" s="500" t="s">
        <v>276</v>
      </c>
    </row>
    <row r="18" spans="1:10" ht="15.75" x14ac:dyDescent="0.25">
      <c r="A18" s="497" t="s">
        <v>306</v>
      </c>
      <c r="B18" s="492" t="s">
        <v>276</v>
      </c>
      <c r="C18" s="492" t="s">
        <v>276</v>
      </c>
      <c r="D18" s="493" t="s">
        <v>276</v>
      </c>
      <c r="E18" s="492"/>
      <c r="F18" s="492"/>
      <c r="G18" s="493" t="s">
        <v>276</v>
      </c>
      <c r="H18" s="498" t="s">
        <v>276</v>
      </c>
      <c r="I18" s="499" t="s">
        <v>276</v>
      </c>
      <c r="J18" s="500" t="s">
        <v>276</v>
      </c>
    </row>
    <row r="19" spans="1:10" ht="15.75" x14ac:dyDescent="0.25">
      <c r="A19" s="497" t="s">
        <v>307</v>
      </c>
      <c r="B19" s="492">
        <v>1.32</v>
      </c>
      <c r="C19" s="492">
        <v>1.32</v>
      </c>
      <c r="D19" s="493">
        <f t="shared" ref="D19:D20" si="2">((B19-C19)/C19)*100</f>
        <v>0</v>
      </c>
      <c r="E19" s="492">
        <v>1.5</v>
      </c>
      <c r="F19" s="492">
        <v>1.4</v>
      </c>
      <c r="G19" s="493">
        <f t="shared" ref="G19:G24" si="3">((E19-F19)/F19)*100</f>
        <v>7.1428571428571495</v>
      </c>
      <c r="H19" s="498">
        <v>1.0999999999999999</v>
      </c>
      <c r="I19" s="499">
        <v>1.3524712238443988</v>
      </c>
      <c r="J19" s="500">
        <f t="shared" ref="J19:J24" si="4">((H19-I19)/I19)*100</f>
        <v>-18.667400784080979</v>
      </c>
    </row>
    <row r="20" spans="1:10" ht="15" customHeight="1" x14ac:dyDescent="0.25">
      <c r="A20" s="497" t="s">
        <v>308</v>
      </c>
      <c r="B20" s="492">
        <v>1.35</v>
      </c>
      <c r="C20" s="492">
        <v>1.35</v>
      </c>
      <c r="D20" s="493">
        <f t="shared" si="2"/>
        <v>0</v>
      </c>
      <c r="E20" s="492">
        <v>1.8</v>
      </c>
      <c r="F20" s="492">
        <v>1.4</v>
      </c>
      <c r="G20" s="493">
        <f t="shared" si="3"/>
        <v>28.57142857142858</v>
      </c>
      <c r="H20" s="498">
        <v>1.5</v>
      </c>
      <c r="I20" s="499">
        <v>1.5862761215911172</v>
      </c>
      <c r="J20" s="500">
        <f t="shared" si="4"/>
        <v>-5.4389094317689013</v>
      </c>
    </row>
    <row r="21" spans="1:10" ht="15.75" x14ac:dyDescent="0.25">
      <c r="A21" s="497" t="s">
        <v>309</v>
      </c>
      <c r="B21" s="492" t="s">
        <v>276</v>
      </c>
      <c r="C21" s="492" t="s">
        <v>276</v>
      </c>
      <c r="D21" s="493" t="s">
        <v>276</v>
      </c>
      <c r="E21" s="492">
        <v>4</v>
      </c>
      <c r="F21" s="492">
        <v>3.8</v>
      </c>
      <c r="G21" s="493">
        <f t="shared" si="3"/>
        <v>5.2631578947368478</v>
      </c>
      <c r="H21" s="498">
        <v>5</v>
      </c>
      <c r="I21" s="499">
        <v>4.4732732009631704</v>
      </c>
      <c r="J21" s="500">
        <f t="shared" si="4"/>
        <v>11.774974953987085</v>
      </c>
    </row>
    <row r="22" spans="1:10" ht="15.75" x14ac:dyDescent="0.25">
      <c r="A22" s="497" t="s">
        <v>310</v>
      </c>
      <c r="B22" s="492" t="s">
        <v>276</v>
      </c>
      <c r="C22" s="492" t="s">
        <v>276</v>
      </c>
      <c r="D22" s="493" t="s">
        <v>276</v>
      </c>
      <c r="E22" s="492">
        <v>6.5</v>
      </c>
      <c r="F22" s="492">
        <v>8.5</v>
      </c>
      <c r="G22" s="493">
        <f t="shared" si="3"/>
        <v>-23.52941176470588</v>
      </c>
      <c r="H22" s="498">
        <v>8.25</v>
      </c>
      <c r="I22" s="499">
        <v>9.3333333333333339</v>
      </c>
      <c r="J22" s="500">
        <f t="shared" si="4"/>
        <v>-11.607142857142863</v>
      </c>
    </row>
    <row r="23" spans="1:10" ht="15.75" x14ac:dyDescent="0.25">
      <c r="A23" s="497" t="s">
        <v>311</v>
      </c>
      <c r="B23" s="492" t="s">
        <v>276</v>
      </c>
      <c r="C23" s="492" t="s">
        <v>276</v>
      </c>
      <c r="D23" s="501" t="s">
        <v>276</v>
      </c>
      <c r="E23" s="492">
        <v>6.5</v>
      </c>
      <c r="F23" s="492">
        <v>7.35</v>
      </c>
      <c r="G23" s="493">
        <f t="shared" si="3"/>
        <v>-11.564625850340132</v>
      </c>
      <c r="H23" s="498">
        <v>8</v>
      </c>
      <c r="I23" s="499">
        <v>9</v>
      </c>
      <c r="J23" s="500">
        <f t="shared" si="4"/>
        <v>-11.111111111111111</v>
      </c>
    </row>
    <row r="24" spans="1:10" ht="15.75" x14ac:dyDescent="0.25">
      <c r="A24" s="497" t="s">
        <v>312</v>
      </c>
      <c r="B24" s="492" t="s">
        <v>276</v>
      </c>
      <c r="C24" s="492" t="s">
        <v>276</v>
      </c>
      <c r="D24" s="501" t="s">
        <v>276</v>
      </c>
      <c r="E24" s="492">
        <v>4</v>
      </c>
      <c r="F24" s="492">
        <v>4</v>
      </c>
      <c r="G24" s="493">
        <f t="shared" si="3"/>
        <v>0</v>
      </c>
      <c r="H24" s="498">
        <v>3</v>
      </c>
      <c r="I24" s="499">
        <v>3.2343308865047997</v>
      </c>
      <c r="J24" s="500">
        <f t="shared" si="4"/>
        <v>-7.24511173184358</v>
      </c>
    </row>
    <row r="25" spans="1:10" ht="15.75" x14ac:dyDescent="0.25">
      <c r="A25" s="497" t="s">
        <v>313</v>
      </c>
      <c r="B25" s="492" t="s">
        <v>276</v>
      </c>
      <c r="C25" s="492" t="s">
        <v>276</v>
      </c>
      <c r="D25" s="501" t="s">
        <v>276</v>
      </c>
      <c r="E25" s="492"/>
      <c r="F25" s="492"/>
      <c r="G25" s="502" t="s">
        <v>276</v>
      </c>
      <c r="H25" s="498" t="s">
        <v>276</v>
      </c>
      <c r="I25" s="499" t="s">
        <v>276</v>
      </c>
      <c r="J25" s="500" t="s">
        <v>276</v>
      </c>
    </row>
    <row r="26" spans="1:10" ht="15.75" x14ac:dyDescent="0.25">
      <c r="A26" s="497" t="s">
        <v>314</v>
      </c>
      <c r="B26" s="492" t="s">
        <v>276</v>
      </c>
      <c r="C26" s="492" t="s">
        <v>276</v>
      </c>
      <c r="D26" s="503" t="s">
        <v>276</v>
      </c>
      <c r="E26" s="492"/>
      <c r="F26" s="492"/>
      <c r="G26" s="502" t="s">
        <v>276</v>
      </c>
      <c r="H26" s="498" t="s">
        <v>276</v>
      </c>
      <c r="I26" s="499" t="s">
        <v>276</v>
      </c>
      <c r="J26" s="500" t="s">
        <v>276</v>
      </c>
    </row>
    <row r="27" spans="1:10" ht="15.75" x14ac:dyDescent="0.25">
      <c r="A27" s="497" t="s">
        <v>315</v>
      </c>
      <c r="B27" s="492" t="s">
        <v>276</v>
      </c>
      <c r="C27" s="492" t="s">
        <v>276</v>
      </c>
      <c r="D27" s="503" t="s">
        <v>276</v>
      </c>
      <c r="E27" s="492">
        <v>1</v>
      </c>
      <c r="F27" s="492">
        <v>1.1000000000000001</v>
      </c>
      <c r="G27" s="502">
        <f t="shared" ref="G27:G31" si="5">((E27-F27)/F27)*100</f>
        <v>-9.0909090909090988</v>
      </c>
      <c r="H27" s="498">
        <v>1.0999999999999999</v>
      </c>
      <c r="I27" s="499">
        <v>1.0999999999999999</v>
      </c>
      <c r="J27" s="500">
        <f t="shared" ref="J27:J29" si="6">((H27-I27)/I27)*100</f>
        <v>0</v>
      </c>
    </row>
    <row r="28" spans="1:10" ht="15.75" x14ac:dyDescent="0.25">
      <c r="A28" s="497" t="s">
        <v>316</v>
      </c>
      <c r="B28" s="492" t="s">
        <v>276</v>
      </c>
      <c r="C28" s="492" t="s">
        <v>276</v>
      </c>
      <c r="D28" s="503" t="s">
        <v>276</v>
      </c>
      <c r="E28" s="492">
        <v>6</v>
      </c>
      <c r="F28" s="492" t="s">
        <v>276</v>
      </c>
      <c r="G28" s="502" t="s">
        <v>276</v>
      </c>
      <c r="H28" s="498">
        <v>5</v>
      </c>
      <c r="I28" s="499" t="s">
        <v>276</v>
      </c>
      <c r="J28" s="500" t="s">
        <v>276</v>
      </c>
    </row>
    <row r="29" spans="1:10" ht="15.75" x14ac:dyDescent="0.25">
      <c r="A29" s="497" t="s">
        <v>317</v>
      </c>
      <c r="B29" s="492" t="s">
        <v>276</v>
      </c>
      <c r="C29" s="492" t="s">
        <v>276</v>
      </c>
      <c r="D29" s="503" t="s">
        <v>276</v>
      </c>
      <c r="E29" s="492">
        <v>1.2</v>
      </c>
      <c r="F29" s="492">
        <v>1</v>
      </c>
      <c r="G29" s="502">
        <f t="shared" si="5"/>
        <v>19.999999999999996</v>
      </c>
      <c r="H29" s="498">
        <v>1.0272727272727273</v>
      </c>
      <c r="I29" s="499">
        <v>1.04</v>
      </c>
      <c r="J29" s="500">
        <f t="shared" si="6"/>
        <v>-1.2237762237762211</v>
      </c>
    </row>
    <row r="30" spans="1:10" ht="15.75" x14ac:dyDescent="0.25">
      <c r="A30" s="497" t="s">
        <v>318</v>
      </c>
      <c r="B30" s="492" t="s">
        <v>276</v>
      </c>
      <c r="C30" s="492" t="s">
        <v>276</v>
      </c>
      <c r="D30" s="503" t="s">
        <v>276</v>
      </c>
      <c r="E30" s="492">
        <v>2</v>
      </c>
      <c r="F30" s="492" t="s">
        <v>276</v>
      </c>
      <c r="G30" s="493" t="s">
        <v>276</v>
      </c>
      <c r="H30" s="498" t="s">
        <v>276</v>
      </c>
      <c r="I30" s="499" t="s">
        <v>276</v>
      </c>
      <c r="J30" s="500" t="s">
        <v>276</v>
      </c>
    </row>
    <row r="31" spans="1:10" ht="15.75" x14ac:dyDescent="0.25">
      <c r="A31" s="497" t="s">
        <v>319</v>
      </c>
      <c r="B31" s="492" t="s">
        <v>276</v>
      </c>
      <c r="C31" s="492" t="s">
        <v>276</v>
      </c>
      <c r="D31" s="503" t="s">
        <v>276</v>
      </c>
      <c r="E31" s="492">
        <v>1</v>
      </c>
      <c r="F31" s="492">
        <v>0.95</v>
      </c>
      <c r="G31" s="504">
        <f t="shared" si="5"/>
        <v>5.2631578947368478</v>
      </c>
      <c r="H31" s="498" t="s">
        <v>276</v>
      </c>
      <c r="I31" s="499" t="s">
        <v>276</v>
      </c>
      <c r="J31" s="500" t="s">
        <v>276</v>
      </c>
    </row>
    <row r="32" spans="1:10" ht="16.5" thickBot="1" x14ac:dyDescent="0.3">
      <c r="A32" s="505" t="s">
        <v>320</v>
      </c>
      <c r="B32" s="506" t="s">
        <v>276</v>
      </c>
      <c r="C32" s="506" t="s">
        <v>276</v>
      </c>
      <c r="D32" s="507" t="s">
        <v>276</v>
      </c>
      <c r="E32" s="506">
        <v>13</v>
      </c>
      <c r="F32" s="506"/>
      <c r="G32" s="508" t="s">
        <v>276</v>
      </c>
      <c r="H32" s="509">
        <v>8.7458191100191094</v>
      </c>
      <c r="I32" s="510">
        <v>8.11</v>
      </c>
      <c r="J32" s="511">
        <f t="shared" ref="J32" si="7">((H32-I32)/I32)*100</f>
        <v>7.839939704304685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09"/>
      <c r="B3" s="210"/>
      <c r="C3" s="35" t="s">
        <v>142</v>
      </c>
      <c r="D3" s="211"/>
      <c r="E3" s="211"/>
      <c r="F3" s="212"/>
      <c r="G3" s="35" t="s">
        <v>143</v>
      </c>
      <c r="H3" s="211"/>
      <c r="I3" s="211"/>
      <c r="J3" s="212"/>
      <c r="K3" s="35" t="s">
        <v>144</v>
      </c>
      <c r="L3" s="213"/>
    </row>
    <row r="4" spans="1:12" ht="16.5" customHeight="1" x14ac:dyDescent="0.25">
      <c r="A4" s="36" t="s">
        <v>145</v>
      </c>
      <c r="B4" s="37" t="s">
        <v>146</v>
      </c>
      <c r="C4" s="214" t="s">
        <v>116</v>
      </c>
      <c r="D4" s="214"/>
      <c r="E4" s="214" t="s">
        <v>147</v>
      </c>
      <c r="F4" s="215"/>
      <c r="G4" s="214" t="s">
        <v>116</v>
      </c>
      <c r="H4" s="214"/>
      <c r="I4" s="214" t="s">
        <v>147</v>
      </c>
      <c r="J4" s="215"/>
      <c r="K4" s="214" t="s">
        <v>116</v>
      </c>
      <c r="L4" s="216"/>
    </row>
    <row r="5" spans="1:12" ht="15.75" customHeight="1" thickBot="1" x14ac:dyDescent="0.25">
      <c r="A5" s="217"/>
      <c r="B5" s="218"/>
      <c r="C5" s="219" t="s">
        <v>406</v>
      </c>
      <c r="D5" s="220" t="s">
        <v>407</v>
      </c>
      <c r="E5" s="219" t="s">
        <v>406</v>
      </c>
      <c r="F5" s="221" t="s">
        <v>407</v>
      </c>
      <c r="G5" s="222" t="s">
        <v>406</v>
      </c>
      <c r="H5" s="220" t="s">
        <v>407</v>
      </c>
      <c r="I5" s="219" t="s">
        <v>406</v>
      </c>
      <c r="J5" s="221" t="s">
        <v>407</v>
      </c>
      <c r="K5" s="222" t="s">
        <v>406</v>
      </c>
      <c r="L5" s="223" t="s">
        <v>407</v>
      </c>
    </row>
    <row r="6" spans="1:12" ht="16.5" customHeight="1" x14ac:dyDescent="0.2">
      <c r="A6" s="224" t="s">
        <v>148</v>
      </c>
      <c r="B6" s="225" t="s">
        <v>149</v>
      </c>
      <c r="C6" s="226">
        <v>13546.028</v>
      </c>
      <c r="D6" s="227">
        <v>20325.032999999999</v>
      </c>
      <c r="E6" s="226">
        <v>33005.339</v>
      </c>
      <c r="F6" s="228">
        <v>40251.764999999999</v>
      </c>
      <c r="G6" s="226">
        <v>54979.14</v>
      </c>
      <c r="H6" s="227">
        <v>51798.370999999999</v>
      </c>
      <c r="I6" s="226">
        <v>145394.12599999999</v>
      </c>
      <c r="J6" s="228">
        <v>117035.51300000001</v>
      </c>
      <c r="K6" s="226">
        <v>-41433.112000000001</v>
      </c>
      <c r="L6" s="229">
        <v>-31473.338</v>
      </c>
    </row>
    <row r="7" spans="1:12" ht="16.5" customHeight="1" x14ac:dyDescent="0.2">
      <c r="A7" s="224" t="s">
        <v>150</v>
      </c>
      <c r="B7" s="225" t="s">
        <v>151</v>
      </c>
      <c r="C7" s="226">
        <v>70827.729000000007</v>
      </c>
      <c r="D7" s="227">
        <v>78418.402000000002</v>
      </c>
      <c r="E7" s="226">
        <v>52875.633999999998</v>
      </c>
      <c r="F7" s="228">
        <v>56004.182000000001</v>
      </c>
      <c r="G7" s="226">
        <v>302541.12800000003</v>
      </c>
      <c r="H7" s="227">
        <v>287122.44199999998</v>
      </c>
      <c r="I7" s="226">
        <v>157022.05799999999</v>
      </c>
      <c r="J7" s="228">
        <v>175826.092</v>
      </c>
      <c r="K7" s="226">
        <v>-231713.39900000003</v>
      </c>
      <c r="L7" s="229">
        <v>-208704.03999999998</v>
      </c>
    </row>
    <row r="8" spans="1:12" ht="16.5" customHeight="1" x14ac:dyDescent="0.2">
      <c r="A8" s="224" t="s">
        <v>152</v>
      </c>
      <c r="B8" s="225" t="s">
        <v>153</v>
      </c>
      <c r="C8" s="226">
        <v>102386.648</v>
      </c>
      <c r="D8" s="227">
        <v>89369.167000000001</v>
      </c>
      <c r="E8" s="226">
        <v>115787.428</v>
      </c>
      <c r="F8" s="228">
        <v>117183.67999999999</v>
      </c>
      <c r="G8" s="226">
        <v>93531.31</v>
      </c>
      <c r="H8" s="227">
        <v>73600.865999999995</v>
      </c>
      <c r="I8" s="226">
        <v>143760.677</v>
      </c>
      <c r="J8" s="228">
        <v>148101.47</v>
      </c>
      <c r="K8" s="226">
        <v>8855.3380000000034</v>
      </c>
      <c r="L8" s="229">
        <v>15768.301000000007</v>
      </c>
    </row>
    <row r="9" spans="1:12" ht="16.5" customHeight="1" x14ac:dyDescent="0.2">
      <c r="A9" s="224" t="s">
        <v>154</v>
      </c>
      <c r="B9" s="225" t="s">
        <v>155</v>
      </c>
      <c r="C9" s="226">
        <v>52997.978999999999</v>
      </c>
      <c r="D9" s="227">
        <v>45348.784</v>
      </c>
      <c r="E9" s="226">
        <v>73675.479000000007</v>
      </c>
      <c r="F9" s="228">
        <v>59436.525000000001</v>
      </c>
      <c r="G9" s="226">
        <v>68231.717999999993</v>
      </c>
      <c r="H9" s="227">
        <v>71671.519</v>
      </c>
      <c r="I9" s="226">
        <v>54364.256000000001</v>
      </c>
      <c r="J9" s="228">
        <v>68339.317999999999</v>
      </c>
      <c r="K9" s="226">
        <v>-15233.738999999994</v>
      </c>
      <c r="L9" s="229">
        <v>-26322.735000000001</v>
      </c>
    </row>
    <row r="10" spans="1:12" ht="16.5" customHeight="1" x14ac:dyDescent="0.2">
      <c r="A10" s="224" t="s">
        <v>156</v>
      </c>
      <c r="B10" s="225" t="s">
        <v>157</v>
      </c>
      <c r="C10" s="226">
        <v>22434.01</v>
      </c>
      <c r="D10" s="227">
        <v>21087.591</v>
      </c>
      <c r="E10" s="226">
        <v>15840.966</v>
      </c>
      <c r="F10" s="228">
        <v>16079.089</v>
      </c>
      <c r="G10" s="226">
        <v>71533.816000000006</v>
      </c>
      <c r="H10" s="227">
        <v>64198.184999999998</v>
      </c>
      <c r="I10" s="226">
        <v>47079.356</v>
      </c>
      <c r="J10" s="228">
        <v>47878.764999999999</v>
      </c>
      <c r="K10" s="226">
        <v>-49099.806000000011</v>
      </c>
      <c r="L10" s="229">
        <v>-43110.593999999997</v>
      </c>
    </row>
    <row r="11" spans="1:12" ht="16.5" customHeight="1" x14ac:dyDescent="0.2">
      <c r="A11" s="224" t="s">
        <v>158</v>
      </c>
      <c r="B11" s="225" t="s">
        <v>159</v>
      </c>
      <c r="C11" s="226">
        <v>29465.09</v>
      </c>
      <c r="D11" s="227">
        <v>29325.553</v>
      </c>
      <c r="E11" s="226">
        <v>49487.432000000001</v>
      </c>
      <c r="F11" s="228">
        <v>41920.311000000002</v>
      </c>
      <c r="G11" s="226">
        <v>63882.707999999999</v>
      </c>
      <c r="H11" s="227">
        <v>59594.442000000003</v>
      </c>
      <c r="I11" s="226">
        <v>82302.726999999999</v>
      </c>
      <c r="J11" s="228">
        <v>71173.807000000001</v>
      </c>
      <c r="K11" s="226">
        <v>-34417.618000000002</v>
      </c>
      <c r="L11" s="229">
        <v>-30268.889000000003</v>
      </c>
    </row>
    <row r="12" spans="1:12" ht="16.5" customHeight="1" x14ac:dyDescent="0.2">
      <c r="A12" s="224" t="s">
        <v>160</v>
      </c>
      <c r="B12" s="225" t="s">
        <v>161</v>
      </c>
      <c r="C12" s="226">
        <v>21939.006000000001</v>
      </c>
      <c r="D12" s="227">
        <v>18002.402999999998</v>
      </c>
      <c r="E12" s="226">
        <v>18160.636999999999</v>
      </c>
      <c r="F12" s="228">
        <v>14302.502</v>
      </c>
      <c r="G12" s="226">
        <v>76179.255000000005</v>
      </c>
      <c r="H12" s="227">
        <v>73726.509999999995</v>
      </c>
      <c r="I12" s="226">
        <v>51122.055999999997</v>
      </c>
      <c r="J12" s="228">
        <v>63893.966</v>
      </c>
      <c r="K12" s="226">
        <v>-54240.249000000003</v>
      </c>
      <c r="L12" s="229">
        <v>-55724.106999999996</v>
      </c>
    </row>
    <row r="13" spans="1:12" ht="16.5" customHeight="1" x14ac:dyDescent="0.2">
      <c r="A13" s="224" t="s">
        <v>162</v>
      </c>
      <c r="B13" s="225" t="s">
        <v>163</v>
      </c>
      <c r="C13" s="226">
        <v>9056.7939999999999</v>
      </c>
      <c r="D13" s="227">
        <v>9483.7129999999997</v>
      </c>
      <c r="E13" s="226">
        <v>10855.375</v>
      </c>
      <c r="F13" s="228">
        <v>15221.222</v>
      </c>
      <c r="G13" s="226">
        <v>2332.86</v>
      </c>
      <c r="H13" s="227">
        <v>3182.9349999999999</v>
      </c>
      <c r="I13" s="226">
        <v>1456.4480000000001</v>
      </c>
      <c r="J13" s="228">
        <v>3519.5650000000001</v>
      </c>
      <c r="K13" s="226">
        <v>6723.9339999999993</v>
      </c>
      <c r="L13" s="229">
        <v>6300.7780000000002</v>
      </c>
    </row>
    <row r="14" spans="1:12" ht="16.5" customHeight="1" x14ac:dyDescent="0.2">
      <c r="A14" s="224" t="s">
        <v>194</v>
      </c>
      <c r="B14" s="225" t="s">
        <v>195</v>
      </c>
      <c r="C14" s="226">
        <v>415887.50900000002</v>
      </c>
      <c r="D14" s="227">
        <v>435873.32500000001</v>
      </c>
      <c r="E14" s="226">
        <v>212679.05499999999</v>
      </c>
      <c r="F14" s="228">
        <v>200690.698</v>
      </c>
      <c r="G14" s="226">
        <v>259152.36499999999</v>
      </c>
      <c r="H14" s="227">
        <v>258955.63099999999</v>
      </c>
      <c r="I14" s="226">
        <v>118477.72199999999</v>
      </c>
      <c r="J14" s="228">
        <v>125702.348</v>
      </c>
      <c r="K14" s="226">
        <v>156735.14400000003</v>
      </c>
      <c r="L14" s="229">
        <v>176917.69400000002</v>
      </c>
    </row>
    <row r="15" spans="1:12" ht="16.5" customHeight="1" x14ac:dyDescent="0.2">
      <c r="A15" s="224" t="s">
        <v>196</v>
      </c>
      <c r="B15" s="225" t="s">
        <v>197</v>
      </c>
      <c r="C15" s="226">
        <v>290223.26</v>
      </c>
      <c r="D15" s="227">
        <v>279678.34100000001</v>
      </c>
      <c r="E15" s="226">
        <v>267341.31</v>
      </c>
      <c r="F15" s="228">
        <v>261264.842</v>
      </c>
      <c r="G15" s="226">
        <v>45329.146000000001</v>
      </c>
      <c r="H15" s="227">
        <v>53789.546999999999</v>
      </c>
      <c r="I15" s="226">
        <v>43282.741999999998</v>
      </c>
      <c r="J15" s="228">
        <v>48095.377</v>
      </c>
      <c r="K15" s="226">
        <v>244894.114</v>
      </c>
      <c r="L15" s="229">
        <v>225888.79400000002</v>
      </c>
    </row>
    <row r="16" spans="1:12" ht="16.5" customHeight="1" x14ac:dyDescent="0.2">
      <c r="A16" s="224" t="s">
        <v>198</v>
      </c>
      <c r="B16" s="225" t="s">
        <v>199</v>
      </c>
      <c r="C16" s="226">
        <v>12713.65</v>
      </c>
      <c r="D16" s="227">
        <v>11465.868</v>
      </c>
      <c r="E16" s="226">
        <v>7286.6490000000003</v>
      </c>
      <c r="F16" s="228">
        <v>6232.7179999999998</v>
      </c>
      <c r="G16" s="226">
        <v>15150.064</v>
      </c>
      <c r="H16" s="227">
        <v>25243.907999999999</v>
      </c>
      <c r="I16" s="226">
        <v>10314.960999999999</v>
      </c>
      <c r="J16" s="228">
        <v>11513.502</v>
      </c>
      <c r="K16" s="226">
        <v>-2436.4140000000007</v>
      </c>
      <c r="L16" s="229">
        <v>-13778.039999999999</v>
      </c>
    </row>
    <row r="17" spans="1:12" ht="16.5" customHeight="1" x14ac:dyDescent="0.2">
      <c r="A17" s="224" t="s">
        <v>200</v>
      </c>
      <c r="B17" s="225" t="s">
        <v>201</v>
      </c>
      <c r="C17" s="226">
        <v>67703.498999999996</v>
      </c>
      <c r="D17" s="227">
        <v>71537.452999999994</v>
      </c>
      <c r="E17" s="226">
        <v>16452.399000000001</v>
      </c>
      <c r="F17" s="228">
        <v>21593.108</v>
      </c>
      <c r="G17" s="226">
        <v>45122.152000000002</v>
      </c>
      <c r="H17" s="227">
        <v>48889.983</v>
      </c>
      <c r="I17" s="226">
        <v>13627.998</v>
      </c>
      <c r="J17" s="228">
        <v>15930.992</v>
      </c>
      <c r="K17" s="226">
        <v>22581.346999999994</v>
      </c>
      <c r="L17" s="229">
        <v>22647.469999999994</v>
      </c>
    </row>
    <row r="18" spans="1:12" ht="16.5" customHeight="1" x14ac:dyDescent="0.2">
      <c r="A18" s="224" t="s">
        <v>202</v>
      </c>
      <c r="B18" s="225" t="s">
        <v>203</v>
      </c>
      <c r="C18" s="226">
        <v>32072.402999999998</v>
      </c>
      <c r="D18" s="227">
        <v>32415.78</v>
      </c>
      <c r="E18" s="226">
        <v>41471.093999999997</v>
      </c>
      <c r="F18" s="228">
        <v>37137.239000000001</v>
      </c>
      <c r="G18" s="226">
        <v>24732.583999999999</v>
      </c>
      <c r="H18" s="227">
        <v>28623.207999999999</v>
      </c>
      <c r="I18" s="226">
        <v>29547.084999999999</v>
      </c>
      <c r="J18" s="228">
        <v>26422.906999999999</v>
      </c>
      <c r="K18" s="226">
        <v>7339.8189999999995</v>
      </c>
      <c r="L18" s="229">
        <v>3792.5720000000001</v>
      </c>
    </row>
    <row r="19" spans="1:12" ht="16.5" customHeight="1" x14ac:dyDescent="0.2">
      <c r="A19" s="224" t="s">
        <v>204</v>
      </c>
      <c r="B19" s="225" t="s">
        <v>205</v>
      </c>
      <c r="C19" s="226">
        <v>1068.4849999999999</v>
      </c>
      <c r="D19" s="227">
        <v>1744.4380000000001</v>
      </c>
      <c r="E19" s="226">
        <v>2120.2280000000001</v>
      </c>
      <c r="F19" s="228">
        <v>2893.9720000000002</v>
      </c>
      <c r="G19" s="226">
        <v>8750.9889999999996</v>
      </c>
      <c r="H19" s="227">
        <v>11081.286</v>
      </c>
      <c r="I19" s="226">
        <v>7088.9719999999998</v>
      </c>
      <c r="J19" s="228">
        <v>8930.8449999999993</v>
      </c>
      <c r="K19" s="226">
        <v>-7682.5039999999999</v>
      </c>
      <c r="L19" s="229">
        <v>-9336.848</v>
      </c>
    </row>
    <row r="20" spans="1:12" ht="16.5" customHeight="1" x14ac:dyDescent="0.2">
      <c r="A20" s="224" t="s">
        <v>206</v>
      </c>
      <c r="B20" s="225" t="s">
        <v>207</v>
      </c>
      <c r="C20" s="226">
        <v>2287.6309999999999</v>
      </c>
      <c r="D20" s="227">
        <v>3780.1179999999999</v>
      </c>
      <c r="E20" s="226">
        <v>559.31100000000004</v>
      </c>
      <c r="F20" s="228">
        <v>1019.86</v>
      </c>
      <c r="G20" s="226">
        <v>52240.159</v>
      </c>
      <c r="H20" s="227">
        <v>63567.279000000002</v>
      </c>
      <c r="I20" s="226">
        <v>13722.593999999999</v>
      </c>
      <c r="J20" s="228">
        <v>15396.892</v>
      </c>
      <c r="K20" s="226">
        <v>-49952.527999999998</v>
      </c>
      <c r="L20" s="229">
        <v>-59787.161</v>
      </c>
    </row>
    <row r="21" spans="1:12" ht="16.5" customHeight="1" x14ac:dyDescent="0.2">
      <c r="A21" s="224" t="s">
        <v>208</v>
      </c>
      <c r="B21" s="225" t="s">
        <v>209</v>
      </c>
      <c r="C21" s="226">
        <v>7982.97</v>
      </c>
      <c r="D21" s="227">
        <v>5735.9459999999999</v>
      </c>
      <c r="E21" s="226">
        <v>1661.0989999999999</v>
      </c>
      <c r="F21" s="228">
        <v>880.226</v>
      </c>
      <c r="G21" s="226">
        <v>116006.466</v>
      </c>
      <c r="H21" s="227">
        <v>156932.17199999999</v>
      </c>
      <c r="I21" s="226">
        <v>17071.672999999999</v>
      </c>
      <c r="J21" s="228">
        <v>22591.406999999999</v>
      </c>
      <c r="K21" s="226">
        <v>-108023.496</v>
      </c>
      <c r="L21" s="229">
        <v>-151196.226</v>
      </c>
    </row>
    <row r="22" spans="1:12" ht="16.5" customHeight="1" x14ac:dyDescent="0.2">
      <c r="A22" s="224" t="s">
        <v>164</v>
      </c>
      <c r="B22" s="225" t="s">
        <v>28</v>
      </c>
      <c r="C22" s="226">
        <v>24033.965</v>
      </c>
      <c r="D22" s="227">
        <v>26709.974999999999</v>
      </c>
      <c r="E22" s="226">
        <v>24921.141</v>
      </c>
      <c r="F22" s="228">
        <v>28850.334999999999</v>
      </c>
      <c r="G22" s="226">
        <v>237892.845</v>
      </c>
      <c r="H22" s="227">
        <v>242946.389</v>
      </c>
      <c r="I22" s="226">
        <v>329730.68599999999</v>
      </c>
      <c r="J22" s="228">
        <v>345677.06900000002</v>
      </c>
      <c r="K22" s="226">
        <v>-213858.88</v>
      </c>
      <c r="L22" s="229">
        <v>-216236.41399999999</v>
      </c>
    </row>
    <row r="23" spans="1:12" ht="16.5" customHeight="1" x14ac:dyDescent="0.2">
      <c r="A23" s="224" t="s">
        <v>182</v>
      </c>
      <c r="B23" s="225" t="s">
        <v>183</v>
      </c>
      <c r="C23" s="226">
        <v>16096.045</v>
      </c>
      <c r="D23" s="227">
        <v>14880.407999999999</v>
      </c>
      <c r="E23" s="226">
        <v>8549.4210000000003</v>
      </c>
      <c r="F23" s="228">
        <v>6422.1719999999996</v>
      </c>
      <c r="G23" s="226">
        <v>111062.09299999999</v>
      </c>
      <c r="H23" s="227">
        <v>126929.88099999999</v>
      </c>
      <c r="I23" s="226">
        <v>53576.928999999996</v>
      </c>
      <c r="J23" s="228">
        <v>53990.423000000003</v>
      </c>
      <c r="K23" s="226">
        <v>-94966.047999999995</v>
      </c>
      <c r="L23" s="229">
        <v>-112049.473</v>
      </c>
    </row>
    <row r="24" spans="1:12" ht="16.5" customHeight="1" x14ac:dyDescent="0.2">
      <c r="A24" s="224" t="s">
        <v>165</v>
      </c>
      <c r="B24" s="225" t="s">
        <v>166</v>
      </c>
      <c r="C24" s="226">
        <v>13474.465</v>
      </c>
      <c r="D24" s="227">
        <v>13873.290999999999</v>
      </c>
      <c r="E24" s="226">
        <v>13839.806</v>
      </c>
      <c r="F24" s="228">
        <v>14237.254999999999</v>
      </c>
      <c r="G24" s="226">
        <v>291314.41800000001</v>
      </c>
      <c r="H24" s="227">
        <v>279193.40899999999</v>
      </c>
      <c r="I24" s="226">
        <v>280449.61099999998</v>
      </c>
      <c r="J24" s="228">
        <v>289416.81599999999</v>
      </c>
      <c r="K24" s="226">
        <v>-277839.95299999998</v>
      </c>
      <c r="L24" s="229">
        <v>-265320.11799999996</v>
      </c>
    </row>
    <row r="25" spans="1:12" ht="16.5" customHeight="1" x14ac:dyDescent="0.2">
      <c r="A25" s="224" t="s">
        <v>167</v>
      </c>
      <c r="B25" s="225" t="s">
        <v>168</v>
      </c>
      <c r="C25" s="226">
        <v>6399.2079999999996</v>
      </c>
      <c r="D25" s="227">
        <v>6053.2190000000001</v>
      </c>
      <c r="E25" s="226">
        <v>3386.0680000000002</v>
      </c>
      <c r="F25" s="228">
        <v>3400.393</v>
      </c>
      <c r="G25" s="226">
        <v>151033.36600000001</v>
      </c>
      <c r="H25" s="227">
        <v>160959.27100000001</v>
      </c>
      <c r="I25" s="226">
        <v>75418.582999999999</v>
      </c>
      <c r="J25" s="228">
        <v>78613.392000000007</v>
      </c>
      <c r="K25" s="226">
        <v>-144634.158</v>
      </c>
      <c r="L25" s="229">
        <v>-154906.052</v>
      </c>
    </row>
    <row r="26" spans="1:12" ht="16.5" customHeight="1" x14ac:dyDescent="0.2">
      <c r="A26" s="224" t="s">
        <v>169</v>
      </c>
      <c r="B26" s="225" t="s">
        <v>170</v>
      </c>
      <c r="C26" s="226">
        <v>3390.7570000000001</v>
      </c>
      <c r="D26" s="227">
        <v>2496.8829999999998</v>
      </c>
      <c r="E26" s="226">
        <v>4801.5339999999997</v>
      </c>
      <c r="F26" s="228">
        <v>3169.3</v>
      </c>
      <c r="G26" s="226">
        <v>110551.21799999999</v>
      </c>
      <c r="H26" s="227">
        <v>122392.291</v>
      </c>
      <c r="I26" s="226">
        <v>175504.55600000001</v>
      </c>
      <c r="J26" s="228">
        <v>194668.63699999999</v>
      </c>
      <c r="K26" s="226">
        <v>-107160.461</v>
      </c>
      <c r="L26" s="229">
        <v>-119895.408</v>
      </c>
    </row>
    <row r="27" spans="1:12" ht="16.5" customHeight="1" x14ac:dyDescent="0.2">
      <c r="A27" s="224" t="s">
        <v>171</v>
      </c>
      <c r="B27" s="225" t="s">
        <v>172</v>
      </c>
      <c r="C27" s="226">
        <v>294732.05499999999</v>
      </c>
      <c r="D27" s="227">
        <v>333110.74400000001</v>
      </c>
      <c r="E27" s="226">
        <v>611505.05000000005</v>
      </c>
      <c r="F27" s="228">
        <v>579166.06599999999</v>
      </c>
      <c r="G27" s="226">
        <v>38313.781000000003</v>
      </c>
      <c r="H27" s="227">
        <v>33170.830999999998</v>
      </c>
      <c r="I27" s="226">
        <v>30120.418000000001</v>
      </c>
      <c r="J27" s="228">
        <v>26338.145</v>
      </c>
      <c r="K27" s="226">
        <v>256418.27399999998</v>
      </c>
      <c r="L27" s="229">
        <v>299939.913</v>
      </c>
    </row>
    <row r="28" spans="1:12" ht="16.5" customHeight="1" x14ac:dyDescent="0.2">
      <c r="A28" s="224" t="s">
        <v>173</v>
      </c>
      <c r="B28" s="225" t="s">
        <v>174</v>
      </c>
      <c r="C28" s="226">
        <v>17773.135999999999</v>
      </c>
      <c r="D28" s="227">
        <v>17969.752</v>
      </c>
      <c r="E28" s="226">
        <v>16291.271000000001</v>
      </c>
      <c r="F28" s="228">
        <v>13733.643</v>
      </c>
      <c r="G28" s="226">
        <v>126774.058</v>
      </c>
      <c r="H28" s="227">
        <v>168414.09299999999</v>
      </c>
      <c r="I28" s="226">
        <v>87274.721000000005</v>
      </c>
      <c r="J28" s="228">
        <v>111265.308</v>
      </c>
      <c r="K28" s="226">
        <v>-109000.92200000001</v>
      </c>
      <c r="L28" s="229">
        <v>-150444.34099999999</v>
      </c>
    </row>
    <row r="29" spans="1:12" ht="16.5" customHeight="1" thickBot="1" x14ac:dyDescent="0.25">
      <c r="A29" s="289" t="s">
        <v>184</v>
      </c>
      <c r="B29" s="290" t="s">
        <v>185</v>
      </c>
      <c r="C29" s="291">
        <v>176147.128</v>
      </c>
      <c r="D29" s="292">
        <v>200797.511</v>
      </c>
      <c r="E29" s="291">
        <v>56967.05</v>
      </c>
      <c r="F29" s="293">
        <v>49528.504999999997</v>
      </c>
      <c r="G29" s="291">
        <v>245752.698</v>
      </c>
      <c r="H29" s="292">
        <v>298322.99</v>
      </c>
      <c r="I29" s="291">
        <v>76261.316999999995</v>
      </c>
      <c r="J29" s="293">
        <v>75039.808000000005</v>
      </c>
      <c r="K29" s="291">
        <v>-69605.570000000007</v>
      </c>
      <c r="L29" s="294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406</v>
      </c>
      <c r="B7" s="70"/>
      <c r="C7" s="71"/>
      <c r="D7" s="72"/>
      <c r="E7" s="69" t="s">
        <v>407</v>
      </c>
      <c r="F7" s="70"/>
      <c r="G7" s="71"/>
      <c r="H7" s="68"/>
      <c r="I7" s="69" t="s">
        <v>406</v>
      </c>
      <c r="J7" s="70"/>
      <c r="K7" s="71"/>
      <c r="L7" s="72"/>
      <c r="M7" s="69" t="s">
        <v>407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75" x14ac:dyDescent="0.2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75" x14ac:dyDescent="0.2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75" x14ac:dyDescent="0.2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75" x14ac:dyDescent="0.2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75" x14ac:dyDescent="0.2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75" x14ac:dyDescent="0.2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75" x14ac:dyDescent="0.2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281</v>
      </c>
      <c r="N17" s="85">
        <v>2292.5120000000002</v>
      </c>
      <c r="O17" s="78">
        <v>2633.1</v>
      </c>
    </row>
    <row r="18" spans="1:15" ht="15.75" x14ac:dyDescent="0.2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75" x14ac:dyDescent="0.2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.5" thickBot="1" x14ac:dyDescent="0.3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281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406</v>
      </c>
      <c r="B24" s="70"/>
      <c r="C24" s="71"/>
      <c r="D24" s="72"/>
      <c r="E24" s="69" t="s">
        <v>407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75" x14ac:dyDescent="0.2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75" x14ac:dyDescent="0.2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75" x14ac:dyDescent="0.2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75" x14ac:dyDescent="0.2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75" x14ac:dyDescent="0.2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75" x14ac:dyDescent="0.2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75" x14ac:dyDescent="0.2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75" x14ac:dyDescent="0.2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75" x14ac:dyDescent="0.2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75" x14ac:dyDescent="0.2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.5" thickBot="1" x14ac:dyDescent="0.3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406</v>
      </c>
      <c r="B7" s="70"/>
      <c r="C7" s="71"/>
      <c r="D7" s="72"/>
      <c r="E7" s="69" t="s">
        <v>407</v>
      </c>
      <c r="F7" s="70"/>
      <c r="G7" s="71"/>
      <c r="H7" s="26"/>
      <c r="I7" s="26"/>
      <c r="J7" s="69" t="s">
        <v>406</v>
      </c>
      <c r="K7" s="70"/>
      <c r="L7" s="71"/>
      <c r="M7" s="72"/>
      <c r="N7" s="69" t="s">
        <v>407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75" x14ac:dyDescent="0.2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75" x14ac:dyDescent="0.2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75" x14ac:dyDescent="0.2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75" x14ac:dyDescent="0.2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75" x14ac:dyDescent="0.2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75" x14ac:dyDescent="0.2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75" x14ac:dyDescent="0.2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75" x14ac:dyDescent="0.2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75" x14ac:dyDescent="0.2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75" x14ac:dyDescent="0.2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282</v>
      </c>
      <c r="E6" s="49" t="s">
        <v>263</v>
      </c>
      <c r="F6" s="50" t="s">
        <v>282</v>
      </c>
      <c r="G6" s="49" t="s">
        <v>263</v>
      </c>
      <c r="H6" s="50" t="s">
        <v>282</v>
      </c>
      <c r="I6" s="49" t="s">
        <v>263</v>
      </c>
      <c r="J6" s="50" t="s">
        <v>282</v>
      </c>
      <c r="K6" s="49" t="s">
        <v>263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6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0"/>
      <c r="C2" s="231"/>
      <c r="D2" s="232" t="s">
        <v>100</v>
      </c>
      <c r="E2" s="233"/>
      <c r="F2" s="232"/>
      <c r="G2" s="232"/>
      <c r="H2" s="234" t="s">
        <v>101</v>
      </c>
      <c r="I2" s="235"/>
      <c r="J2" s="235"/>
      <c r="K2" s="235"/>
      <c r="L2" s="236"/>
      <c r="M2" s="236"/>
      <c r="N2" s="236"/>
      <c r="O2" s="237"/>
    </row>
    <row r="3" spans="2:15" ht="60.75" x14ac:dyDescent="0.35">
      <c r="B3" s="238" t="s">
        <v>102</v>
      </c>
      <c r="C3" s="239" t="s">
        <v>1</v>
      </c>
      <c r="D3" s="240">
        <v>45596</v>
      </c>
      <c r="E3" s="241"/>
      <c r="F3" s="242">
        <v>45589</v>
      </c>
      <c r="G3" s="243"/>
      <c r="H3" s="244" t="s">
        <v>103</v>
      </c>
      <c r="I3" s="245"/>
      <c r="J3" s="246" t="s">
        <v>104</v>
      </c>
      <c r="K3" s="245"/>
      <c r="L3" s="246" t="s">
        <v>105</v>
      </c>
      <c r="M3" s="245"/>
      <c r="N3" s="246" t="s">
        <v>106</v>
      </c>
      <c r="O3" s="247"/>
    </row>
    <row r="4" spans="2:15" ht="21.75" thickBot="1" x14ac:dyDescent="0.4">
      <c r="B4" s="248"/>
      <c r="C4" s="249"/>
      <c r="D4" s="250" t="s">
        <v>2</v>
      </c>
      <c r="E4" s="251" t="s">
        <v>3</v>
      </c>
      <c r="F4" s="252" t="s">
        <v>2</v>
      </c>
      <c r="G4" s="253" t="s">
        <v>3</v>
      </c>
      <c r="H4" s="254" t="s">
        <v>2</v>
      </c>
      <c r="I4" s="255" t="s">
        <v>3</v>
      </c>
      <c r="J4" s="256" t="s">
        <v>2</v>
      </c>
      <c r="K4" s="255" t="s">
        <v>3</v>
      </c>
      <c r="L4" s="256" t="s">
        <v>2</v>
      </c>
      <c r="M4" s="255" t="s">
        <v>3</v>
      </c>
      <c r="N4" s="256" t="s">
        <v>2</v>
      </c>
      <c r="O4" s="257" t="s">
        <v>3</v>
      </c>
    </row>
    <row r="5" spans="2:15" ht="21.75" thickBot="1" x14ac:dyDescent="0.4">
      <c r="B5" s="258">
        <v>1</v>
      </c>
      <c r="C5" s="259">
        <v>2</v>
      </c>
      <c r="D5" s="260">
        <v>3</v>
      </c>
      <c r="E5" s="261">
        <v>4</v>
      </c>
      <c r="F5" s="261">
        <v>5</v>
      </c>
      <c r="G5" s="262">
        <v>6</v>
      </c>
      <c r="H5" s="263">
        <v>7</v>
      </c>
      <c r="I5" s="264">
        <v>8</v>
      </c>
      <c r="J5" s="264">
        <v>9</v>
      </c>
      <c r="K5" s="264">
        <v>10</v>
      </c>
      <c r="L5" s="264">
        <v>11</v>
      </c>
      <c r="M5" s="264">
        <v>12</v>
      </c>
      <c r="N5" s="264">
        <v>13</v>
      </c>
      <c r="O5" s="265">
        <v>14</v>
      </c>
    </row>
    <row r="6" spans="2:15" ht="21.75" thickBot="1" x14ac:dyDescent="0.4">
      <c r="B6" s="266" t="s">
        <v>107</v>
      </c>
      <c r="C6" s="267"/>
      <c r="D6" s="268"/>
      <c r="E6" s="268"/>
      <c r="F6" s="268"/>
      <c r="G6" s="268"/>
      <c r="H6" s="269"/>
      <c r="I6" s="270"/>
      <c r="J6" s="270"/>
      <c r="K6" s="270"/>
      <c r="L6" s="270"/>
      <c r="M6" s="270"/>
      <c r="N6" s="270"/>
      <c r="O6" s="271"/>
    </row>
    <row r="7" spans="2:15" x14ac:dyDescent="0.35">
      <c r="B7" s="272" t="s">
        <v>5</v>
      </c>
      <c r="C7" s="273" t="s">
        <v>4</v>
      </c>
      <c r="D7" s="274">
        <v>17.333333333333332</v>
      </c>
      <c r="E7" s="275">
        <v>20.666666666666668</v>
      </c>
      <c r="F7" s="276">
        <v>18</v>
      </c>
      <c r="G7" s="277">
        <v>20.5</v>
      </c>
      <c r="H7" s="278">
        <v>-3.7037037037037104</v>
      </c>
      <c r="I7" s="279">
        <v>0.81300813008130657</v>
      </c>
      <c r="J7" s="280">
        <v>16.85393258426965</v>
      </c>
      <c r="K7" s="279">
        <v>19.230769230769244</v>
      </c>
      <c r="L7" s="280">
        <v>16.85393258426965</v>
      </c>
      <c r="M7" s="279">
        <v>-3.8759689922480565</v>
      </c>
      <c r="N7" s="280">
        <v>-15.447154471544721</v>
      </c>
      <c r="O7" s="281">
        <v>-21.269841269841265</v>
      </c>
    </row>
    <row r="8" spans="2:15" x14ac:dyDescent="0.35">
      <c r="B8" s="282" t="s">
        <v>108</v>
      </c>
      <c r="C8" s="273" t="s">
        <v>4</v>
      </c>
      <c r="D8" s="274">
        <v>1.3666666666666669</v>
      </c>
      <c r="E8" s="275">
        <v>1.8333333333333333</v>
      </c>
      <c r="F8" s="276">
        <v>1.4142857142857141</v>
      </c>
      <c r="G8" s="277">
        <v>1.9285714285714286</v>
      </c>
      <c r="H8" s="278">
        <v>-3.3670033670033397</v>
      </c>
      <c r="I8" s="279">
        <v>-4.9382716049382767</v>
      </c>
      <c r="J8" s="280">
        <v>-4.6511627906976578</v>
      </c>
      <c r="K8" s="279">
        <v>-8.3333333333333375</v>
      </c>
      <c r="L8" s="280">
        <v>-4.6511627906976578</v>
      </c>
      <c r="M8" s="279">
        <v>8.4229390681003675</v>
      </c>
      <c r="N8" s="280">
        <v>17.142857142857157</v>
      </c>
      <c r="O8" s="281">
        <v>23.595505617977519</v>
      </c>
    </row>
    <row r="9" spans="2:15" x14ac:dyDescent="0.35">
      <c r="B9" s="282" t="s">
        <v>6</v>
      </c>
      <c r="C9" s="273" t="s">
        <v>4</v>
      </c>
      <c r="D9" s="274">
        <v>1.6916666666666667</v>
      </c>
      <c r="E9" s="275">
        <v>2.8333333333333335</v>
      </c>
      <c r="F9" s="276">
        <v>1.85</v>
      </c>
      <c r="G9" s="277">
        <v>2.5485714285714285</v>
      </c>
      <c r="H9" s="278">
        <v>-8.5585585585585644</v>
      </c>
      <c r="I9" s="279">
        <v>11.173393124065779</v>
      </c>
      <c r="J9" s="280">
        <v>-8.5585585585585537</v>
      </c>
      <c r="K9" s="279">
        <v>5.3283767038413954</v>
      </c>
      <c r="L9" s="280">
        <v>-8.5585585585585537</v>
      </c>
      <c r="M9" s="279">
        <v>5.292792792792798</v>
      </c>
      <c r="N9" s="280">
        <v>-3.7914691943128078</v>
      </c>
      <c r="O9" s="281">
        <v>11.111111111111105</v>
      </c>
    </row>
    <row r="10" spans="2:15" x14ac:dyDescent="0.35">
      <c r="B10" s="282" t="s">
        <v>21</v>
      </c>
      <c r="C10" s="273" t="s">
        <v>17</v>
      </c>
      <c r="D10" s="274">
        <v>5.2</v>
      </c>
      <c r="E10" s="275">
        <v>7</v>
      </c>
      <c r="F10" s="276">
        <v>5.5</v>
      </c>
      <c r="G10" s="277">
        <v>7.166666666666667</v>
      </c>
      <c r="H10" s="278">
        <v>-5.4545454545454515</v>
      </c>
      <c r="I10" s="279">
        <v>-2.3255813953488413</v>
      </c>
      <c r="J10" s="280">
        <v>15.555555555555559</v>
      </c>
      <c r="K10" s="279">
        <v>10.526315789473689</v>
      </c>
      <c r="L10" s="280">
        <v>15.555555555555559</v>
      </c>
      <c r="M10" s="279">
        <v>14.074074074074069</v>
      </c>
      <c r="N10" s="280">
        <v>22.352941176470591</v>
      </c>
      <c r="O10" s="281">
        <v>16.666666666666664</v>
      </c>
    </row>
    <row r="11" spans="2:15" x14ac:dyDescent="0.35">
      <c r="B11" s="282" t="s">
        <v>7</v>
      </c>
      <c r="C11" s="273" t="s">
        <v>4</v>
      </c>
      <c r="D11" s="274">
        <v>1.175</v>
      </c>
      <c r="E11" s="275">
        <v>1.5249999999999999</v>
      </c>
      <c r="F11" s="276">
        <v>1.35</v>
      </c>
      <c r="G11" s="277">
        <v>1.65</v>
      </c>
      <c r="H11" s="278">
        <v>-12.962962962962965</v>
      </c>
      <c r="I11" s="279">
        <v>-7.5757575757575761</v>
      </c>
      <c r="J11" s="280">
        <v>-18.965517241379303</v>
      </c>
      <c r="K11" s="279">
        <v>-8.6826347305389238</v>
      </c>
      <c r="L11" s="280">
        <v>-18.965517241379303</v>
      </c>
      <c r="M11" s="279">
        <v>0.70754716981133303</v>
      </c>
      <c r="N11" s="280">
        <v>-3.0927835051546286</v>
      </c>
      <c r="O11" s="281">
        <v>-3.1746031746031909</v>
      </c>
    </row>
    <row r="12" spans="2:15" x14ac:dyDescent="0.35">
      <c r="B12" s="282" t="s">
        <v>8</v>
      </c>
      <c r="C12" s="273" t="s">
        <v>4</v>
      </c>
      <c r="D12" s="274">
        <v>1.6166666666666665</v>
      </c>
      <c r="E12" s="275">
        <v>2.1</v>
      </c>
      <c r="F12" s="276">
        <v>1.5999999999999999</v>
      </c>
      <c r="G12" s="277">
        <v>2.157142857142857</v>
      </c>
      <c r="H12" s="278">
        <v>1.041666666666663</v>
      </c>
      <c r="I12" s="279">
        <v>-2.6490066225165467</v>
      </c>
      <c r="J12" s="280">
        <v>5.4347826086956328</v>
      </c>
      <c r="K12" s="279">
        <v>0</v>
      </c>
      <c r="L12" s="280">
        <v>5.4347826086956328</v>
      </c>
      <c r="M12" s="279">
        <v>12.682926829268304</v>
      </c>
      <c r="N12" s="280">
        <v>29.333333333333318</v>
      </c>
      <c r="O12" s="281">
        <v>18.867924528301895</v>
      </c>
    </row>
    <row r="13" spans="2:15" x14ac:dyDescent="0.35">
      <c r="B13" s="282" t="s">
        <v>10</v>
      </c>
      <c r="C13" s="273" t="s">
        <v>4</v>
      </c>
      <c r="D13" s="274">
        <v>7.2</v>
      </c>
      <c r="E13" s="275">
        <v>9.5500000000000007</v>
      </c>
      <c r="F13" s="276">
        <v>7.4</v>
      </c>
      <c r="G13" s="277">
        <v>9.6</v>
      </c>
      <c r="H13" s="278">
        <v>-2.7027027027027049</v>
      </c>
      <c r="I13" s="279">
        <v>-0.52083333333332227</v>
      </c>
      <c r="J13" s="280">
        <v>1.052631578947371</v>
      </c>
      <c r="K13" s="279">
        <v>9.1428571428571512</v>
      </c>
      <c r="L13" s="280">
        <v>1.052631578947371</v>
      </c>
      <c r="M13" s="279">
        <v>19.375000000000007</v>
      </c>
      <c r="N13" s="280">
        <v>44.000000000000007</v>
      </c>
      <c r="O13" s="281">
        <v>23.225806451612911</v>
      </c>
    </row>
    <row r="14" spans="2:15" x14ac:dyDescent="0.35">
      <c r="B14" s="282" t="s">
        <v>256</v>
      </c>
      <c r="C14" s="273" t="s">
        <v>4</v>
      </c>
      <c r="D14" s="274">
        <v>6.333333333333333</v>
      </c>
      <c r="E14" s="275">
        <v>8.0666666666666664</v>
      </c>
      <c r="F14" s="276">
        <v>5.7857142857142856</v>
      </c>
      <c r="G14" s="277">
        <v>8.0571428571428569</v>
      </c>
      <c r="H14" s="278">
        <v>9.4650205761316837</v>
      </c>
      <c r="I14" s="279">
        <v>0.11820330969267098</v>
      </c>
      <c r="J14" s="280">
        <v>4.8895899053627732</v>
      </c>
      <c r="K14" s="279">
        <v>-2.6623252250526628</v>
      </c>
      <c r="L14" s="280">
        <v>4.8895899053627732</v>
      </c>
      <c r="M14" s="279">
        <v>-1.7349575489110602</v>
      </c>
      <c r="N14" s="280">
        <v>-1.2620638455827722</v>
      </c>
      <c r="O14" s="281">
        <v>-5.8997050147492416E-2</v>
      </c>
    </row>
    <row r="15" spans="2:15" x14ac:dyDescent="0.35">
      <c r="B15" s="282" t="s">
        <v>22</v>
      </c>
      <c r="C15" s="273" t="s">
        <v>4</v>
      </c>
      <c r="D15" s="274">
        <v>6.958333333333333</v>
      </c>
      <c r="E15" s="275">
        <v>8.2333333333333325</v>
      </c>
      <c r="F15" s="276">
        <v>6.5714285714285712</v>
      </c>
      <c r="G15" s="277">
        <v>8.4857142857142858</v>
      </c>
      <c r="H15" s="278">
        <v>5.88768115942029</v>
      </c>
      <c r="I15" s="279">
        <v>-2.9741863075196511</v>
      </c>
      <c r="J15" s="280">
        <v>7.0512820512820467</v>
      </c>
      <c r="K15" s="279">
        <v>-1.9841269841269982</v>
      </c>
      <c r="L15" s="280">
        <v>7.0512820512820467</v>
      </c>
      <c r="M15" s="279">
        <v>10.717196414017916</v>
      </c>
      <c r="N15" s="280">
        <v>19.799139167862258</v>
      </c>
      <c r="O15" s="281">
        <v>10.022271714922038</v>
      </c>
    </row>
    <row r="16" spans="2:15" x14ac:dyDescent="0.35">
      <c r="B16" s="282" t="s">
        <v>23</v>
      </c>
      <c r="C16" s="273" t="s">
        <v>4</v>
      </c>
      <c r="D16" s="274">
        <v>4.666666666666667</v>
      </c>
      <c r="E16" s="275">
        <v>5.6499999999999995</v>
      </c>
      <c r="F16" s="276">
        <v>5.0999999999999996</v>
      </c>
      <c r="G16" s="277">
        <v>6.18</v>
      </c>
      <c r="H16" s="278">
        <v>-8.4967320261437784</v>
      </c>
      <c r="I16" s="279">
        <v>-8.5760517799352805</v>
      </c>
      <c r="J16" s="280">
        <v>-1.7543859649122744</v>
      </c>
      <c r="K16" s="279">
        <v>-3.4188034188034218</v>
      </c>
      <c r="L16" s="280">
        <v>-1.7543859649122744</v>
      </c>
      <c r="M16" s="279">
        <v>-0.24077046548956721</v>
      </c>
      <c r="N16" s="280">
        <v>3.7037037037037104</v>
      </c>
      <c r="O16" s="281">
        <v>1.4970059880239468</v>
      </c>
    </row>
    <row r="17" spans="2:15" x14ac:dyDescent="0.35">
      <c r="B17" s="282" t="s">
        <v>24</v>
      </c>
      <c r="C17" s="273" t="s">
        <v>4</v>
      </c>
      <c r="D17" s="274">
        <v>7.291666666666667</v>
      </c>
      <c r="E17" s="275">
        <v>8.9166666666666661</v>
      </c>
      <c r="F17" s="276">
        <v>8.1666666666666661</v>
      </c>
      <c r="G17" s="277">
        <v>9.5666666666666664</v>
      </c>
      <c r="H17" s="278">
        <v>-10.714285714285705</v>
      </c>
      <c r="I17" s="279">
        <v>-6.7944250871080181</v>
      </c>
      <c r="J17" s="280">
        <v>10.47979797979799</v>
      </c>
      <c r="K17" s="279">
        <v>7.6892109500805166</v>
      </c>
      <c r="L17" s="280">
        <v>10.47979797979799</v>
      </c>
      <c r="M17" s="279">
        <v>16.102430555555554</v>
      </c>
      <c r="N17" s="280">
        <v>20.274914089347085</v>
      </c>
      <c r="O17" s="281">
        <v>20.903954802259879</v>
      </c>
    </row>
    <row r="18" spans="2:15" x14ac:dyDescent="0.35">
      <c r="B18" s="282" t="s">
        <v>13</v>
      </c>
      <c r="C18" s="273" t="s">
        <v>4</v>
      </c>
      <c r="D18" s="274">
        <v>4.375</v>
      </c>
      <c r="E18" s="275">
        <v>5.5</v>
      </c>
      <c r="F18" s="276">
        <v>4.3928571428571432</v>
      </c>
      <c r="G18" s="277">
        <v>5.8571428571428568</v>
      </c>
      <c r="H18" s="278">
        <v>-0.40650406504065906</v>
      </c>
      <c r="I18" s="279">
        <v>-6.09756097560975</v>
      </c>
      <c r="J18" s="280">
        <v>-9.4827586206896495</v>
      </c>
      <c r="K18" s="279">
        <v>-11.764705882352942</v>
      </c>
      <c r="L18" s="280">
        <v>-9.4827586206896495</v>
      </c>
      <c r="M18" s="279">
        <v>-5.4687500000000027</v>
      </c>
      <c r="N18" s="280">
        <v>6.490872210953345</v>
      </c>
      <c r="O18" s="281">
        <v>1.8518518518518619</v>
      </c>
    </row>
    <row r="19" spans="2:15" x14ac:dyDescent="0.35">
      <c r="B19" s="282" t="s">
        <v>14</v>
      </c>
      <c r="C19" s="273" t="s">
        <v>4</v>
      </c>
      <c r="D19" s="274">
        <v>7.9722222222222214</v>
      </c>
      <c r="E19" s="275">
        <v>10.333333333333334</v>
      </c>
      <c r="F19" s="276">
        <v>8.4761904761904763</v>
      </c>
      <c r="G19" s="277">
        <v>9.9038095238095245</v>
      </c>
      <c r="H19" s="278">
        <v>-5.9456928838951413</v>
      </c>
      <c r="I19" s="279">
        <v>4.3369554764881224</v>
      </c>
      <c r="J19" s="280">
        <v>-15.835777126099723</v>
      </c>
      <c r="K19" s="279">
        <v>-5.5837563451776617</v>
      </c>
      <c r="L19" s="280">
        <v>-15.835777126099723</v>
      </c>
      <c r="M19" s="279">
        <v>33.203124999999986</v>
      </c>
      <c r="N19" s="280">
        <v>51.851851851851841</v>
      </c>
      <c r="O19" s="281">
        <v>48.207171314741061</v>
      </c>
    </row>
    <row r="20" spans="2:15" x14ac:dyDescent="0.35">
      <c r="B20" s="282" t="s">
        <v>277</v>
      </c>
      <c r="C20" s="273" t="s">
        <v>4</v>
      </c>
      <c r="D20" s="274">
        <v>5.0277777777777777</v>
      </c>
      <c r="E20" s="275">
        <v>6.5277777777777777</v>
      </c>
      <c r="F20" s="276">
        <v>3.9722222222222223</v>
      </c>
      <c r="G20" s="277">
        <v>5.2777777777777777</v>
      </c>
      <c r="H20" s="278">
        <v>26.573426573426566</v>
      </c>
      <c r="I20" s="279">
        <v>23.684210526315791</v>
      </c>
      <c r="J20" s="280">
        <v>15.654952076677311</v>
      </c>
      <c r="K20" s="279">
        <v>26.344086021505369</v>
      </c>
      <c r="L20" s="280">
        <v>15.654952076677311</v>
      </c>
      <c r="M20" s="279">
        <v>61.697247706422012</v>
      </c>
      <c r="N20" s="280">
        <v>69.687499999999986</v>
      </c>
      <c r="O20" s="281">
        <v>60.958904109589007</v>
      </c>
    </row>
    <row r="21" spans="2:15" x14ac:dyDescent="0.35">
      <c r="B21" s="283" t="s">
        <v>113</v>
      </c>
      <c r="C21" s="273" t="s">
        <v>4</v>
      </c>
      <c r="D21" s="274">
        <v>8.7666666666666675</v>
      </c>
      <c r="E21" s="275">
        <v>10.6</v>
      </c>
      <c r="F21" s="276">
        <v>9.7809523809523817</v>
      </c>
      <c r="G21" s="277">
        <v>11.262857142857142</v>
      </c>
      <c r="H21" s="278">
        <v>-10.370009737098343</v>
      </c>
      <c r="I21" s="279">
        <v>-5.8853373921866989</v>
      </c>
      <c r="J21" s="280">
        <v>-2.291021671826627</v>
      </c>
      <c r="K21" s="279">
        <v>-2.6629935720844893</v>
      </c>
      <c r="L21" s="280">
        <v>-2.291021671826627</v>
      </c>
      <c r="M21" s="279">
        <v>38.260869565217384</v>
      </c>
      <c r="N21" s="280">
        <v>67.515923566878996</v>
      </c>
      <c r="O21" s="281">
        <v>52.153110047846887</v>
      </c>
    </row>
    <row r="22" spans="2:15" x14ac:dyDescent="0.35">
      <c r="B22" s="282" t="s">
        <v>25</v>
      </c>
      <c r="C22" s="273" t="s">
        <v>17</v>
      </c>
      <c r="D22" s="274">
        <v>2.25</v>
      </c>
      <c r="E22" s="275">
        <v>3.125</v>
      </c>
      <c r="F22" s="276">
        <v>2.5</v>
      </c>
      <c r="G22" s="277">
        <v>3.4166666666666665</v>
      </c>
      <c r="H22" s="278">
        <v>-10</v>
      </c>
      <c r="I22" s="279">
        <v>-8.5365853658536555</v>
      </c>
      <c r="J22" s="280">
        <v>-14.285714285714285</v>
      </c>
      <c r="K22" s="279">
        <v>-10.714285714285714</v>
      </c>
      <c r="L22" s="280">
        <v>-14.285714285714285</v>
      </c>
      <c r="M22" s="279">
        <v>-7.4074074074074066</v>
      </c>
      <c r="N22" s="280">
        <v>-11.067193675889337</v>
      </c>
      <c r="O22" s="281">
        <v>-15.540540540540546</v>
      </c>
    </row>
    <row r="23" spans="2:15" x14ac:dyDescent="0.35">
      <c r="B23" s="282" t="s">
        <v>15</v>
      </c>
      <c r="C23" s="273" t="s">
        <v>192</v>
      </c>
      <c r="D23" s="274">
        <v>2.0249999999999999</v>
      </c>
      <c r="E23" s="275">
        <v>2.5500000000000003</v>
      </c>
      <c r="F23" s="276">
        <v>1.9214285714285713</v>
      </c>
      <c r="G23" s="277">
        <v>2.5500000000000003</v>
      </c>
      <c r="H23" s="278">
        <v>5.3903345724907101</v>
      </c>
      <c r="I23" s="279">
        <v>0</v>
      </c>
      <c r="J23" s="280">
        <v>10.454545454545453</v>
      </c>
      <c r="K23" s="279">
        <v>1.3245033112582911</v>
      </c>
      <c r="L23" s="280">
        <v>10.454545454545453</v>
      </c>
      <c r="M23" s="279">
        <v>7.0610687022900871</v>
      </c>
      <c r="N23" s="280">
        <v>30.785791173304638</v>
      </c>
      <c r="O23" s="281">
        <v>15.558912386706966</v>
      </c>
    </row>
    <row r="24" spans="2:15" x14ac:dyDescent="0.35">
      <c r="B24" s="282" t="s">
        <v>39</v>
      </c>
      <c r="C24" s="273" t="s">
        <v>4</v>
      </c>
      <c r="D24" s="274">
        <v>3.4166666666666665</v>
      </c>
      <c r="E24" s="275">
        <v>4.583333333333333</v>
      </c>
      <c r="F24" s="276">
        <v>4</v>
      </c>
      <c r="G24" s="277">
        <v>5.0714285714285712</v>
      </c>
      <c r="H24" s="278">
        <v>-14.583333333333337</v>
      </c>
      <c r="I24" s="279">
        <v>-9.6244131455399078</v>
      </c>
      <c r="J24" s="280">
        <v>-14.583333333333337</v>
      </c>
      <c r="K24" s="279">
        <v>-8.3333333333333393</v>
      </c>
      <c r="L24" s="280">
        <v>-14.583333333333337</v>
      </c>
      <c r="M24" s="279">
        <v>-1.1437908496732159</v>
      </c>
      <c r="N24" s="280">
        <v>7.8947368421052637</v>
      </c>
      <c r="O24" s="281">
        <v>14.583333333333325</v>
      </c>
    </row>
    <row r="25" spans="2:15" ht="21.75" thickBot="1" x14ac:dyDescent="0.4">
      <c r="B25" s="282" t="s">
        <v>18</v>
      </c>
      <c r="C25" s="273" t="s">
        <v>4</v>
      </c>
      <c r="D25" s="274">
        <v>1.1666666666666667</v>
      </c>
      <c r="E25" s="275">
        <v>1.6833333333333336</v>
      </c>
      <c r="F25" s="276">
        <v>1.1285714285714286</v>
      </c>
      <c r="G25" s="277">
        <v>1.5814285714285714</v>
      </c>
      <c r="H25" s="278">
        <v>3.3755274261603456</v>
      </c>
      <c r="I25" s="279">
        <v>6.4438422161999558</v>
      </c>
      <c r="J25" s="280">
        <v>-2.7777777777777861</v>
      </c>
      <c r="K25" s="279">
        <v>-1.0127409343351732</v>
      </c>
      <c r="L25" s="280">
        <v>-2.7777777777777861</v>
      </c>
      <c r="M25" s="279">
        <v>21.023965141612223</v>
      </c>
      <c r="N25" s="280">
        <v>20.689655172413801</v>
      </c>
      <c r="O25" s="281">
        <v>35.874439461883426</v>
      </c>
    </row>
    <row r="26" spans="2:15" ht="21.75" thickBot="1" x14ac:dyDescent="0.4">
      <c r="B26" s="266" t="s">
        <v>187</v>
      </c>
      <c r="C26" s="284"/>
      <c r="D26" s="268"/>
      <c r="E26" s="268"/>
      <c r="F26" s="268"/>
      <c r="G26" s="268"/>
      <c r="H26" s="270"/>
      <c r="I26" s="270"/>
      <c r="J26" s="270"/>
      <c r="K26" s="270"/>
      <c r="L26" s="270"/>
      <c r="M26" s="270"/>
      <c r="N26" s="270"/>
      <c r="O26" s="271"/>
    </row>
    <row r="27" spans="2:15" x14ac:dyDescent="0.35">
      <c r="B27" s="282" t="s">
        <v>19</v>
      </c>
      <c r="C27" s="273" t="s">
        <v>4</v>
      </c>
      <c r="D27" s="274">
        <v>3.8333333333333335</v>
      </c>
      <c r="E27" s="275">
        <v>6.083333333333333</v>
      </c>
      <c r="F27" s="276">
        <v>4.3571428571428568</v>
      </c>
      <c r="G27" s="277">
        <v>6.3571428571428568</v>
      </c>
      <c r="H27" s="278">
        <v>-12.021857923497256</v>
      </c>
      <c r="I27" s="279">
        <v>-4.3071161048689124</v>
      </c>
      <c r="J27" s="280">
        <v>-9.8039215686274481</v>
      </c>
      <c r="K27" s="279">
        <v>-3.9473684210526319</v>
      </c>
      <c r="L27" s="280">
        <v>-9.8039215686274481</v>
      </c>
      <c r="M27" s="279">
        <v>2.9487179487179422</v>
      </c>
      <c r="N27" s="280">
        <v>3.6036036036036028</v>
      </c>
      <c r="O27" s="281">
        <v>4.885057471264366</v>
      </c>
    </row>
    <row r="28" spans="2:15" x14ac:dyDescent="0.35">
      <c r="B28" s="282" t="s">
        <v>274</v>
      </c>
      <c r="C28" s="273" t="s">
        <v>4</v>
      </c>
      <c r="D28" s="274">
        <v>38.25</v>
      </c>
      <c r="E28" s="275">
        <v>44.75</v>
      </c>
      <c r="F28" s="276">
        <v>30</v>
      </c>
      <c r="G28" s="277">
        <v>38.714285714285715</v>
      </c>
      <c r="H28" s="278">
        <v>27.500000000000004</v>
      </c>
      <c r="I28" s="279">
        <v>15.590405904059038</v>
      </c>
      <c r="J28" s="280">
        <v>51.785714285714292</v>
      </c>
      <c r="K28" s="279">
        <v>32.396449704142022</v>
      </c>
      <c r="L28" s="280">
        <v>51.785714285714292</v>
      </c>
      <c r="M28" s="279">
        <v>15.932642487046628</v>
      </c>
      <c r="N28" s="280">
        <v>36.607142857142854</v>
      </c>
      <c r="O28" s="281">
        <v>23.165137614678891</v>
      </c>
    </row>
    <row r="29" spans="2:15" x14ac:dyDescent="0.35">
      <c r="B29" s="282" t="s">
        <v>43</v>
      </c>
      <c r="C29" s="273" t="s">
        <v>4</v>
      </c>
      <c r="D29" s="274">
        <v>6.44</v>
      </c>
      <c r="E29" s="275">
        <v>8.68</v>
      </c>
      <c r="F29" s="276">
        <v>6.2785714285714294</v>
      </c>
      <c r="G29" s="277">
        <v>8.4142857142857146</v>
      </c>
      <c r="H29" s="278">
        <v>2.5711035267349196</v>
      </c>
      <c r="I29" s="279">
        <v>3.1578947368420982</v>
      </c>
      <c r="J29" s="280">
        <v>9.3378607809847338</v>
      </c>
      <c r="K29" s="279">
        <v>14.51187335092348</v>
      </c>
      <c r="L29" s="280">
        <v>9.3378607809847338</v>
      </c>
      <c r="M29" s="279">
        <v>22.724935732647818</v>
      </c>
      <c r="N29" s="280">
        <v>51.529411764705891</v>
      </c>
      <c r="O29" s="281">
        <v>44.666666666666657</v>
      </c>
    </row>
    <row r="30" spans="2:15" ht="21.75" thickBot="1" x14ac:dyDescent="0.4">
      <c r="B30" s="282" t="s">
        <v>42</v>
      </c>
      <c r="C30" s="273" t="s">
        <v>4</v>
      </c>
      <c r="D30" s="274">
        <v>24.4</v>
      </c>
      <c r="E30" s="275">
        <v>27.5</v>
      </c>
      <c r="F30" s="276">
        <v>25.5</v>
      </c>
      <c r="G30" s="277">
        <v>29.583333333333332</v>
      </c>
      <c r="H30" s="278">
        <v>-4.3137254901960835</v>
      </c>
      <c r="I30" s="279">
        <v>-7.0422535211267565</v>
      </c>
      <c r="J30" s="280">
        <v>0</v>
      </c>
      <c r="K30" s="279">
        <v>0</v>
      </c>
      <c r="L30" s="280">
        <v>0</v>
      </c>
      <c r="M30" s="279">
        <v>4.2654028436018958</v>
      </c>
      <c r="N30" s="280">
        <v>14.374999999999998</v>
      </c>
      <c r="O30" s="281">
        <v>6.4516129032258114</v>
      </c>
    </row>
    <row r="31" spans="2:15" ht="21.75" thickBot="1" x14ac:dyDescent="0.4">
      <c r="B31" s="266" t="s">
        <v>112</v>
      </c>
      <c r="C31" s="284"/>
      <c r="D31" s="268"/>
      <c r="E31" s="268"/>
      <c r="F31" s="268"/>
      <c r="G31" s="268"/>
      <c r="H31" s="270"/>
      <c r="I31" s="270"/>
      <c r="J31" s="270"/>
      <c r="K31" s="270"/>
      <c r="L31" s="270"/>
      <c r="M31" s="270"/>
      <c r="N31" s="270"/>
      <c r="O31" s="271"/>
    </row>
    <row r="32" spans="2:15" x14ac:dyDescent="0.35">
      <c r="B32" s="285" t="s">
        <v>279</v>
      </c>
      <c r="C32" s="273" t="s">
        <v>4</v>
      </c>
      <c r="D32" s="274">
        <v>2</v>
      </c>
      <c r="E32" s="275">
        <v>3.3333333333333335</v>
      </c>
      <c r="F32" s="276">
        <v>2</v>
      </c>
      <c r="G32" s="277">
        <v>3.3333333333333335</v>
      </c>
      <c r="H32" s="278">
        <v>0</v>
      </c>
      <c r="I32" s="279">
        <v>0</v>
      </c>
      <c r="J32" s="280">
        <v>0</v>
      </c>
      <c r="K32" s="279">
        <v>0</v>
      </c>
      <c r="L32" s="280">
        <v>0</v>
      </c>
      <c r="M32" s="279">
        <v>-9.0909090909090828</v>
      </c>
      <c r="N32" s="280">
        <v>-17.995444191343957</v>
      </c>
      <c r="O32" s="281">
        <v>5.2631578947368514</v>
      </c>
    </row>
    <row r="33" spans="1:16" x14ac:dyDescent="0.35">
      <c r="B33" s="285" t="s">
        <v>284</v>
      </c>
      <c r="C33" s="273" t="s">
        <v>4</v>
      </c>
      <c r="D33" s="274">
        <v>3.3333333333333335</v>
      </c>
      <c r="E33" s="275">
        <v>4.666666666666667</v>
      </c>
      <c r="F33" s="276">
        <v>3.166666666666667</v>
      </c>
      <c r="G33" s="277">
        <v>4.168333333333333</v>
      </c>
      <c r="H33" s="278">
        <v>5.2631578947368372</v>
      </c>
      <c r="I33" s="279">
        <v>11.955217912834883</v>
      </c>
      <c r="J33" s="280">
        <v>5.2631578947368372</v>
      </c>
      <c r="K33" s="279">
        <v>11.955217912834883</v>
      </c>
      <c r="L33" s="280">
        <v>5.2631578947368372</v>
      </c>
      <c r="M33" s="279">
        <v>-12.499999999999989</v>
      </c>
      <c r="N33" s="280">
        <v>-16.666666666666664</v>
      </c>
      <c r="O33" s="281">
        <v>0</v>
      </c>
    </row>
    <row r="34" spans="1:16" x14ac:dyDescent="0.35">
      <c r="B34" s="285" t="s">
        <v>285</v>
      </c>
      <c r="C34" s="273" t="s">
        <v>4</v>
      </c>
      <c r="D34" s="274">
        <v>2.4791666666666665</v>
      </c>
      <c r="E34" s="275">
        <v>3.541666666666667</v>
      </c>
      <c r="F34" s="276">
        <v>2.4533333333333331</v>
      </c>
      <c r="G34" s="277">
        <v>3.5339999999999998</v>
      </c>
      <c r="H34" s="278">
        <v>1.0529891304347843</v>
      </c>
      <c r="I34" s="279">
        <v>0.21694019996228506</v>
      </c>
      <c r="J34" s="280">
        <v>1.0529891304347843</v>
      </c>
      <c r="K34" s="279">
        <v>4.1462458341501671</v>
      </c>
      <c r="L34" s="280">
        <v>1.0529891304347843</v>
      </c>
      <c r="M34" s="279">
        <v>2.8225806451612931</v>
      </c>
      <c r="N34" s="280">
        <v>-2.9891304347826071</v>
      </c>
      <c r="O34" s="281">
        <v>9.9137931034482971</v>
      </c>
    </row>
    <row r="35" spans="1:16" x14ac:dyDescent="0.35">
      <c r="B35" s="285" t="s">
        <v>414</v>
      </c>
      <c r="C35" s="273" t="s">
        <v>4</v>
      </c>
      <c r="D35" s="274">
        <v>1.65</v>
      </c>
      <c r="E35" s="275">
        <v>3</v>
      </c>
      <c r="F35" s="276">
        <v>1.65</v>
      </c>
      <c r="G35" s="277">
        <v>2.75</v>
      </c>
      <c r="H35" s="278">
        <v>0</v>
      </c>
      <c r="I35" s="279">
        <v>9.0909090909090917</v>
      </c>
      <c r="J35" s="280">
        <v>0</v>
      </c>
      <c r="K35" s="279">
        <v>9.0909090909090917</v>
      </c>
      <c r="L35" s="280">
        <v>0</v>
      </c>
      <c r="M35" s="279">
        <v>9.0909090909090917</v>
      </c>
      <c r="N35" s="280"/>
      <c r="O35" s="281"/>
    </row>
    <row r="36" spans="1:16" x14ac:dyDescent="0.35">
      <c r="B36" s="285" t="s">
        <v>392</v>
      </c>
      <c r="C36" s="273" t="s">
        <v>4</v>
      </c>
      <c r="D36" s="274">
        <v>2.1583333333333332</v>
      </c>
      <c r="E36" s="275">
        <v>2.833333333333333</v>
      </c>
      <c r="F36" s="276">
        <v>2.1583333333333332</v>
      </c>
      <c r="G36" s="277">
        <v>2.708333333333333</v>
      </c>
      <c r="H36" s="278">
        <v>0</v>
      </c>
      <c r="I36" s="279">
        <v>4.6153846153846159</v>
      </c>
      <c r="J36" s="280">
        <v>8.3682008368200762</v>
      </c>
      <c r="K36" s="279">
        <v>11.475409836065548</v>
      </c>
      <c r="L36" s="280">
        <v>8.3682008368200762</v>
      </c>
      <c r="M36" s="279">
        <v>11.475409836065548</v>
      </c>
      <c r="N36" s="280"/>
      <c r="O36" s="281"/>
    </row>
    <row r="37" spans="1:16" x14ac:dyDescent="0.35">
      <c r="B37" s="285" t="s">
        <v>189</v>
      </c>
      <c r="C37" s="273" t="s">
        <v>4</v>
      </c>
      <c r="D37" s="274">
        <v>2.3291666666666666</v>
      </c>
      <c r="E37" s="275">
        <v>3.2708333333333335</v>
      </c>
      <c r="F37" s="276">
        <v>2.4033333333333333</v>
      </c>
      <c r="G37" s="277">
        <v>3.3506666666666667</v>
      </c>
      <c r="H37" s="278">
        <v>-3.0859916782246901</v>
      </c>
      <c r="I37" s="279">
        <v>-2.3826104257859093</v>
      </c>
      <c r="J37" s="280">
        <v>-0.32097004279601782</v>
      </c>
      <c r="K37" s="279">
        <v>-0.40093382054405513</v>
      </c>
      <c r="L37" s="280">
        <v>-0.32097004279601782</v>
      </c>
      <c r="M37" s="279">
        <v>2.6143790849673247</v>
      </c>
      <c r="N37" s="280">
        <v>13.005390835579501</v>
      </c>
      <c r="O37" s="281">
        <v>20.153061224489814</v>
      </c>
    </row>
    <row r="38" spans="1:16" x14ac:dyDescent="0.35">
      <c r="B38" s="285" t="s">
        <v>283</v>
      </c>
      <c r="C38" s="273" t="s">
        <v>4</v>
      </c>
      <c r="D38" s="274">
        <v>2.6666666666666665</v>
      </c>
      <c r="E38" s="275">
        <v>3.5</v>
      </c>
      <c r="F38" s="276">
        <v>2.6733333333333333</v>
      </c>
      <c r="G38" s="277">
        <v>3.5340000000000003</v>
      </c>
      <c r="H38" s="278">
        <v>-0.24937655860349703</v>
      </c>
      <c r="I38" s="279">
        <v>-0.96208262591964477</v>
      </c>
      <c r="J38" s="280">
        <v>-0.24937655860349703</v>
      </c>
      <c r="K38" s="279">
        <v>-0.96208262591964477</v>
      </c>
      <c r="L38" s="280">
        <v>-0.24937655860349703</v>
      </c>
      <c r="M38" s="279">
        <v>-1.5625000000000069</v>
      </c>
      <c r="N38" s="280">
        <v>6.6666666666666794</v>
      </c>
      <c r="O38" s="281">
        <v>9.9476439790575846</v>
      </c>
    </row>
    <row r="39" spans="1:16" x14ac:dyDescent="0.35">
      <c r="B39" s="285" t="s">
        <v>278</v>
      </c>
      <c r="C39" s="273" t="s">
        <v>4</v>
      </c>
      <c r="D39" s="274">
        <v>1.6666666666666667</v>
      </c>
      <c r="E39" s="275">
        <v>3.3333333333333335</v>
      </c>
      <c r="F39" s="276">
        <v>1.6666666666666667</v>
      </c>
      <c r="G39" s="277">
        <v>3.3333333333333335</v>
      </c>
      <c r="H39" s="278">
        <v>0</v>
      </c>
      <c r="I39" s="279">
        <v>0</v>
      </c>
      <c r="J39" s="280">
        <v>0</v>
      </c>
      <c r="K39" s="279">
        <v>0</v>
      </c>
      <c r="L39" s="280">
        <v>0</v>
      </c>
      <c r="M39" s="279">
        <v>-28.571428571428577</v>
      </c>
      <c r="N39" s="280">
        <v>0</v>
      </c>
      <c r="O39" s="281">
        <v>0</v>
      </c>
    </row>
    <row r="40" spans="1:16" x14ac:dyDescent="0.35">
      <c r="B40" s="285" t="s">
        <v>393</v>
      </c>
      <c r="C40" s="273" t="s">
        <v>4</v>
      </c>
      <c r="D40" s="274">
        <v>2.1666666666666665</v>
      </c>
      <c r="E40" s="275">
        <v>3</v>
      </c>
      <c r="F40" s="276">
        <v>2.1666666666666665</v>
      </c>
      <c r="G40" s="277">
        <v>2.833333333333333</v>
      </c>
      <c r="H40" s="278">
        <v>0</v>
      </c>
      <c r="I40" s="279">
        <v>5.8823529411764817</v>
      </c>
      <c r="J40" s="280">
        <v>-22.000000000000014</v>
      </c>
      <c r="K40" s="279">
        <v>-15.624999999999995</v>
      </c>
      <c r="L40" s="280">
        <v>-22.000000000000014</v>
      </c>
      <c r="M40" s="279">
        <v>5.8823529411764817</v>
      </c>
      <c r="N40" s="280"/>
      <c r="O40" s="281"/>
    </row>
    <row r="41" spans="1:16" ht="21.75" thickBot="1" x14ac:dyDescent="0.4">
      <c r="B41" s="414" t="s">
        <v>190</v>
      </c>
      <c r="C41" s="273" t="s">
        <v>4</v>
      </c>
      <c r="D41" s="274">
        <v>1.9944444444444445</v>
      </c>
      <c r="E41" s="275">
        <v>2.8888888888888888</v>
      </c>
      <c r="F41" s="276">
        <v>2.1625000000000001</v>
      </c>
      <c r="G41" s="277">
        <v>2.9383333333333335</v>
      </c>
      <c r="H41" s="278">
        <v>-7.7713551701991044</v>
      </c>
      <c r="I41" s="279">
        <v>-1.6827377576101403</v>
      </c>
      <c r="J41" s="280">
        <v>-7.7713551701991044</v>
      </c>
      <c r="K41" s="279">
        <v>1.0689990281826978</v>
      </c>
      <c r="L41" s="280">
        <v>-7.7713551701991044</v>
      </c>
      <c r="M41" s="279">
        <v>10.638297872340422</v>
      </c>
      <c r="N41" s="280"/>
      <c r="O41" s="281"/>
    </row>
    <row r="42" spans="1:16" ht="21.75" thickBot="1" x14ac:dyDescent="0.4">
      <c r="B42" s="266" t="s">
        <v>258</v>
      </c>
      <c r="C42" s="284"/>
      <c r="D42" s="268"/>
      <c r="E42" s="268"/>
      <c r="F42" s="268"/>
      <c r="G42" s="268"/>
      <c r="H42" s="270"/>
      <c r="I42" s="270"/>
      <c r="J42" s="270"/>
      <c r="K42" s="270"/>
      <c r="L42" s="270"/>
      <c r="M42" s="270"/>
      <c r="N42" s="270"/>
      <c r="O42" s="271"/>
    </row>
    <row r="43" spans="1:16" ht="21.75" thickBot="1" x14ac:dyDescent="0.4">
      <c r="B43" s="286" t="s">
        <v>20</v>
      </c>
      <c r="C43" s="287" t="s">
        <v>4</v>
      </c>
      <c r="D43" s="274">
        <v>11</v>
      </c>
      <c r="E43" s="275">
        <v>13</v>
      </c>
      <c r="F43" s="276">
        <v>10</v>
      </c>
      <c r="G43" s="277">
        <v>15</v>
      </c>
      <c r="H43" s="278">
        <v>10</v>
      </c>
      <c r="I43" s="279">
        <v>-13.333333333333334</v>
      </c>
      <c r="J43" s="280">
        <v>10</v>
      </c>
      <c r="K43" s="279">
        <v>-13.333333333333334</v>
      </c>
      <c r="L43" s="280">
        <v>0</v>
      </c>
      <c r="M43" s="279">
        <v>4</v>
      </c>
      <c r="N43" s="280">
        <v>0</v>
      </c>
      <c r="O43" s="281">
        <v>4</v>
      </c>
    </row>
    <row r="44" spans="1:16" ht="21.75" thickBot="1" x14ac:dyDescent="0.4">
      <c r="B44" s="266" t="s">
        <v>193</v>
      </c>
      <c r="C44" s="284"/>
      <c r="D44" s="268"/>
      <c r="E44" s="268"/>
      <c r="F44" s="268"/>
      <c r="G44" s="268"/>
      <c r="H44" s="270"/>
      <c r="I44" s="270"/>
      <c r="J44" s="270"/>
      <c r="K44" s="270"/>
      <c r="L44" s="270"/>
      <c r="M44" s="270"/>
      <c r="N44" s="270"/>
      <c r="O44" s="271"/>
    </row>
    <row r="45" spans="1:16" x14ac:dyDescent="0.35">
      <c r="A45"/>
      <c r="B45" s="286" t="s">
        <v>28</v>
      </c>
      <c r="C45" s="287" t="s">
        <v>4</v>
      </c>
      <c r="D45" s="274">
        <v>4.625</v>
      </c>
      <c r="E45" s="275">
        <v>5.5740740740740735</v>
      </c>
      <c r="F45" s="276">
        <v>4.63</v>
      </c>
      <c r="G45" s="277">
        <v>5.6031746031746028</v>
      </c>
      <c r="H45" s="278">
        <v>-0.10799136069114242</v>
      </c>
      <c r="I45" s="279">
        <v>-0.51935788479698175</v>
      </c>
      <c r="J45" s="280">
        <v>1.6524889087874879</v>
      </c>
      <c r="K45" s="279">
        <v>-0.16583747927031983</v>
      </c>
      <c r="L45" s="280">
        <v>4.0047196002221108</v>
      </c>
      <c r="M45" s="279">
        <v>-6.811145510835928</v>
      </c>
      <c r="N45" s="280">
        <v>2.9472382522670988</v>
      </c>
      <c r="O45" s="281">
        <v>-2.4311183144246424</v>
      </c>
      <c r="P45"/>
    </row>
    <row r="46" spans="1:16" x14ac:dyDescent="0.35">
      <c r="A46"/>
      <c r="B46" s="286" t="s">
        <v>29</v>
      </c>
      <c r="C46" s="287" t="s">
        <v>4</v>
      </c>
      <c r="D46" s="274">
        <v>7.666666666666667</v>
      </c>
      <c r="E46" s="275">
        <v>9.3333333333333339</v>
      </c>
      <c r="F46" s="276">
        <v>7.666666666666667</v>
      </c>
      <c r="G46" s="277">
        <v>8.6666666666666661</v>
      </c>
      <c r="H46" s="278">
        <v>0</v>
      </c>
      <c r="I46" s="279">
        <v>7.6923076923077067</v>
      </c>
      <c r="J46" s="280">
        <v>0</v>
      </c>
      <c r="K46" s="279">
        <v>7.6923076923077067</v>
      </c>
      <c r="L46" s="280">
        <v>0</v>
      </c>
      <c r="M46" s="279">
        <v>1.2048192771084489</v>
      </c>
      <c r="N46" s="280">
        <v>-9.8039215686274481</v>
      </c>
      <c r="O46" s="281">
        <v>-8.9430894308943039</v>
      </c>
      <c r="P46"/>
    </row>
    <row r="47" spans="1:16" x14ac:dyDescent="0.35">
      <c r="A47"/>
      <c r="B47" s="286" t="s">
        <v>30</v>
      </c>
      <c r="C47" s="287" t="s">
        <v>4</v>
      </c>
      <c r="D47" s="274">
        <v>7.5</v>
      </c>
      <c r="E47" s="275">
        <v>9.3333333333333339</v>
      </c>
      <c r="F47" s="276">
        <v>7.1428571428571432</v>
      </c>
      <c r="G47" s="277">
        <v>9.4285714285714288</v>
      </c>
      <c r="H47" s="278">
        <v>4.9999999999999947</v>
      </c>
      <c r="I47" s="279">
        <v>-1.0101010101010066</v>
      </c>
      <c r="J47" s="280">
        <v>0</v>
      </c>
      <c r="K47" s="279">
        <v>1.8181818181818312</v>
      </c>
      <c r="L47" s="280">
        <v>-14.948453608247425</v>
      </c>
      <c r="M47" s="279">
        <v>-15.151515151515147</v>
      </c>
      <c r="N47" s="280">
        <v>-27.41935483870968</v>
      </c>
      <c r="O47" s="281">
        <v>-26.315789473684205</v>
      </c>
      <c r="P47"/>
    </row>
    <row r="48" spans="1:16" x14ac:dyDescent="0.35">
      <c r="A48"/>
      <c r="B48" s="286" t="s">
        <v>31</v>
      </c>
      <c r="C48" s="287" t="s">
        <v>4</v>
      </c>
      <c r="D48" s="274">
        <v>5.9142857142857137</v>
      </c>
      <c r="E48" s="275">
        <v>6.6904761904761898</v>
      </c>
      <c r="F48" s="276">
        <v>6.6408163265306115</v>
      </c>
      <c r="G48" s="277">
        <v>7.5918367346938771</v>
      </c>
      <c r="H48" s="278">
        <v>-10.940381069452981</v>
      </c>
      <c r="I48" s="279">
        <v>-11.872759856630829</v>
      </c>
      <c r="J48" s="280">
        <v>-12.350035285815112</v>
      </c>
      <c r="K48" s="279">
        <v>-16.61721068249259</v>
      </c>
      <c r="L48" s="280">
        <v>3.3121597096188538</v>
      </c>
      <c r="M48" s="279">
        <v>-4.1550387596899174</v>
      </c>
      <c r="N48" s="280">
        <v>6.1992304403591225</v>
      </c>
      <c r="O48" s="281">
        <v>-1.9197207678883264</v>
      </c>
      <c r="P48"/>
    </row>
    <row r="49" spans="1:16" x14ac:dyDescent="0.35">
      <c r="A49"/>
      <c r="B49" s="286" t="s">
        <v>19</v>
      </c>
      <c r="C49" s="287" t="s">
        <v>4</v>
      </c>
      <c r="D49" s="274">
        <v>6.3125</v>
      </c>
      <c r="E49" s="275">
        <v>8.7291666666666661</v>
      </c>
      <c r="F49" s="276">
        <v>6.3125</v>
      </c>
      <c r="G49" s="277">
        <v>8.7291666666666679</v>
      </c>
      <c r="H49" s="278">
        <v>0</v>
      </c>
      <c r="I49" s="279">
        <v>-2.034967262320096E-14</v>
      </c>
      <c r="J49" s="280">
        <v>-3.8095238095238098</v>
      </c>
      <c r="K49" s="279">
        <v>2.948402948402927</v>
      </c>
      <c r="L49" s="280">
        <v>2.3648648648648596</v>
      </c>
      <c r="M49" s="279">
        <v>25.199203187250983</v>
      </c>
      <c r="N49" s="280">
        <v>5.2083333333333339</v>
      </c>
      <c r="O49" s="281">
        <v>25.449101796407163</v>
      </c>
      <c r="P49"/>
    </row>
    <row r="50" spans="1:16" x14ac:dyDescent="0.35">
      <c r="A50"/>
      <c r="B50" s="286" t="s">
        <v>33</v>
      </c>
      <c r="C50" s="287" t="s">
        <v>4</v>
      </c>
      <c r="D50" s="274">
        <v>6.125</v>
      </c>
      <c r="E50" s="275">
        <v>9.4124999999999996</v>
      </c>
      <c r="F50" s="276">
        <v>8.1428571428571423</v>
      </c>
      <c r="G50" s="277">
        <v>11.571428571428571</v>
      </c>
      <c r="H50" s="278">
        <v>-2.7777777777777679</v>
      </c>
      <c r="I50" s="279">
        <v>-9.2592592592592577</v>
      </c>
      <c r="J50" s="280">
        <v>-9.5238095238095202</v>
      </c>
      <c r="K50" s="279">
        <v>-7.3529411764705923</v>
      </c>
      <c r="L50" s="280">
        <v>6.1991869918699285</v>
      </c>
      <c r="M50" s="279">
        <v>-4.5454545454545459</v>
      </c>
      <c r="N50" s="280">
        <v>-4.0404040404040362</v>
      </c>
      <c r="O50" s="281">
        <v>0.80000000000000571</v>
      </c>
      <c r="P50"/>
    </row>
    <row r="51" spans="1:16" x14ac:dyDescent="0.35">
      <c r="A51"/>
      <c r="B51" s="286" t="s">
        <v>275</v>
      </c>
      <c r="C51" s="287" t="s">
        <v>4</v>
      </c>
      <c r="D51" s="274">
        <v>8.1666666666666661</v>
      </c>
      <c r="E51" s="275">
        <v>9.8333333333333339</v>
      </c>
      <c r="F51" s="276">
        <v>7.875</v>
      </c>
      <c r="G51" s="277">
        <v>10.375</v>
      </c>
      <c r="H51" s="278">
        <v>3.7037037037036957</v>
      </c>
      <c r="I51" s="279">
        <v>-5.22088353413654</v>
      </c>
      <c r="J51" s="280">
        <v>-61.658841940532085</v>
      </c>
      <c r="K51" s="279">
        <v>-62.324393358876108</v>
      </c>
      <c r="L51" s="280">
        <v>8.8888888888888804</v>
      </c>
      <c r="M51" s="279">
        <v>-2.6402640264026309</v>
      </c>
      <c r="N51" s="280">
        <v>7.1038251366120146</v>
      </c>
      <c r="O51" s="281">
        <v>-5.22088353413654</v>
      </c>
      <c r="P51"/>
    </row>
    <row r="52" spans="1:16" ht="21.75" thickBot="1" x14ac:dyDescent="0.4">
      <c r="A52"/>
      <c r="B52" s="288" t="s">
        <v>35</v>
      </c>
      <c r="C52" s="403" t="s">
        <v>4</v>
      </c>
      <c r="D52" s="404">
        <v>12.833333333333334</v>
      </c>
      <c r="E52" s="405">
        <v>17.7</v>
      </c>
      <c r="F52" s="406">
        <v>12.428571428571429</v>
      </c>
      <c r="G52" s="407">
        <v>15.538571428571428</v>
      </c>
      <c r="H52" s="416">
        <v>0.97809157927524071</v>
      </c>
      <c r="I52" s="408">
        <v>-0.75969723015499502</v>
      </c>
      <c r="J52" s="409">
        <v>4.647058823529397</v>
      </c>
      <c r="K52" s="408">
        <v>-1.262959472196052</v>
      </c>
      <c r="L52" s="409">
        <v>2.8637912798213505</v>
      </c>
      <c r="M52" s="408">
        <v>1.7472876296963018</v>
      </c>
      <c r="N52" s="409">
        <v>5.1562443683546375</v>
      </c>
      <c r="O52" s="410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</sheetData>
  <phoneticPr fontId="19" type="noConversion"/>
  <conditionalFormatting sqref="H24:I27 H7:I19 H35:I37 H39:I40">
    <cfRule type="cellIs" dxfId="252" priority="1027" operator="lessThan">
      <formula>0</formula>
    </cfRule>
    <cfRule type="cellIs" dxfId="251" priority="1028" operator="greaterThan">
      <formula>0</formula>
    </cfRule>
  </conditionalFormatting>
  <conditionalFormatting sqref="H44:I44">
    <cfRule type="cellIs" dxfId="250" priority="989" operator="lessThan">
      <formula>0</formula>
    </cfRule>
    <cfRule type="cellIs" dxfId="249" priority="990" operator="greaterThan">
      <formula>0</formula>
    </cfRule>
  </conditionalFormatting>
  <conditionalFormatting sqref="H44">
    <cfRule type="cellIs" dxfId="248" priority="991" operator="lessThan">
      <formula>0</formula>
    </cfRule>
    <cfRule type="cellIs" dxfId="247" priority="992" operator="greaterThan">
      <formula>0</formula>
    </cfRule>
  </conditionalFormatting>
  <conditionalFormatting sqref="H37:I37">
    <cfRule type="cellIs" dxfId="246" priority="929" operator="lessThan">
      <formula>0</formula>
    </cfRule>
    <cfRule type="cellIs" dxfId="245" priority="930" operator="greaterThan">
      <formula>0</formula>
    </cfRule>
  </conditionalFormatting>
  <conditionalFormatting sqref="H36:I36">
    <cfRule type="cellIs" dxfId="244" priority="933" operator="lessThan">
      <formula>0</formula>
    </cfRule>
    <cfRule type="cellIs" dxfId="243" priority="934" operator="greaterThan">
      <formula>0</formula>
    </cfRule>
  </conditionalFormatting>
  <conditionalFormatting sqref="H30:I30">
    <cfRule type="cellIs" dxfId="242" priority="909" operator="lessThan">
      <formula>0</formula>
    </cfRule>
    <cfRule type="cellIs" dxfId="241" priority="910" operator="greaterThan">
      <formula>0</formula>
    </cfRule>
  </conditionalFormatting>
  <conditionalFormatting sqref="H35:I35">
    <cfRule type="cellIs" dxfId="240" priority="841" operator="lessThan">
      <formula>0</formula>
    </cfRule>
    <cfRule type="cellIs" dxfId="239" priority="842" operator="greaterThan">
      <formula>0</formula>
    </cfRule>
  </conditionalFormatting>
  <conditionalFormatting sqref="H44:I44">
    <cfRule type="cellIs" dxfId="238" priority="835" operator="lessThan">
      <formula>0</formula>
    </cfRule>
    <cfRule type="cellIs" dxfId="237" priority="836" operator="greaterThan">
      <formula>0</formula>
    </cfRule>
  </conditionalFormatting>
  <conditionalFormatting sqref="H36:I36">
    <cfRule type="cellIs" dxfId="236" priority="839" operator="lessThan">
      <formula>0</formula>
    </cfRule>
    <cfRule type="cellIs" dxfId="235" priority="840" operator="greaterThan">
      <formula>0</formula>
    </cfRule>
  </conditionalFormatting>
  <conditionalFormatting sqref="H28">
    <cfRule type="cellIs" dxfId="234" priority="821" operator="lessThan">
      <formula>0</formula>
    </cfRule>
    <cfRule type="cellIs" dxfId="233" priority="822" operator="greaterThan">
      <formula>0</formula>
    </cfRule>
  </conditionalFormatting>
  <conditionalFormatting sqref="I28">
    <cfRule type="cellIs" dxfId="232" priority="819" operator="lessThan">
      <formula>0</formula>
    </cfRule>
    <cfRule type="cellIs" dxfId="231" priority="820" operator="greaterThan">
      <formula>0</formula>
    </cfRule>
  </conditionalFormatting>
  <conditionalFormatting sqref="H29:I29">
    <cfRule type="cellIs" dxfId="230" priority="715" operator="lessThan">
      <formula>0</formula>
    </cfRule>
    <cfRule type="cellIs" dxfId="229" priority="716" operator="greaterThan">
      <formula>0</formula>
    </cfRule>
  </conditionalFormatting>
  <conditionalFormatting sqref="H40:I40">
    <cfRule type="cellIs" dxfId="228" priority="681" operator="lessThan">
      <formula>0</formula>
    </cfRule>
    <cfRule type="cellIs" dxfId="227" priority="682" operator="greaterThan">
      <formula>0</formula>
    </cfRule>
  </conditionalFormatting>
  <conditionalFormatting sqref="H39:I39">
    <cfRule type="cellIs" dxfId="226" priority="677" operator="lessThan">
      <formula>0</formula>
    </cfRule>
    <cfRule type="cellIs" dxfId="225" priority="678" operator="greaterThan">
      <formula>0</formula>
    </cfRule>
  </conditionalFormatting>
  <conditionalFormatting sqref="H20:I20">
    <cfRule type="cellIs" dxfId="224" priority="661" operator="lessThan">
      <formula>0</formula>
    </cfRule>
    <cfRule type="cellIs" dxfId="223" priority="662" operator="greaterThan">
      <formula>0</formula>
    </cfRule>
  </conditionalFormatting>
  <conditionalFormatting sqref="H38:I38">
    <cfRule type="cellIs" dxfId="222" priority="643" operator="lessThan">
      <formula>0</formula>
    </cfRule>
    <cfRule type="cellIs" dxfId="221" priority="644" operator="greaterThan">
      <formula>0</formula>
    </cfRule>
  </conditionalFormatting>
  <conditionalFormatting sqref="H38:I38">
    <cfRule type="cellIs" dxfId="220" priority="641" operator="lessThan">
      <formula>0</formula>
    </cfRule>
    <cfRule type="cellIs" dxfId="219" priority="642" operator="greaterThan">
      <formula>0</formula>
    </cfRule>
  </conditionalFormatting>
  <conditionalFormatting sqref="H21:I21 H23:I23">
    <cfRule type="cellIs" dxfId="218" priority="635" operator="lessThan">
      <formula>0</formula>
    </cfRule>
    <cfRule type="cellIs" dxfId="217" priority="636" operator="greaterThan">
      <formula>0</formula>
    </cfRule>
  </conditionalFormatting>
  <conditionalFormatting sqref="H22:I22">
    <cfRule type="cellIs" dxfId="216" priority="633" operator="lessThan">
      <formula>0</formula>
    </cfRule>
    <cfRule type="cellIs" dxfId="215" priority="634" operator="greaterThan">
      <formula>0</formula>
    </cfRule>
  </conditionalFormatting>
  <conditionalFormatting sqref="H45:I45">
    <cfRule type="cellIs" dxfId="214" priority="623" operator="lessThan">
      <formula>0</formula>
    </cfRule>
    <cfRule type="cellIs" dxfId="213" priority="624" operator="greaterThan">
      <formula>0</formula>
    </cfRule>
  </conditionalFormatting>
  <conditionalFormatting sqref="H45:I46">
    <cfRule type="cellIs" dxfId="212" priority="619" operator="lessThan">
      <formula>0</formula>
    </cfRule>
    <cfRule type="cellIs" dxfId="211" priority="620" operator="greaterThan">
      <formula>0</formula>
    </cfRule>
  </conditionalFormatting>
  <conditionalFormatting sqref="H46">
    <cfRule type="cellIs" dxfId="210" priority="621" operator="lessThan">
      <formula>0</formula>
    </cfRule>
    <cfRule type="cellIs" dxfId="209" priority="622" operator="greaterThan">
      <formula>0</formula>
    </cfRule>
  </conditionalFormatting>
  <conditionalFormatting sqref="H45:I46">
    <cfRule type="cellIs" dxfId="208" priority="617" operator="lessThan">
      <formula>0</formula>
    </cfRule>
    <cfRule type="cellIs" dxfId="207" priority="618" operator="greaterThan">
      <formula>0</formula>
    </cfRule>
  </conditionalFormatting>
  <conditionalFormatting sqref="H47:I47">
    <cfRule type="cellIs" dxfId="206" priority="469" operator="lessThan">
      <formula>0</formula>
    </cfRule>
    <cfRule type="cellIs" dxfId="205" priority="470" operator="greaterThan">
      <formula>0</formula>
    </cfRule>
  </conditionalFormatting>
  <conditionalFormatting sqref="H47">
    <cfRule type="cellIs" dxfId="204" priority="471" operator="lessThan">
      <formula>0</formula>
    </cfRule>
    <cfRule type="cellIs" dxfId="203" priority="472" operator="greaterThan">
      <formula>0</formula>
    </cfRule>
  </conditionalFormatting>
  <conditionalFormatting sqref="H47:I47">
    <cfRule type="cellIs" dxfId="202" priority="467" operator="lessThan">
      <formula>0</formula>
    </cfRule>
    <cfRule type="cellIs" dxfId="201" priority="468" operator="greaterThan">
      <formula>0</formula>
    </cfRule>
  </conditionalFormatting>
  <conditionalFormatting sqref="H47:I47">
    <cfRule type="cellIs" dxfId="200" priority="453" operator="lessThan">
      <formula>0</formula>
    </cfRule>
    <cfRule type="cellIs" dxfId="199" priority="454" operator="greaterThan">
      <formula>0</formula>
    </cfRule>
  </conditionalFormatting>
  <conditionalFormatting sqref="H47">
    <cfRule type="cellIs" dxfId="198" priority="455" operator="lessThan">
      <formula>0</formula>
    </cfRule>
    <cfRule type="cellIs" dxfId="197" priority="456" operator="greaterThan">
      <formula>0</formula>
    </cfRule>
  </conditionalFormatting>
  <conditionalFormatting sqref="H47:I47">
    <cfRule type="cellIs" dxfId="196" priority="451" operator="lessThan">
      <formula>0</formula>
    </cfRule>
    <cfRule type="cellIs" dxfId="195" priority="452" operator="greaterThan">
      <formula>0</formula>
    </cfRule>
  </conditionalFormatting>
  <conditionalFormatting sqref="H47:I47">
    <cfRule type="cellIs" dxfId="194" priority="447" operator="lessThan">
      <formula>0</formula>
    </cfRule>
    <cfRule type="cellIs" dxfId="193" priority="448" operator="greaterThan">
      <formula>0</formula>
    </cfRule>
  </conditionalFormatting>
  <conditionalFormatting sqref="H47">
    <cfRule type="cellIs" dxfId="192" priority="449" operator="lessThan">
      <formula>0</formula>
    </cfRule>
    <cfRule type="cellIs" dxfId="191" priority="450" operator="greaterThan">
      <formula>0</formula>
    </cfRule>
  </conditionalFormatting>
  <conditionalFormatting sqref="H47:I47">
    <cfRule type="cellIs" dxfId="190" priority="445" operator="lessThan">
      <formula>0</formula>
    </cfRule>
    <cfRule type="cellIs" dxfId="189" priority="446" operator="greaterThan">
      <formula>0</formula>
    </cfRule>
  </conditionalFormatting>
  <conditionalFormatting sqref="H20:I20">
    <cfRule type="cellIs" dxfId="188" priority="429" operator="lessThan">
      <formula>0</formula>
    </cfRule>
    <cfRule type="cellIs" dxfId="187" priority="430" operator="greaterThan">
      <formula>0</formula>
    </cfRule>
  </conditionalFormatting>
  <conditionalFormatting sqref="H21:I21">
    <cfRule type="cellIs" dxfId="186" priority="427" operator="lessThan">
      <formula>0</formula>
    </cfRule>
    <cfRule type="cellIs" dxfId="185" priority="428" operator="greaterThan">
      <formula>0</formula>
    </cfRule>
  </conditionalFormatting>
  <conditionalFormatting sqref="H23:I23">
    <cfRule type="cellIs" dxfId="184" priority="425" operator="lessThan">
      <formula>0</formula>
    </cfRule>
    <cfRule type="cellIs" dxfId="183" priority="426" operator="greaterThan">
      <formula>0</formula>
    </cfRule>
  </conditionalFormatting>
  <conditionalFormatting sqref="H22:I22">
    <cfRule type="cellIs" dxfId="182" priority="423" operator="lessThan">
      <formula>0</formula>
    </cfRule>
    <cfRule type="cellIs" dxfId="181" priority="424" operator="greaterThan">
      <formula>0</formula>
    </cfRule>
  </conditionalFormatting>
  <conditionalFormatting sqref="H39:I39">
    <cfRule type="cellIs" dxfId="180" priority="413" operator="lessThan">
      <formula>0</formula>
    </cfRule>
    <cfRule type="cellIs" dxfId="179" priority="414" operator="greaterThan">
      <formula>0</formula>
    </cfRule>
  </conditionalFormatting>
  <conditionalFormatting sqref="H39:I39">
    <cfRule type="cellIs" dxfId="178" priority="411" operator="lessThan">
      <formula>0</formula>
    </cfRule>
    <cfRule type="cellIs" dxfId="177" priority="412" operator="greaterThan">
      <formula>0</formula>
    </cfRule>
  </conditionalFormatting>
  <conditionalFormatting sqref="H39:I39">
    <cfRule type="cellIs" dxfId="176" priority="415" operator="lessThan">
      <formula>0</formula>
    </cfRule>
    <cfRule type="cellIs" dxfId="175" priority="416" operator="greaterThan">
      <formula>0</formula>
    </cfRule>
  </conditionalFormatting>
  <conditionalFormatting sqref="H40:I40">
    <cfRule type="cellIs" dxfId="174" priority="409" operator="lessThan">
      <formula>0</formula>
    </cfRule>
    <cfRule type="cellIs" dxfId="173" priority="410" operator="greaterThan">
      <formula>0</formula>
    </cfRule>
  </conditionalFormatting>
  <conditionalFormatting sqref="H40:I40">
    <cfRule type="cellIs" dxfId="172" priority="407" operator="lessThan">
      <formula>0</formula>
    </cfRule>
    <cfRule type="cellIs" dxfId="171" priority="408" operator="greaterThan">
      <formula>0</formula>
    </cfRule>
  </conditionalFormatting>
  <conditionalFormatting sqref="H39:I39">
    <cfRule type="cellIs" dxfId="170" priority="405" operator="lessThan">
      <formula>0</formula>
    </cfRule>
    <cfRule type="cellIs" dxfId="169" priority="406" operator="greaterThan">
      <formula>0</formula>
    </cfRule>
  </conditionalFormatting>
  <conditionalFormatting sqref="H40:I40">
    <cfRule type="cellIs" dxfId="168" priority="401" operator="lessThan">
      <formula>0</formula>
    </cfRule>
    <cfRule type="cellIs" dxfId="167" priority="402" operator="greaterThan">
      <formula>0</formula>
    </cfRule>
  </conditionalFormatting>
  <conditionalFormatting sqref="H40:I40">
    <cfRule type="cellIs" dxfId="166" priority="399" operator="lessThan">
      <formula>0</formula>
    </cfRule>
    <cfRule type="cellIs" dxfId="165" priority="400" operator="greaterThan">
      <formula>0</formula>
    </cfRule>
  </conditionalFormatting>
  <conditionalFormatting sqref="H40:I40">
    <cfRule type="cellIs" dxfId="164" priority="403" operator="lessThan">
      <formula>0</formula>
    </cfRule>
    <cfRule type="cellIs" dxfId="163" priority="404" operator="greaterThan">
      <formula>0</formula>
    </cfRule>
  </conditionalFormatting>
  <conditionalFormatting sqref="H39:I39">
    <cfRule type="cellIs" dxfId="162" priority="397" operator="lessThan">
      <formula>0</formula>
    </cfRule>
    <cfRule type="cellIs" dxfId="161" priority="398" operator="greaterThan">
      <formula>0</formula>
    </cfRule>
  </conditionalFormatting>
  <conditionalFormatting sqref="H44:I44">
    <cfRule type="cellIs" dxfId="160" priority="385" operator="lessThan">
      <formula>0</formula>
    </cfRule>
    <cfRule type="cellIs" dxfId="159" priority="386" operator="greaterThan">
      <formula>0</formula>
    </cfRule>
  </conditionalFormatting>
  <conditionalFormatting sqref="H44">
    <cfRule type="cellIs" dxfId="158" priority="387" operator="lessThan">
      <formula>0</formula>
    </cfRule>
    <cfRule type="cellIs" dxfId="157" priority="388" operator="greaterThan">
      <formula>0</formula>
    </cfRule>
  </conditionalFormatting>
  <conditionalFormatting sqref="H44:I44">
    <cfRule type="cellIs" dxfId="156" priority="383" operator="lessThan">
      <formula>0</formula>
    </cfRule>
    <cfRule type="cellIs" dxfId="155" priority="384" operator="greaterThan">
      <formula>0</formula>
    </cfRule>
  </conditionalFormatting>
  <conditionalFormatting sqref="H31:I31">
    <cfRule type="cellIs" dxfId="154" priority="381" operator="lessThan">
      <formula>0</formula>
    </cfRule>
    <cfRule type="cellIs" dxfId="153" priority="382" operator="greaterThan">
      <formula>0</formula>
    </cfRule>
  </conditionalFormatting>
  <conditionalFormatting sqref="H31:I31">
    <cfRule type="cellIs" dxfId="152" priority="373" operator="lessThan">
      <formula>0</formula>
    </cfRule>
    <cfRule type="cellIs" dxfId="151" priority="374" operator="greaterThan">
      <formula>0</formula>
    </cfRule>
  </conditionalFormatting>
  <conditionalFormatting sqref="H31:I31">
    <cfRule type="cellIs" dxfId="150" priority="361" operator="lessThan">
      <formula>0</formula>
    </cfRule>
    <cfRule type="cellIs" dxfId="149" priority="362" operator="greaterThan">
      <formula>0</formula>
    </cfRule>
  </conditionalFormatting>
  <conditionalFormatting sqref="H31:I31">
    <cfRule type="cellIs" dxfId="148" priority="359" operator="lessThan">
      <formula>0</formula>
    </cfRule>
    <cfRule type="cellIs" dxfId="147" priority="360" operator="greaterThan">
      <formula>0</formula>
    </cfRule>
  </conditionalFormatting>
  <conditionalFormatting sqref="H31:I31">
    <cfRule type="cellIs" dxfId="146" priority="355" operator="lessThan">
      <formula>0</formula>
    </cfRule>
    <cfRule type="cellIs" dxfId="145" priority="356" operator="greaterThan">
      <formula>0</formula>
    </cfRule>
  </conditionalFormatting>
  <conditionalFormatting sqref="H31:I31">
    <cfRule type="cellIs" dxfId="144" priority="353" operator="lessThan">
      <formula>0</formula>
    </cfRule>
    <cfRule type="cellIs" dxfId="143" priority="354" operator="greaterThan">
      <formula>0</formula>
    </cfRule>
  </conditionalFormatting>
  <conditionalFormatting sqref="H31:I31">
    <cfRule type="cellIs" dxfId="142" priority="357" operator="lessThan">
      <formula>0</formula>
    </cfRule>
    <cfRule type="cellIs" dxfId="141" priority="358" operator="greaterThan">
      <formula>0</formula>
    </cfRule>
  </conditionalFormatting>
  <conditionalFormatting sqref="H48:I48">
    <cfRule type="cellIs" dxfId="140" priority="349" operator="lessThan">
      <formula>0</formula>
    </cfRule>
    <cfRule type="cellIs" dxfId="139" priority="350" operator="greaterThan">
      <formula>0</formula>
    </cfRule>
  </conditionalFormatting>
  <conditionalFormatting sqref="H48">
    <cfRule type="cellIs" dxfId="138" priority="351" operator="lessThan">
      <formula>0</formula>
    </cfRule>
    <cfRule type="cellIs" dxfId="137" priority="352" operator="greaterThan">
      <formula>0</formula>
    </cfRule>
  </conditionalFormatting>
  <conditionalFormatting sqref="H48:I48">
    <cfRule type="cellIs" dxfId="136" priority="347" operator="lessThan">
      <formula>0</formula>
    </cfRule>
    <cfRule type="cellIs" dxfId="135" priority="348" operator="greaterThan">
      <formula>0</formula>
    </cfRule>
  </conditionalFormatting>
  <conditionalFormatting sqref="H48:I48">
    <cfRule type="cellIs" dxfId="134" priority="343" operator="lessThan">
      <formula>0</formula>
    </cfRule>
    <cfRule type="cellIs" dxfId="133" priority="344" operator="greaterThan">
      <formula>0</formula>
    </cfRule>
  </conditionalFormatting>
  <conditionalFormatting sqref="H48">
    <cfRule type="cellIs" dxfId="132" priority="345" operator="lessThan">
      <formula>0</formula>
    </cfRule>
    <cfRule type="cellIs" dxfId="131" priority="346" operator="greaterThan">
      <formula>0</formula>
    </cfRule>
  </conditionalFormatting>
  <conditionalFormatting sqref="H48:I48">
    <cfRule type="cellIs" dxfId="130" priority="341" operator="lessThan">
      <formula>0</formula>
    </cfRule>
    <cfRule type="cellIs" dxfId="129" priority="342" operator="greaterThan">
      <formula>0</formula>
    </cfRule>
  </conditionalFormatting>
  <conditionalFormatting sqref="H48:I48">
    <cfRule type="cellIs" dxfId="128" priority="337" operator="lessThan">
      <formula>0</formula>
    </cfRule>
    <cfRule type="cellIs" dxfId="127" priority="338" operator="greaterThan">
      <formula>0</formula>
    </cfRule>
  </conditionalFormatting>
  <conditionalFormatting sqref="H48">
    <cfRule type="cellIs" dxfId="126" priority="339" operator="lessThan">
      <formula>0</formula>
    </cfRule>
    <cfRule type="cellIs" dxfId="125" priority="340" operator="greaterThan">
      <formula>0</formula>
    </cfRule>
  </conditionalFormatting>
  <conditionalFormatting sqref="H48:I48">
    <cfRule type="cellIs" dxfId="124" priority="335" operator="lessThan">
      <formula>0</formula>
    </cfRule>
    <cfRule type="cellIs" dxfId="123" priority="336" operator="greaterThan">
      <formula>0</formula>
    </cfRule>
  </conditionalFormatting>
  <conditionalFormatting sqref="H49:I50">
    <cfRule type="cellIs" dxfId="122" priority="329" operator="lessThan">
      <formula>0</formula>
    </cfRule>
    <cfRule type="cellIs" dxfId="121" priority="330" operator="greaterThan">
      <formula>0</formula>
    </cfRule>
  </conditionalFormatting>
  <conditionalFormatting sqref="H50:I50">
    <cfRule type="cellIs" dxfId="120" priority="327" operator="lessThan">
      <formula>0</formula>
    </cfRule>
    <cfRule type="cellIs" dxfId="119" priority="328" operator="greaterThan">
      <formula>0</formula>
    </cfRule>
  </conditionalFormatting>
  <conditionalFormatting sqref="H49:I49">
    <cfRule type="cellIs" dxfId="118" priority="325" operator="lessThan">
      <formula>0</formula>
    </cfRule>
    <cfRule type="cellIs" dxfId="117" priority="326" operator="greaterThan">
      <formula>0</formula>
    </cfRule>
  </conditionalFormatting>
  <conditionalFormatting sqref="H49:I49">
    <cfRule type="cellIs" dxfId="116" priority="321" operator="lessThan">
      <formula>0</formula>
    </cfRule>
    <cfRule type="cellIs" dxfId="115" priority="322" operator="greaterThan">
      <formula>0</formula>
    </cfRule>
  </conditionalFormatting>
  <conditionalFormatting sqref="H49:I49">
    <cfRule type="cellIs" dxfId="114" priority="319" operator="lessThan">
      <formula>0</formula>
    </cfRule>
    <cfRule type="cellIs" dxfId="113" priority="320" operator="greaterThan">
      <formula>0</formula>
    </cfRule>
  </conditionalFormatting>
  <conditionalFormatting sqref="H49:I49">
    <cfRule type="cellIs" dxfId="112" priority="323" operator="lessThan">
      <formula>0</formula>
    </cfRule>
    <cfRule type="cellIs" dxfId="111" priority="324" operator="greaterThan">
      <formula>0</formula>
    </cfRule>
  </conditionalFormatting>
  <conditionalFormatting sqref="H50:I50">
    <cfRule type="cellIs" dxfId="110" priority="317" operator="lessThan">
      <formula>0</formula>
    </cfRule>
    <cfRule type="cellIs" dxfId="109" priority="318" operator="greaterThan">
      <formula>0</formula>
    </cfRule>
  </conditionalFormatting>
  <conditionalFormatting sqref="H50:I50">
    <cfRule type="cellIs" dxfId="108" priority="315" operator="lessThan">
      <formula>0</formula>
    </cfRule>
    <cfRule type="cellIs" dxfId="107" priority="316" operator="greaterThan">
      <formula>0</formula>
    </cfRule>
  </conditionalFormatting>
  <conditionalFormatting sqref="H49:I49">
    <cfRule type="cellIs" dxfId="106" priority="313" operator="lessThan">
      <formula>0</formula>
    </cfRule>
    <cfRule type="cellIs" dxfId="105" priority="314" operator="greaterThan">
      <formula>0</formula>
    </cfRule>
  </conditionalFormatting>
  <conditionalFormatting sqref="H50:I50">
    <cfRule type="cellIs" dxfId="104" priority="309" operator="lessThan">
      <formula>0</formula>
    </cfRule>
    <cfRule type="cellIs" dxfId="103" priority="310" operator="greaterThan">
      <formula>0</formula>
    </cfRule>
  </conditionalFormatting>
  <conditionalFormatting sqref="H50:I50">
    <cfRule type="cellIs" dxfId="102" priority="307" operator="lessThan">
      <formula>0</formula>
    </cfRule>
    <cfRule type="cellIs" dxfId="101" priority="308" operator="greaterThan">
      <formula>0</formula>
    </cfRule>
  </conditionalFormatting>
  <conditionalFormatting sqref="H50:I50">
    <cfRule type="cellIs" dxfId="100" priority="311" operator="lessThan">
      <formula>0</formula>
    </cfRule>
    <cfRule type="cellIs" dxfId="99" priority="312" operator="greaterThan">
      <formula>0</formula>
    </cfRule>
  </conditionalFormatting>
  <conditionalFormatting sqref="H49:I49">
    <cfRule type="cellIs" dxfId="98" priority="305" operator="lessThan">
      <formula>0</formula>
    </cfRule>
    <cfRule type="cellIs" dxfId="97" priority="306" operator="greaterThan">
      <formula>0</formula>
    </cfRule>
  </conditionalFormatting>
  <conditionalFormatting sqref="H51:I51">
    <cfRule type="cellIs" dxfId="96" priority="303" operator="lessThan">
      <formula>0</formula>
    </cfRule>
    <cfRule type="cellIs" dxfId="95" priority="304" operator="greaterThan">
      <formula>0</formula>
    </cfRule>
  </conditionalFormatting>
  <conditionalFormatting sqref="H52:I52">
    <cfRule type="cellIs" dxfId="94" priority="301" operator="lessThan">
      <formula>0</formula>
    </cfRule>
    <cfRule type="cellIs" dxfId="93" priority="302" operator="greaterThan">
      <formula>0</formula>
    </cfRule>
  </conditionalFormatting>
  <conditionalFormatting sqref="H52:I52">
    <cfRule type="cellIs" dxfId="92" priority="299" operator="lessThan">
      <formula>0</formula>
    </cfRule>
    <cfRule type="cellIs" dxfId="91" priority="300" operator="greaterThan">
      <formula>0</formula>
    </cfRule>
  </conditionalFormatting>
  <conditionalFormatting sqref="H52:I52">
    <cfRule type="cellIs" dxfId="90" priority="295" operator="lessThan">
      <formula>0</formula>
    </cfRule>
    <cfRule type="cellIs" dxfId="89" priority="296" operator="greaterThan">
      <formula>0</formula>
    </cfRule>
  </conditionalFormatting>
  <conditionalFormatting sqref="H52:I52">
    <cfRule type="cellIs" dxfId="88" priority="293" operator="lessThan">
      <formula>0</formula>
    </cfRule>
    <cfRule type="cellIs" dxfId="87" priority="294" operator="greaterThan">
      <formula>0</formula>
    </cfRule>
  </conditionalFormatting>
  <conditionalFormatting sqref="H52:I52">
    <cfRule type="cellIs" dxfId="86" priority="297" operator="lessThan">
      <formula>0</formula>
    </cfRule>
    <cfRule type="cellIs" dxfId="85" priority="298" operator="greaterThan">
      <formula>0</formula>
    </cfRule>
  </conditionalFormatting>
  <conditionalFormatting sqref="H52:I52">
    <cfRule type="cellIs" dxfId="84" priority="289" operator="lessThan">
      <formula>0</formula>
    </cfRule>
    <cfRule type="cellIs" dxfId="83" priority="290" operator="greaterThan">
      <formula>0</formula>
    </cfRule>
  </conditionalFormatting>
  <conditionalFormatting sqref="H52">
    <cfRule type="cellIs" dxfId="82" priority="291" operator="lessThan">
      <formula>0</formula>
    </cfRule>
    <cfRule type="cellIs" dxfId="81" priority="292" operator="greaterThan">
      <formula>0</formula>
    </cfRule>
  </conditionalFormatting>
  <conditionalFormatting sqref="H52:I52">
    <cfRule type="cellIs" dxfId="80" priority="287" operator="lessThan">
      <formula>0</formula>
    </cfRule>
    <cfRule type="cellIs" dxfId="79" priority="288" operator="greaterThan">
      <formula>0</formula>
    </cfRule>
  </conditionalFormatting>
  <conditionalFormatting sqref="H32:I33">
    <cfRule type="cellIs" dxfId="78" priority="79" operator="lessThan">
      <formula>0</formula>
    </cfRule>
    <cfRule type="cellIs" dxfId="77" priority="80" operator="greaterThan">
      <formula>0</formula>
    </cfRule>
  </conditionalFormatting>
  <conditionalFormatting sqref="H42:I42">
    <cfRule type="cellIs" dxfId="76" priority="77" operator="lessThan">
      <formula>0</formula>
    </cfRule>
    <cfRule type="cellIs" dxfId="75" priority="78" operator="greaterThan">
      <formula>0</formula>
    </cfRule>
  </conditionalFormatting>
  <conditionalFormatting sqref="H41:I41">
    <cfRule type="cellIs" dxfId="74" priority="75" operator="lessThan">
      <formula>0</formula>
    </cfRule>
    <cfRule type="cellIs" dxfId="73" priority="76" operator="greaterThan">
      <formula>0</formula>
    </cfRule>
  </conditionalFormatting>
  <conditionalFormatting sqref="H41:I41">
    <cfRule type="cellIs" dxfId="72" priority="73" operator="lessThan">
      <formula>0</formula>
    </cfRule>
    <cfRule type="cellIs" dxfId="71" priority="74" operator="greaterThan">
      <formula>0</formula>
    </cfRule>
  </conditionalFormatting>
  <conditionalFormatting sqref="H41:I41">
    <cfRule type="cellIs" dxfId="70" priority="71" operator="lessThan">
      <formula>0</formula>
    </cfRule>
    <cfRule type="cellIs" dxfId="69" priority="72" operator="greaterThan">
      <formula>0</formula>
    </cfRule>
  </conditionalFormatting>
  <conditionalFormatting sqref="H41:I41">
    <cfRule type="cellIs" dxfId="68" priority="69" operator="lessThan">
      <formula>0</formula>
    </cfRule>
    <cfRule type="cellIs" dxfId="67" priority="70" operator="greaterThan">
      <formula>0</formula>
    </cfRule>
  </conditionalFormatting>
  <conditionalFormatting sqref="H41:I41">
    <cfRule type="cellIs" dxfId="66" priority="65" operator="lessThan">
      <formula>0</formula>
    </cfRule>
    <cfRule type="cellIs" dxfId="65" priority="66" operator="greaterThan">
      <formula>0</formula>
    </cfRule>
  </conditionalFormatting>
  <conditionalFormatting sqref="H41:I41">
    <cfRule type="cellIs" dxfId="64" priority="63" operator="lessThan">
      <formula>0</formula>
    </cfRule>
    <cfRule type="cellIs" dxfId="63" priority="64" operator="greaterThan">
      <formula>0</formula>
    </cfRule>
  </conditionalFormatting>
  <conditionalFormatting sqref="H41:I41">
    <cfRule type="cellIs" dxfId="62" priority="67" operator="lessThan">
      <formula>0</formula>
    </cfRule>
    <cfRule type="cellIs" dxfId="61" priority="68" operator="greaterThan">
      <formula>0</formula>
    </cfRule>
  </conditionalFormatting>
  <conditionalFormatting sqref="H44:I45">
    <cfRule type="cellIs" dxfId="60" priority="61" operator="lessThan">
      <formula>0</formula>
    </cfRule>
    <cfRule type="cellIs" dxfId="59" priority="62" operator="greaterThan">
      <formula>0</formula>
    </cfRule>
  </conditionalFormatting>
  <conditionalFormatting sqref="H43:I43">
    <cfRule type="cellIs" dxfId="58" priority="45" operator="lessThan">
      <formula>0</formula>
    </cfRule>
    <cfRule type="cellIs" dxfId="57" priority="46" operator="greaterThan">
      <formula>0</formula>
    </cfRule>
  </conditionalFormatting>
  <conditionalFormatting sqref="H43:I43">
    <cfRule type="cellIs" dxfId="56" priority="43" operator="lessThan">
      <formula>0</formula>
    </cfRule>
    <cfRule type="cellIs" dxfId="55" priority="44" operator="greaterThan">
      <formula>0</formula>
    </cfRule>
  </conditionalFormatting>
  <conditionalFormatting sqref="H43:I43">
    <cfRule type="cellIs" dxfId="54" priority="41" operator="lessThan">
      <formula>0</formula>
    </cfRule>
    <cfRule type="cellIs" dxfId="53" priority="42" operator="greaterThan">
      <formula>0</formula>
    </cfRule>
  </conditionalFormatting>
  <conditionalFormatting sqref="H43:I43">
    <cfRule type="cellIs" dxfId="52" priority="39" operator="lessThan">
      <formula>0</formula>
    </cfRule>
    <cfRule type="cellIs" dxfId="51" priority="40" operator="greaterThan">
      <formula>0</formula>
    </cfRule>
  </conditionalFormatting>
  <conditionalFormatting sqref="H34:I34">
    <cfRule type="cellIs" dxfId="50" priority="37" operator="lessThan">
      <formula>0</formula>
    </cfRule>
    <cfRule type="cellIs" dxfId="49" priority="38" operator="greaterThan">
      <formula>0</formula>
    </cfRule>
  </conditionalFormatting>
  <conditionalFormatting sqref="H34:I34">
    <cfRule type="cellIs" dxfId="48" priority="35" operator="lessThan">
      <formula>0</formula>
    </cfRule>
    <cfRule type="cellIs" dxfId="47" priority="3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5"/>
  <sheetViews>
    <sheetView showGridLines="0" showZeros="0" zoomScaleNormal="100" workbookViewId="0">
      <selection activeCell="V16" sqref="V16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5" ht="36" customHeight="1" thickBot="1" x14ac:dyDescent="0.35">
      <c r="A1" s="30" t="s">
        <v>452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384</v>
      </c>
      <c r="G2" s="150"/>
      <c r="H2" s="151" t="s">
        <v>271</v>
      </c>
      <c r="I2" s="150"/>
      <c r="J2" s="151" t="s">
        <v>267</v>
      </c>
      <c r="K2" s="150"/>
      <c r="L2" s="151" t="s">
        <v>451</v>
      </c>
      <c r="M2" s="150"/>
      <c r="N2" s="151" t="s">
        <v>415</v>
      </c>
      <c r="O2" s="196"/>
    </row>
    <row r="3" spans="1:15" x14ac:dyDescent="0.3">
      <c r="A3" s="152" t="s">
        <v>37</v>
      </c>
      <c r="B3" s="153"/>
      <c r="C3" s="154"/>
      <c r="D3" s="155">
        <v>45595</v>
      </c>
      <c r="E3" s="155"/>
      <c r="F3" s="155">
        <v>45594</v>
      </c>
      <c r="G3" s="155"/>
      <c r="H3" s="155">
        <v>45593</v>
      </c>
      <c r="I3" s="155"/>
      <c r="J3" s="155">
        <v>45594</v>
      </c>
      <c r="K3" s="155"/>
      <c r="L3" s="155">
        <v>45595</v>
      </c>
      <c r="M3" s="155"/>
      <c r="N3" s="155">
        <v>45593</v>
      </c>
      <c r="O3" s="197"/>
    </row>
    <row r="4" spans="1:15" ht="19.5" thickBot="1" x14ac:dyDescent="0.35">
      <c r="A4" s="156" t="s">
        <v>260</v>
      </c>
      <c r="B4" s="157"/>
      <c r="C4" s="207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 t="s">
        <v>2</v>
      </c>
      <c r="O4" s="203" t="s">
        <v>3</v>
      </c>
    </row>
    <row r="5" spans="1:15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04"/>
    </row>
    <row r="6" spans="1:15" x14ac:dyDescent="0.3">
      <c r="A6" s="193" t="s">
        <v>108</v>
      </c>
      <c r="B6" s="194"/>
      <c r="C6" s="208" t="s">
        <v>4</v>
      </c>
      <c r="D6" s="162">
        <v>0.8</v>
      </c>
      <c r="E6" s="163">
        <v>1</v>
      </c>
      <c r="F6" s="162">
        <v>1.5</v>
      </c>
      <c r="G6" s="163">
        <v>1.5</v>
      </c>
      <c r="H6" s="162">
        <v>1</v>
      </c>
      <c r="I6" s="163">
        <v>2</v>
      </c>
      <c r="J6" s="162">
        <v>2.4</v>
      </c>
      <c r="K6" s="163">
        <v>3</v>
      </c>
      <c r="L6" s="162">
        <v>1</v>
      </c>
      <c r="M6" s="163">
        <v>1.5</v>
      </c>
      <c r="N6" s="162">
        <v>1.5</v>
      </c>
      <c r="O6" s="205">
        <v>2</v>
      </c>
    </row>
    <row r="7" spans="1:15" x14ac:dyDescent="0.3">
      <c r="A7" s="193" t="s">
        <v>6</v>
      </c>
      <c r="B7" s="194"/>
      <c r="C7" s="208" t="s">
        <v>4</v>
      </c>
      <c r="D7" s="162">
        <v>1.25</v>
      </c>
      <c r="E7" s="163">
        <v>1.6</v>
      </c>
      <c r="F7" s="162">
        <v>1.5</v>
      </c>
      <c r="G7" s="163">
        <v>2</v>
      </c>
      <c r="H7" s="162">
        <v>2.4</v>
      </c>
      <c r="I7" s="163">
        <v>4.4000000000000004</v>
      </c>
      <c r="J7" s="162">
        <v>1.8</v>
      </c>
      <c r="K7" s="163">
        <v>2.5</v>
      </c>
      <c r="L7" s="162">
        <v>1.6</v>
      </c>
      <c r="M7" s="163">
        <v>4</v>
      </c>
      <c r="N7" s="162">
        <v>1.6</v>
      </c>
      <c r="O7" s="205">
        <v>2.5</v>
      </c>
    </row>
    <row r="8" spans="1:15" x14ac:dyDescent="0.3">
      <c r="A8" s="193" t="s">
        <v>21</v>
      </c>
      <c r="B8" s="194"/>
      <c r="C8" s="208" t="s">
        <v>17</v>
      </c>
      <c r="D8" s="162">
        <v>5</v>
      </c>
      <c r="E8" s="163">
        <v>7</v>
      </c>
      <c r="F8" s="162"/>
      <c r="G8" s="163"/>
      <c r="H8" s="162">
        <v>4</v>
      </c>
      <c r="I8" s="163">
        <v>8</v>
      </c>
      <c r="J8" s="162">
        <v>7</v>
      </c>
      <c r="K8" s="163">
        <v>7.5</v>
      </c>
      <c r="L8" s="162">
        <v>5</v>
      </c>
      <c r="M8" s="163">
        <v>5.5</v>
      </c>
      <c r="N8" s="162">
        <v>5</v>
      </c>
      <c r="O8" s="205">
        <v>7</v>
      </c>
    </row>
    <row r="9" spans="1:15" x14ac:dyDescent="0.3">
      <c r="A9" s="295" t="s">
        <v>7</v>
      </c>
      <c r="B9" s="296"/>
      <c r="C9" s="208" t="s">
        <v>4</v>
      </c>
      <c r="D9" s="162">
        <v>1.2</v>
      </c>
      <c r="E9" s="163">
        <v>1.5</v>
      </c>
      <c r="F9" s="162">
        <v>1.5</v>
      </c>
      <c r="G9" s="163">
        <v>1.5</v>
      </c>
      <c r="H9" s="162">
        <v>1</v>
      </c>
      <c r="I9" s="163">
        <v>1.5</v>
      </c>
      <c r="J9" s="162"/>
      <c r="K9" s="163"/>
      <c r="L9" s="162">
        <v>1</v>
      </c>
      <c r="M9" s="163">
        <v>1.6</v>
      </c>
      <c r="N9" s="162"/>
      <c r="O9" s="205"/>
    </row>
    <row r="10" spans="1:15" x14ac:dyDescent="0.3">
      <c r="A10" s="193"/>
      <c r="B10" s="194"/>
      <c r="C10" s="208" t="s">
        <v>17</v>
      </c>
      <c r="D10" s="162"/>
      <c r="E10" s="163"/>
      <c r="F10" s="162"/>
      <c r="G10" s="163"/>
      <c r="H10" s="162"/>
      <c r="I10" s="163"/>
      <c r="J10" s="162">
        <v>4</v>
      </c>
      <c r="K10" s="163">
        <v>5</v>
      </c>
      <c r="L10" s="162"/>
      <c r="M10" s="163"/>
      <c r="N10" s="162">
        <v>3</v>
      </c>
      <c r="O10" s="205">
        <v>4</v>
      </c>
    </row>
    <row r="11" spans="1:15" x14ac:dyDescent="0.3">
      <c r="A11" s="193" t="s">
        <v>8</v>
      </c>
      <c r="B11" s="194"/>
      <c r="C11" s="208" t="s">
        <v>4</v>
      </c>
      <c r="D11" s="162">
        <v>1.3</v>
      </c>
      <c r="E11" s="163">
        <v>1.6</v>
      </c>
      <c r="F11" s="162">
        <v>2</v>
      </c>
      <c r="G11" s="163">
        <v>2</v>
      </c>
      <c r="H11" s="162">
        <v>1</v>
      </c>
      <c r="I11" s="163">
        <v>2</v>
      </c>
      <c r="J11" s="162">
        <v>1.8</v>
      </c>
      <c r="K11" s="163">
        <v>2.5</v>
      </c>
      <c r="L11" s="162">
        <v>1.6</v>
      </c>
      <c r="M11" s="163">
        <v>2</v>
      </c>
      <c r="N11" s="162">
        <v>2</v>
      </c>
      <c r="O11" s="205">
        <v>2.5</v>
      </c>
    </row>
    <row r="12" spans="1:15" x14ac:dyDescent="0.3">
      <c r="A12" s="193" t="s">
        <v>10</v>
      </c>
      <c r="B12" s="194"/>
      <c r="C12" s="208" t="s">
        <v>4</v>
      </c>
      <c r="D12" s="162">
        <v>7</v>
      </c>
      <c r="E12" s="163">
        <v>9.75</v>
      </c>
      <c r="F12" s="162">
        <v>5</v>
      </c>
      <c r="G12" s="163">
        <v>10</v>
      </c>
      <c r="H12" s="162"/>
      <c r="I12" s="163"/>
      <c r="J12" s="162">
        <v>9</v>
      </c>
      <c r="K12" s="163">
        <v>10</v>
      </c>
      <c r="L12" s="162">
        <v>7</v>
      </c>
      <c r="M12" s="163">
        <v>8</v>
      </c>
      <c r="N12" s="162">
        <v>8</v>
      </c>
      <c r="O12" s="205">
        <v>10</v>
      </c>
    </row>
    <row r="13" spans="1:15" x14ac:dyDescent="0.3">
      <c r="A13" s="193" t="s">
        <v>256</v>
      </c>
      <c r="B13" s="194"/>
      <c r="C13" s="208" t="s">
        <v>4</v>
      </c>
      <c r="D13" s="162">
        <v>6</v>
      </c>
      <c r="E13" s="163">
        <v>7.5</v>
      </c>
      <c r="F13" s="162">
        <v>9</v>
      </c>
      <c r="G13" s="163">
        <v>9</v>
      </c>
      <c r="H13" s="162">
        <v>5</v>
      </c>
      <c r="I13" s="163">
        <v>8.5</v>
      </c>
      <c r="J13" s="162">
        <v>6</v>
      </c>
      <c r="K13" s="163">
        <v>8.4</v>
      </c>
      <c r="L13" s="162">
        <v>6</v>
      </c>
      <c r="M13" s="163">
        <v>7</v>
      </c>
      <c r="N13" s="162">
        <v>6</v>
      </c>
      <c r="O13" s="205">
        <v>8</v>
      </c>
    </row>
    <row r="14" spans="1:15" x14ac:dyDescent="0.3">
      <c r="A14" s="193" t="s">
        <v>22</v>
      </c>
      <c r="B14" s="194"/>
      <c r="C14" s="208" t="s">
        <v>4</v>
      </c>
      <c r="D14" s="162">
        <v>6.75</v>
      </c>
      <c r="E14" s="163">
        <v>8</v>
      </c>
      <c r="F14" s="162">
        <v>9</v>
      </c>
      <c r="G14" s="163">
        <v>9</v>
      </c>
      <c r="H14" s="162">
        <v>5</v>
      </c>
      <c r="I14" s="163">
        <v>8</v>
      </c>
      <c r="J14" s="162">
        <v>8</v>
      </c>
      <c r="K14" s="163">
        <v>8.4</v>
      </c>
      <c r="L14" s="162">
        <v>6</v>
      </c>
      <c r="M14" s="163">
        <v>7</v>
      </c>
      <c r="N14" s="162">
        <v>7</v>
      </c>
      <c r="O14" s="205">
        <v>9</v>
      </c>
    </row>
    <row r="15" spans="1:15" x14ac:dyDescent="0.3">
      <c r="A15" s="193" t="s">
        <v>23</v>
      </c>
      <c r="B15" s="194"/>
      <c r="C15" s="208" t="s">
        <v>4</v>
      </c>
      <c r="D15" s="162">
        <v>5</v>
      </c>
      <c r="E15" s="163">
        <v>6</v>
      </c>
      <c r="F15" s="162">
        <v>5</v>
      </c>
      <c r="G15" s="163">
        <v>5</v>
      </c>
      <c r="H15" s="162">
        <v>3</v>
      </c>
      <c r="I15" s="163">
        <v>5.4</v>
      </c>
      <c r="J15" s="162">
        <v>6</v>
      </c>
      <c r="K15" s="163">
        <v>6</v>
      </c>
      <c r="L15" s="162">
        <v>5</v>
      </c>
      <c r="M15" s="163">
        <v>5.5</v>
      </c>
      <c r="N15" s="162">
        <v>4</v>
      </c>
      <c r="O15" s="205">
        <v>6</v>
      </c>
    </row>
    <row r="16" spans="1:15" x14ac:dyDescent="0.3">
      <c r="A16" s="193" t="s">
        <v>24</v>
      </c>
      <c r="B16" s="194"/>
      <c r="C16" s="208" t="s">
        <v>4</v>
      </c>
      <c r="D16" s="162">
        <v>6.75</v>
      </c>
      <c r="E16" s="163">
        <v>8</v>
      </c>
      <c r="F16" s="162">
        <v>7</v>
      </c>
      <c r="G16" s="163">
        <v>7</v>
      </c>
      <c r="H16" s="162">
        <v>8</v>
      </c>
      <c r="I16" s="163">
        <v>12</v>
      </c>
      <c r="J16" s="162">
        <v>9</v>
      </c>
      <c r="K16" s="163">
        <v>10</v>
      </c>
      <c r="L16" s="162">
        <v>6</v>
      </c>
      <c r="M16" s="163">
        <v>6.5</v>
      </c>
      <c r="N16" s="162">
        <v>7</v>
      </c>
      <c r="O16" s="205">
        <v>10</v>
      </c>
    </row>
    <row r="17" spans="1:15" x14ac:dyDescent="0.3">
      <c r="A17" s="193" t="s">
        <v>13</v>
      </c>
      <c r="B17" s="194"/>
      <c r="C17" s="208" t="s">
        <v>4</v>
      </c>
      <c r="D17" s="162">
        <v>3.75</v>
      </c>
      <c r="E17" s="163">
        <v>5</v>
      </c>
      <c r="F17" s="162">
        <v>6</v>
      </c>
      <c r="G17" s="163">
        <v>6</v>
      </c>
      <c r="H17" s="162">
        <v>3</v>
      </c>
      <c r="I17" s="163">
        <v>5</v>
      </c>
      <c r="J17" s="162">
        <v>6</v>
      </c>
      <c r="K17" s="163">
        <v>7</v>
      </c>
      <c r="L17" s="162">
        <v>4.5</v>
      </c>
      <c r="M17" s="163">
        <v>5</v>
      </c>
      <c r="N17" s="162">
        <v>3</v>
      </c>
      <c r="O17" s="205">
        <v>5</v>
      </c>
    </row>
    <row r="18" spans="1:15" x14ac:dyDescent="0.3">
      <c r="A18" s="193" t="s">
        <v>14</v>
      </c>
      <c r="B18" s="194"/>
      <c r="C18" s="208" t="s">
        <v>4</v>
      </c>
      <c r="D18" s="162">
        <v>5</v>
      </c>
      <c r="E18" s="163">
        <v>8</v>
      </c>
      <c r="F18" s="162">
        <v>10</v>
      </c>
      <c r="G18" s="163">
        <v>11</v>
      </c>
      <c r="H18" s="162">
        <v>6.666666666666667</v>
      </c>
      <c r="I18" s="163">
        <v>10</v>
      </c>
      <c r="J18" s="162">
        <v>9.1666666666666661</v>
      </c>
      <c r="K18" s="163">
        <v>10</v>
      </c>
      <c r="L18" s="162">
        <v>10</v>
      </c>
      <c r="M18" s="163">
        <v>12</v>
      </c>
      <c r="N18" s="162">
        <v>7</v>
      </c>
      <c r="O18" s="205">
        <v>11</v>
      </c>
    </row>
    <row r="19" spans="1:15" x14ac:dyDescent="0.3">
      <c r="A19" s="193" t="s">
        <v>277</v>
      </c>
      <c r="B19" s="194"/>
      <c r="C19" s="208" t="s">
        <v>4</v>
      </c>
      <c r="D19" s="162"/>
      <c r="E19" s="163"/>
      <c r="F19" s="162"/>
      <c r="G19" s="163"/>
      <c r="H19" s="162">
        <v>3.0555555555555554</v>
      </c>
      <c r="I19" s="163">
        <v>5.5555555555555554</v>
      </c>
      <c r="J19" s="162"/>
      <c r="K19" s="163"/>
      <c r="L19" s="162">
        <v>7</v>
      </c>
      <c r="M19" s="163">
        <v>7.5</v>
      </c>
      <c r="N19" s="162"/>
      <c r="O19" s="205"/>
    </row>
    <row r="20" spans="1:15" x14ac:dyDescent="0.3">
      <c r="A20" s="193" t="s">
        <v>113</v>
      </c>
      <c r="B20" s="194"/>
      <c r="C20" s="208" t="s">
        <v>4</v>
      </c>
      <c r="D20" s="162">
        <v>8</v>
      </c>
      <c r="E20" s="163">
        <v>10</v>
      </c>
      <c r="F20" s="162">
        <v>6.666666666666667</v>
      </c>
      <c r="G20" s="163">
        <v>7.5</v>
      </c>
      <c r="H20" s="162">
        <v>9.1666666666666661</v>
      </c>
      <c r="I20" s="163">
        <v>11.666666666666666</v>
      </c>
      <c r="J20" s="162">
        <v>10</v>
      </c>
      <c r="K20" s="163">
        <v>10.833333333333334</v>
      </c>
      <c r="L20" s="162"/>
      <c r="M20" s="163"/>
      <c r="N20" s="162">
        <v>10</v>
      </c>
      <c r="O20" s="205">
        <v>13</v>
      </c>
    </row>
    <row r="21" spans="1:15" x14ac:dyDescent="0.3">
      <c r="A21" s="193" t="s">
        <v>25</v>
      </c>
      <c r="B21" s="194"/>
      <c r="C21" s="208" t="s">
        <v>17</v>
      </c>
      <c r="D21" s="162">
        <v>2</v>
      </c>
      <c r="E21" s="163">
        <v>3</v>
      </c>
      <c r="F21" s="162">
        <v>3</v>
      </c>
      <c r="G21" s="163">
        <v>3</v>
      </c>
      <c r="H21" s="162">
        <v>2</v>
      </c>
      <c r="I21" s="163">
        <v>3.5</v>
      </c>
      <c r="J21" s="162"/>
      <c r="K21" s="163"/>
      <c r="L21" s="162"/>
      <c r="M21" s="163"/>
      <c r="N21" s="162">
        <v>2</v>
      </c>
      <c r="O21" s="205">
        <v>3</v>
      </c>
    </row>
    <row r="22" spans="1:15" x14ac:dyDescent="0.3">
      <c r="A22" s="193" t="s">
        <v>15</v>
      </c>
      <c r="B22" s="194"/>
      <c r="C22" s="208" t="s">
        <v>192</v>
      </c>
      <c r="D22" s="162">
        <v>1.85</v>
      </c>
      <c r="E22" s="163">
        <v>2.2000000000000002</v>
      </c>
      <c r="F22" s="162">
        <v>2.5</v>
      </c>
      <c r="G22" s="163">
        <v>2.5</v>
      </c>
      <c r="H22" s="162">
        <v>1.2</v>
      </c>
      <c r="I22" s="163">
        <v>2.4</v>
      </c>
      <c r="J22" s="162">
        <v>1.8</v>
      </c>
      <c r="K22" s="163">
        <v>2.2000000000000002</v>
      </c>
      <c r="L22" s="162">
        <v>3</v>
      </c>
      <c r="M22" s="163">
        <v>3.5</v>
      </c>
      <c r="N22" s="162">
        <v>1.8</v>
      </c>
      <c r="O22" s="205">
        <v>2.5</v>
      </c>
    </row>
    <row r="23" spans="1:15" x14ac:dyDescent="0.3">
      <c r="A23" s="193" t="s">
        <v>16</v>
      </c>
      <c r="B23" s="194"/>
      <c r="C23" s="208" t="s">
        <v>17</v>
      </c>
      <c r="D23" s="162">
        <v>2.75</v>
      </c>
      <c r="E23" s="163">
        <v>3.5</v>
      </c>
      <c r="F23" s="162">
        <v>2.0833333333333335</v>
      </c>
      <c r="G23" s="163">
        <v>2.0833333333333335</v>
      </c>
      <c r="H23" s="162">
        <v>2</v>
      </c>
      <c r="I23" s="163">
        <v>4</v>
      </c>
      <c r="J23" s="162">
        <v>3</v>
      </c>
      <c r="K23" s="163">
        <v>3.5</v>
      </c>
      <c r="L23" s="162">
        <v>3</v>
      </c>
      <c r="M23" s="163">
        <v>3</v>
      </c>
      <c r="N23" s="162">
        <v>2.75</v>
      </c>
      <c r="O23" s="205">
        <v>3</v>
      </c>
    </row>
    <row r="24" spans="1:15" x14ac:dyDescent="0.3">
      <c r="A24" s="193" t="s">
        <v>39</v>
      </c>
      <c r="B24" s="194"/>
      <c r="C24" s="208" t="s">
        <v>4</v>
      </c>
      <c r="D24" s="162">
        <v>3</v>
      </c>
      <c r="E24" s="163">
        <v>4</v>
      </c>
      <c r="F24" s="162">
        <v>4</v>
      </c>
      <c r="G24" s="163">
        <v>5</v>
      </c>
      <c r="H24" s="162">
        <v>2</v>
      </c>
      <c r="I24" s="163">
        <v>5</v>
      </c>
      <c r="J24" s="162">
        <v>5</v>
      </c>
      <c r="K24" s="163">
        <v>5</v>
      </c>
      <c r="L24" s="162">
        <v>4</v>
      </c>
      <c r="M24" s="163">
        <v>4.5</v>
      </c>
      <c r="N24" s="162">
        <v>2.5</v>
      </c>
      <c r="O24" s="205">
        <v>4</v>
      </c>
    </row>
    <row r="25" spans="1:15" x14ac:dyDescent="0.3">
      <c r="A25" s="193" t="s">
        <v>18</v>
      </c>
      <c r="B25" s="194"/>
      <c r="C25" s="208" t="s">
        <v>4</v>
      </c>
      <c r="D25" s="162">
        <v>0.9</v>
      </c>
      <c r="E25" s="163">
        <v>2.2000000000000002</v>
      </c>
      <c r="F25" s="162">
        <v>1.2</v>
      </c>
      <c r="G25" s="163">
        <v>1.2</v>
      </c>
      <c r="H25" s="162">
        <v>1</v>
      </c>
      <c r="I25" s="163">
        <v>1.3333333333333333</v>
      </c>
      <c r="J25" s="162">
        <v>1.6</v>
      </c>
      <c r="K25" s="163">
        <v>1.8666666666666667</v>
      </c>
      <c r="L25" s="162">
        <v>1.3</v>
      </c>
      <c r="M25" s="163">
        <v>2</v>
      </c>
      <c r="N25" s="162">
        <v>1</v>
      </c>
      <c r="O25" s="205">
        <v>1.5</v>
      </c>
    </row>
    <row r="26" spans="1:15" x14ac:dyDescent="0.3">
      <c r="A26" s="193" t="s">
        <v>5</v>
      </c>
      <c r="B26" s="194"/>
      <c r="C26" s="208" t="s">
        <v>4</v>
      </c>
      <c r="D26" s="162">
        <v>13.5</v>
      </c>
      <c r="E26" s="163">
        <v>20</v>
      </c>
      <c r="F26" s="162"/>
      <c r="G26" s="163"/>
      <c r="H26" s="162"/>
      <c r="I26" s="163"/>
      <c r="J26" s="162">
        <v>11</v>
      </c>
      <c r="K26" s="163">
        <v>12</v>
      </c>
      <c r="L26" s="162"/>
      <c r="M26" s="163"/>
      <c r="N26" s="162">
        <v>27.5</v>
      </c>
      <c r="O26" s="205">
        <v>30</v>
      </c>
    </row>
    <row r="27" spans="1:15" ht="19.5" thickBot="1" x14ac:dyDescent="0.35">
      <c r="A27" s="297" t="s">
        <v>12</v>
      </c>
      <c r="B27" s="298"/>
      <c r="C27" s="299" t="s">
        <v>4</v>
      </c>
      <c r="D27" s="300">
        <v>9</v>
      </c>
      <c r="E27" s="301">
        <v>11</v>
      </c>
      <c r="F27" s="300">
        <v>8</v>
      </c>
      <c r="G27" s="301">
        <v>8</v>
      </c>
      <c r="H27" s="300">
        <v>9.3333333333333339</v>
      </c>
      <c r="I27" s="301">
        <v>13.333333333333334</v>
      </c>
      <c r="J27" s="300">
        <v>11</v>
      </c>
      <c r="K27" s="301">
        <v>12</v>
      </c>
      <c r="L27" s="300">
        <v>9</v>
      </c>
      <c r="M27" s="301">
        <v>11</v>
      </c>
      <c r="N27" s="300">
        <v>8</v>
      </c>
      <c r="O27" s="302">
        <v>11</v>
      </c>
    </row>
    <row r="28" spans="1:15" ht="19.5" thickBot="1" x14ac:dyDescent="0.35">
      <c r="A28" s="164" t="s">
        <v>109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99"/>
    </row>
    <row r="29" spans="1:15" x14ac:dyDescent="0.3">
      <c r="A29" s="193" t="s">
        <v>20</v>
      </c>
      <c r="B29" s="194"/>
      <c r="C29" s="208" t="s">
        <v>4</v>
      </c>
      <c r="D29" s="162">
        <v>10</v>
      </c>
      <c r="E29" s="163">
        <v>13</v>
      </c>
      <c r="F29" s="162">
        <v>12</v>
      </c>
      <c r="G29" s="163">
        <v>13</v>
      </c>
      <c r="H29" s="162"/>
      <c r="I29" s="163"/>
      <c r="J29" s="162"/>
      <c r="K29" s="163"/>
      <c r="L29" s="162"/>
      <c r="M29" s="163"/>
      <c r="N29" s="162"/>
      <c r="O29" s="205"/>
    </row>
    <row r="30" spans="1:15" x14ac:dyDescent="0.3">
      <c r="A30" s="193" t="s">
        <v>21</v>
      </c>
      <c r="B30" s="194"/>
      <c r="C30" s="208" t="s">
        <v>17</v>
      </c>
      <c r="D30" s="162">
        <v>5.5</v>
      </c>
      <c r="E30" s="163">
        <v>7</v>
      </c>
      <c r="F30" s="162"/>
      <c r="G30" s="163"/>
      <c r="H30" s="162"/>
      <c r="I30" s="163"/>
      <c r="J30" s="162"/>
      <c r="K30" s="163"/>
      <c r="L30" s="162"/>
      <c r="M30" s="163"/>
      <c r="N30" s="162"/>
      <c r="O30" s="205"/>
    </row>
    <row r="31" spans="1:15" x14ac:dyDescent="0.3">
      <c r="A31" s="193" t="s">
        <v>256</v>
      </c>
      <c r="B31" s="194"/>
      <c r="C31" s="208" t="s">
        <v>4</v>
      </c>
      <c r="D31" s="162">
        <v>4.5</v>
      </c>
      <c r="E31" s="163">
        <v>6.5</v>
      </c>
      <c r="F31" s="162"/>
      <c r="G31" s="163"/>
      <c r="H31" s="162"/>
      <c r="I31" s="163"/>
      <c r="J31" s="162">
        <v>6.666666666666667</v>
      </c>
      <c r="K31" s="163">
        <v>7.1111111111111107</v>
      </c>
      <c r="L31" s="162"/>
      <c r="M31" s="163"/>
      <c r="N31" s="162"/>
      <c r="O31" s="205"/>
    </row>
    <row r="32" spans="1:15" x14ac:dyDescent="0.3">
      <c r="A32" s="193" t="s">
        <v>22</v>
      </c>
      <c r="B32" s="194"/>
      <c r="C32" s="208" t="s">
        <v>4</v>
      </c>
      <c r="D32" s="162">
        <v>7.75</v>
      </c>
      <c r="E32" s="163">
        <v>9.5</v>
      </c>
      <c r="F32" s="162">
        <v>10</v>
      </c>
      <c r="G32" s="163">
        <v>10</v>
      </c>
      <c r="H32" s="162"/>
      <c r="I32" s="163"/>
      <c r="J32" s="162">
        <v>10</v>
      </c>
      <c r="K32" s="163">
        <v>11.6</v>
      </c>
      <c r="L32" s="162"/>
      <c r="M32" s="163"/>
      <c r="N32" s="162"/>
      <c r="O32" s="205"/>
    </row>
    <row r="33" spans="1:15" x14ac:dyDescent="0.3">
      <c r="A33" s="193" t="s">
        <v>24</v>
      </c>
      <c r="B33" s="194"/>
      <c r="C33" s="208" t="s">
        <v>4</v>
      </c>
      <c r="D33" s="162">
        <v>7.75</v>
      </c>
      <c r="E33" s="163">
        <v>9.5</v>
      </c>
      <c r="F33" s="162">
        <v>12</v>
      </c>
      <c r="G33" s="163">
        <v>12</v>
      </c>
      <c r="H33" s="162"/>
      <c r="I33" s="163"/>
      <c r="J33" s="162"/>
      <c r="K33" s="163"/>
      <c r="L33" s="162"/>
      <c r="M33" s="163"/>
      <c r="N33" s="162"/>
      <c r="O33" s="205"/>
    </row>
    <row r="34" spans="1:15" x14ac:dyDescent="0.3">
      <c r="A34" s="193" t="s">
        <v>14</v>
      </c>
      <c r="B34" s="194"/>
      <c r="C34" s="208" t="s">
        <v>4</v>
      </c>
      <c r="D34" s="162">
        <v>6.5</v>
      </c>
      <c r="E34" s="163">
        <v>8</v>
      </c>
      <c r="F34" s="162"/>
      <c r="G34" s="163"/>
      <c r="H34" s="162"/>
      <c r="I34" s="163"/>
      <c r="J34" s="162">
        <v>6.666666666666667</v>
      </c>
      <c r="K34" s="163">
        <v>7</v>
      </c>
      <c r="L34" s="162"/>
      <c r="M34" s="163"/>
      <c r="N34" s="162"/>
      <c r="O34" s="205"/>
    </row>
    <row r="35" spans="1:15" ht="19.5" thickBot="1" x14ac:dyDescent="0.35">
      <c r="A35" s="297" t="s">
        <v>16</v>
      </c>
      <c r="B35" s="298"/>
      <c r="C35" s="299" t="s">
        <v>17</v>
      </c>
      <c r="D35" s="300">
        <v>3.85</v>
      </c>
      <c r="E35" s="301">
        <v>4.5</v>
      </c>
      <c r="F35" s="300"/>
      <c r="G35" s="301"/>
      <c r="H35" s="300"/>
      <c r="I35" s="301"/>
      <c r="J35" s="300"/>
      <c r="K35" s="301"/>
      <c r="L35" s="300">
        <v>4</v>
      </c>
      <c r="M35" s="301">
        <v>5</v>
      </c>
      <c r="N35" s="300"/>
      <c r="O35" s="302"/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5"/>
  <sheetViews>
    <sheetView showGridLines="0" showZeros="0" zoomScaleNormal="100" workbookViewId="0">
      <selection activeCell="D8" sqref="D8:K1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5" ht="36" customHeight="1" thickBot="1" x14ac:dyDescent="0.3">
      <c r="A1" s="30" t="s">
        <v>453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384</v>
      </c>
      <c r="G2" s="150"/>
      <c r="H2" s="151" t="s">
        <v>271</v>
      </c>
      <c r="I2" s="150"/>
      <c r="J2" s="151" t="s">
        <v>267</v>
      </c>
      <c r="K2" s="150"/>
      <c r="L2" s="151" t="s">
        <v>451</v>
      </c>
      <c r="M2" s="150"/>
      <c r="N2" s="151" t="s">
        <v>415</v>
      </c>
      <c r="O2" s="196"/>
    </row>
    <row r="3" spans="1:15" x14ac:dyDescent="0.25">
      <c r="A3" s="152" t="s">
        <v>37</v>
      </c>
      <c r="B3" s="153"/>
      <c r="C3" s="154"/>
      <c r="D3" s="155">
        <v>45595</v>
      </c>
      <c r="E3" s="155"/>
      <c r="F3" s="155">
        <v>45594</v>
      </c>
      <c r="G3" s="155"/>
      <c r="H3" s="155">
        <v>45593</v>
      </c>
      <c r="I3" s="155"/>
      <c r="J3" s="155">
        <v>45594</v>
      </c>
      <c r="K3" s="155"/>
      <c r="L3" s="155">
        <v>45595</v>
      </c>
      <c r="M3" s="155"/>
      <c r="N3" s="155">
        <v>45593</v>
      </c>
      <c r="O3" s="197"/>
    </row>
    <row r="4" spans="1:15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 t="s">
        <v>2</v>
      </c>
      <c r="O4" s="198" t="s">
        <v>3</v>
      </c>
    </row>
    <row r="5" spans="1:15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99"/>
    </row>
    <row r="6" spans="1:15" ht="16.5" thickBot="1" x14ac:dyDescent="0.3">
      <c r="A6" s="173" t="s">
        <v>19</v>
      </c>
      <c r="B6" s="174"/>
      <c r="C6" s="175" t="s">
        <v>4</v>
      </c>
      <c r="D6" s="172">
        <v>3.5</v>
      </c>
      <c r="E6" s="172">
        <v>5.5</v>
      </c>
      <c r="F6" s="172">
        <v>4</v>
      </c>
      <c r="G6" s="172">
        <v>6</v>
      </c>
      <c r="H6" s="172">
        <v>2.5</v>
      </c>
      <c r="I6" s="172">
        <v>6</v>
      </c>
      <c r="J6" s="172">
        <v>6</v>
      </c>
      <c r="K6" s="172">
        <v>6</v>
      </c>
      <c r="L6" s="172">
        <v>3</v>
      </c>
      <c r="M6" s="172">
        <v>5</v>
      </c>
      <c r="N6" s="172">
        <v>4</v>
      </c>
      <c r="O6" s="200">
        <v>8</v>
      </c>
    </row>
    <row r="7" spans="1:15" ht="16.5" thickBot="1" x14ac:dyDescent="0.3">
      <c r="A7" s="170" t="s">
        <v>32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201"/>
    </row>
    <row r="8" spans="1:15" x14ac:dyDescent="0.25">
      <c r="A8" s="171"/>
      <c r="B8" s="177" t="s">
        <v>284</v>
      </c>
      <c r="C8" s="175" t="s">
        <v>4</v>
      </c>
      <c r="D8" s="172"/>
      <c r="E8" s="172"/>
      <c r="F8" s="172"/>
      <c r="G8" s="172"/>
      <c r="H8" s="172"/>
      <c r="I8" s="172"/>
      <c r="J8" s="172">
        <v>3.3333333333333335</v>
      </c>
      <c r="K8" s="172">
        <v>4.666666666666667</v>
      </c>
      <c r="L8" s="172"/>
      <c r="M8" s="172"/>
      <c r="N8" s="172"/>
      <c r="O8" s="200"/>
    </row>
    <row r="9" spans="1:15" x14ac:dyDescent="0.25">
      <c r="A9" s="171"/>
      <c r="B9" s="177" t="s">
        <v>285</v>
      </c>
      <c r="C9" s="175" t="s">
        <v>4</v>
      </c>
      <c r="D9" s="172">
        <v>2.25</v>
      </c>
      <c r="E9" s="172">
        <v>3.5</v>
      </c>
      <c r="F9" s="172">
        <v>2.6666666666666665</v>
      </c>
      <c r="G9" s="172">
        <v>3</v>
      </c>
      <c r="H9" s="172">
        <v>1.6666666666666667</v>
      </c>
      <c r="I9" s="172">
        <v>3</v>
      </c>
      <c r="J9" s="172">
        <v>3.3333333333333335</v>
      </c>
      <c r="K9" s="172">
        <v>4.666666666666667</v>
      </c>
      <c r="L9" s="172"/>
      <c r="M9" s="172"/>
      <c r="N9" s="172"/>
      <c r="O9" s="200"/>
    </row>
    <row r="10" spans="1:15" x14ac:dyDescent="0.25">
      <c r="A10" s="171"/>
      <c r="B10" s="177" t="s">
        <v>280</v>
      </c>
      <c r="C10" s="175" t="s">
        <v>4</v>
      </c>
      <c r="D10" s="172"/>
      <c r="E10" s="172"/>
      <c r="F10" s="172">
        <v>2.6666666666666665</v>
      </c>
      <c r="G10" s="172">
        <v>2.6666666666666665</v>
      </c>
      <c r="H10" s="172">
        <v>2</v>
      </c>
      <c r="I10" s="172">
        <v>3.3333333333333335</v>
      </c>
      <c r="J10" s="172"/>
      <c r="K10" s="172"/>
      <c r="L10" s="172"/>
      <c r="M10" s="172"/>
      <c r="N10" s="172"/>
      <c r="O10" s="200"/>
    </row>
    <row r="11" spans="1:15" x14ac:dyDescent="0.25">
      <c r="A11" s="171"/>
      <c r="B11" s="177" t="s">
        <v>221</v>
      </c>
      <c r="C11" s="175" t="s">
        <v>4</v>
      </c>
      <c r="D11" s="172">
        <v>3</v>
      </c>
      <c r="E11" s="172">
        <v>3.75</v>
      </c>
      <c r="F11" s="172">
        <v>2.6666666666666665</v>
      </c>
      <c r="G11" s="172">
        <v>2.6666666666666665</v>
      </c>
      <c r="H11" s="172"/>
      <c r="I11" s="172"/>
      <c r="J11" s="172">
        <v>3.3333333333333335</v>
      </c>
      <c r="K11" s="172">
        <v>4.666666666666667</v>
      </c>
      <c r="L11" s="172"/>
      <c r="M11" s="172"/>
      <c r="N11" s="172"/>
      <c r="O11" s="200"/>
    </row>
    <row r="12" spans="1:15" x14ac:dyDescent="0.25">
      <c r="A12" s="171"/>
      <c r="B12" s="177" t="s">
        <v>454</v>
      </c>
      <c r="C12" s="175" t="s">
        <v>4</v>
      </c>
      <c r="D12" s="172"/>
      <c r="E12" s="172"/>
      <c r="F12" s="172">
        <v>2.6666666666666665</v>
      </c>
      <c r="G12" s="172">
        <v>2.6666666666666665</v>
      </c>
      <c r="H12" s="172"/>
      <c r="I12" s="172"/>
      <c r="J12" s="172">
        <v>3.3333333333333335</v>
      </c>
      <c r="K12" s="172">
        <v>4.666666666666667</v>
      </c>
      <c r="L12" s="172"/>
      <c r="M12" s="172"/>
      <c r="N12" s="172"/>
      <c r="O12" s="200"/>
    </row>
    <row r="13" spans="1:15" x14ac:dyDescent="0.25">
      <c r="A13" s="171"/>
      <c r="B13" s="177" t="s">
        <v>414</v>
      </c>
      <c r="C13" s="175" t="s">
        <v>4</v>
      </c>
      <c r="D13" s="172">
        <v>1.65</v>
      </c>
      <c r="E13" s="172">
        <v>3</v>
      </c>
      <c r="F13" s="172"/>
      <c r="G13" s="172"/>
      <c r="H13" s="172"/>
      <c r="I13" s="172"/>
      <c r="J13" s="172"/>
      <c r="K13" s="172"/>
      <c r="L13" s="172"/>
      <c r="M13" s="172"/>
      <c r="N13" s="172"/>
      <c r="O13" s="200"/>
    </row>
    <row r="14" spans="1:15" x14ac:dyDescent="0.25">
      <c r="A14" s="171"/>
      <c r="B14" s="177" t="s">
        <v>392</v>
      </c>
      <c r="C14" s="175" t="s">
        <v>4</v>
      </c>
      <c r="D14" s="172">
        <v>1.65</v>
      </c>
      <c r="E14" s="172">
        <v>3</v>
      </c>
      <c r="F14" s="172">
        <v>2.6666666666666665</v>
      </c>
      <c r="G14" s="172">
        <v>2.6666666666666665</v>
      </c>
      <c r="H14" s="172"/>
      <c r="I14" s="172"/>
      <c r="J14" s="172"/>
      <c r="K14" s="172"/>
      <c r="L14" s="172"/>
      <c r="M14" s="172"/>
      <c r="N14" s="172"/>
      <c r="O14" s="200"/>
    </row>
    <row r="15" spans="1:15" x14ac:dyDescent="0.25">
      <c r="A15" s="171"/>
      <c r="B15" s="177" t="s">
        <v>189</v>
      </c>
      <c r="C15" s="175" t="s">
        <v>4</v>
      </c>
      <c r="D15" s="172">
        <v>1.65</v>
      </c>
      <c r="E15" s="172">
        <v>2.75</v>
      </c>
      <c r="F15" s="172">
        <v>2.6666666666666665</v>
      </c>
      <c r="G15" s="172">
        <v>2.6666666666666665</v>
      </c>
      <c r="H15" s="172">
        <v>1.6666666666666667</v>
      </c>
      <c r="I15" s="172">
        <v>3</v>
      </c>
      <c r="J15" s="172">
        <v>3.3333333333333335</v>
      </c>
      <c r="K15" s="172">
        <v>4.666666666666667</v>
      </c>
      <c r="L15" s="172"/>
      <c r="M15" s="172"/>
      <c r="N15" s="172"/>
      <c r="O15" s="200"/>
    </row>
    <row r="16" spans="1:15" x14ac:dyDescent="0.25">
      <c r="A16" s="171"/>
      <c r="B16" s="177" t="s">
        <v>283</v>
      </c>
      <c r="C16" s="175" t="s">
        <v>4</v>
      </c>
      <c r="D16" s="172">
        <v>2</v>
      </c>
      <c r="E16" s="172">
        <v>3</v>
      </c>
      <c r="F16" s="172">
        <v>2.6666666666666665</v>
      </c>
      <c r="G16" s="172">
        <v>3.3333333333333335</v>
      </c>
      <c r="H16" s="172">
        <v>2.6666666666666665</v>
      </c>
      <c r="I16" s="172">
        <v>3</v>
      </c>
      <c r="J16" s="172">
        <v>3.3333333333333335</v>
      </c>
      <c r="K16" s="172">
        <v>4.666666666666667</v>
      </c>
      <c r="L16" s="172"/>
      <c r="M16" s="172"/>
      <c r="N16" s="172"/>
      <c r="O16" s="200"/>
    </row>
    <row r="17" spans="1:15" x14ac:dyDescent="0.25">
      <c r="A17" s="171"/>
      <c r="B17" s="177" t="s">
        <v>278</v>
      </c>
      <c r="C17" s="175" t="s">
        <v>4</v>
      </c>
      <c r="D17" s="172"/>
      <c r="E17" s="172"/>
      <c r="F17" s="172"/>
      <c r="G17" s="172"/>
      <c r="H17" s="172">
        <v>1.6666666666666667</v>
      </c>
      <c r="I17" s="172">
        <v>3.3333333333333335</v>
      </c>
      <c r="J17" s="172"/>
      <c r="K17" s="172"/>
      <c r="L17" s="172"/>
      <c r="M17" s="172"/>
      <c r="N17" s="172"/>
      <c r="O17" s="200"/>
    </row>
    <row r="18" spans="1:15" x14ac:dyDescent="0.25">
      <c r="A18" s="171"/>
      <c r="B18" s="177" t="s">
        <v>190</v>
      </c>
      <c r="C18" s="175" t="s">
        <v>4</v>
      </c>
      <c r="D18" s="172">
        <v>1.65</v>
      </c>
      <c r="E18" s="172">
        <v>3</v>
      </c>
      <c r="F18" s="172">
        <v>2.6666666666666665</v>
      </c>
      <c r="G18" s="172">
        <v>2.6666666666666665</v>
      </c>
      <c r="H18" s="172">
        <v>1.6666666666666667</v>
      </c>
      <c r="I18" s="172">
        <v>3</v>
      </c>
      <c r="J18" s="172"/>
      <c r="K18" s="172"/>
      <c r="L18" s="172"/>
      <c r="M18" s="172"/>
      <c r="N18" s="172"/>
      <c r="O18" s="200"/>
    </row>
    <row r="19" spans="1:15" x14ac:dyDescent="0.25">
      <c r="A19" s="171"/>
      <c r="B19" s="177" t="s">
        <v>393</v>
      </c>
      <c r="C19" s="175" t="s">
        <v>4</v>
      </c>
      <c r="D19" s="172"/>
      <c r="E19" s="172"/>
      <c r="F19" s="172">
        <v>2.6666666666666665</v>
      </c>
      <c r="G19" s="172">
        <v>3</v>
      </c>
      <c r="H19" s="172">
        <v>1.6666666666666667</v>
      </c>
      <c r="I19" s="172">
        <v>3</v>
      </c>
      <c r="J19" s="172"/>
      <c r="K19" s="172"/>
      <c r="L19" s="172"/>
      <c r="M19" s="172"/>
      <c r="N19" s="172"/>
      <c r="O19" s="200"/>
    </row>
    <row r="20" spans="1:15" x14ac:dyDescent="0.25">
      <c r="A20" s="173" t="s">
        <v>274</v>
      </c>
      <c r="B20" s="174"/>
      <c r="C20" s="175" t="s">
        <v>4</v>
      </c>
      <c r="D20" s="172"/>
      <c r="E20" s="172"/>
      <c r="F20" s="172">
        <v>24</v>
      </c>
      <c r="G20" s="172">
        <v>40</v>
      </c>
      <c r="H20" s="172">
        <v>44</v>
      </c>
      <c r="I20" s="172">
        <v>45</v>
      </c>
      <c r="J20" s="172">
        <v>40</v>
      </c>
      <c r="K20" s="172">
        <v>44</v>
      </c>
      <c r="L20" s="172"/>
      <c r="M20" s="172"/>
      <c r="N20" s="172">
        <v>45</v>
      </c>
      <c r="O20" s="200">
        <v>50</v>
      </c>
    </row>
    <row r="21" spans="1:15" x14ac:dyDescent="0.25">
      <c r="A21" s="173" t="s">
        <v>43</v>
      </c>
      <c r="B21" s="174"/>
      <c r="C21" s="175" t="s">
        <v>4</v>
      </c>
      <c r="D21" s="172">
        <v>7</v>
      </c>
      <c r="E21" s="172">
        <v>9</v>
      </c>
      <c r="F21" s="172">
        <v>6</v>
      </c>
      <c r="G21" s="172">
        <v>6</v>
      </c>
      <c r="H21" s="172">
        <v>4</v>
      </c>
      <c r="I21" s="172">
        <v>8</v>
      </c>
      <c r="J21" s="172">
        <v>7.2</v>
      </c>
      <c r="K21" s="172">
        <v>8.4</v>
      </c>
      <c r="L21" s="172"/>
      <c r="M21" s="172"/>
      <c r="N21" s="172">
        <v>8</v>
      </c>
      <c r="O21" s="200">
        <v>12</v>
      </c>
    </row>
    <row r="22" spans="1:15" ht="16.5" thickBot="1" x14ac:dyDescent="0.3">
      <c r="A22" s="173" t="s">
        <v>42</v>
      </c>
      <c r="B22" s="174"/>
      <c r="C22" s="175" t="s">
        <v>4</v>
      </c>
      <c r="D22" s="172">
        <v>26</v>
      </c>
      <c r="E22" s="172">
        <v>30</v>
      </c>
      <c r="F22" s="172">
        <v>26</v>
      </c>
      <c r="G22" s="172">
        <v>30</v>
      </c>
      <c r="H22" s="172">
        <v>16</v>
      </c>
      <c r="I22" s="172">
        <v>17.5</v>
      </c>
      <c r="J22" s="172">
        <v>30</v>
      </c>
      <c r="K22" s="172">
        <v>32</v>
      </c>
      <c r="L22" s="172"/>
      <c r="M22" s="172"/>
      <c r="N22" s="172">
        <v>24</v>
      </c>
      <c r="O22" s="200">
        <v>28</v>
      </c>
    </row>
    <row r="23" spans="1:15" ht="16.5" thickBot="1" x14ac:dyDescent="0.3">
      <c r="A23" s="164" t="s">
        <v>109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99"/>
    </row>
    <row r="24" spans="1:15" x14ac:dyDescent="0.25">
      <c r="A24" s="173" t="s">
        <v>26</v>
      </c>
      <c r="B24" s="174"/>
      <c r="C24" s="175" t="s">
        <v>17</v>
      </c>
      <c r="D24" s="172">
        <v>5</v>
      </c>
      <c r="E24" s="172">
        <v>7</v>
      </c>
      <c r="F24" s="172">
        <v>5</v>
      </c>
      <c r="G24" s="172">
        <v>15</v>
      </c>
      <c r="H24" s="172">
        <v>6</v>
      </c>
      <c r="I24" s="172">
        <v>10</v>
      </c>
      <c r="J24" s="172"/>
      <c r="K24" s="172"/>
      <c r="L24" s="172">
        <v>4</v>
      </c>
      <c r="M24" s="172">
        <v>6</v>
      </c>
      <c r="N24" s="172">
        <v>10</v>
      </c>
      <c r="O24" s="200">
        <v>12</v>
      </c>
    </row>
    <row r="25" spans="1:15" x14ac:dyDescent="0.25">
      <c r="A25" s="173" t="s">
        <v>27</v>
      </c>
      <c r="B25" s="174"/>
      <c r="C25" s="175" t="s">
        <v>4</v>
      </c>
      <c r="D25" s="172"/>
      <c r="E25" s="172"/>
      <c r="F25" s="172"/>
      <c r="G25" s="172"/>
      <c r="H25" s="172"/>
      <c r="I25" s="172"/>
      <c r="J25" s="172">
        <v>5</v>
      </c>
      <c r="K25" s="172">
        <v>6.5</v>
      </c>
      <c r="L25" s="172">
        <v>5</v>
      </c>
      <c r="M25" s="172">
        <v>6</v>
      </c>
      <c r="N25" s="172">
        <v>4.5</v>
      </c>
      <c r="O25" s="200">
        <v>6.5</v>
      </c>
    </row>
    <row r="26" spans="1:15" x14ac:dyDescent="0.25">
      <c r="A26" s="173" t="s">
        <v>28</v>
      </c>
      <c r="B26" s="174"/>
      <c r="C26" s="175" t="s">
        <v>4</v>
      </c>
      <c r="D26" s="172">
        <v>4.25</v>
      </c>
      <c r="E26" s="172">
        <v>5.5</v>
      </c>
      <c r="F26" s="172">
        <v>5</v>
      </c>
      <c r="G26" s="172">
        <v>5.2777777777777777</v>
      </c>
      <c r="H26" s="172">
        <v>4.4444444444444446</v>
      </c>
      <c r="I26" s="172">
        <v>5</v>
      </c>
      <c r="J26" s="172">
        <v>4.5555555555555554</v>
      </c>
      <c r="K26" s="172">
        <v>6.666666666666667</v>
      </c>
      <c r="L26" s="172">
        <v>4.5</v>
      </c>
      <c r="M26" s="172">
        <v>5</v>
      </c>
      <c r="N26" s="172">
        <v>5</v>
      </c>
      <c r="O26" s="200">
        <v>6</v>
      </c>
    </row>
    <row r="27" spans="1:15" x14ac:dyDescent="0.25">
      <c r="A27" s="173" t="s">
        <v>29</v>
      </c>
      <c r="B27" s="174"/>
      <c r="C27" s="175" t="s">
        <v>4</v>
      </c>
      <c r="D27" s="172">
        <v>7</v>
      </c>
      <c r="E27" s="172">
        <v>9</v>
      </c>
      <c r="F27" s="172">
        <v>7</v>
      </c>
      <c r="G27" s="172">
        <v>9</v>
      </c>
      <c r="H27" s="172">
        <v>9</v>
      </c>
      <c r="I27" s="172">
        <v>10</v>
      </c>
      <c r="J27" s="172"/>
      <c r="K27" s="172"/>
      <c r="L27" s="172"/>
      <c r="M27" s="172"/>
      <c r="N27" s="172"/>
      <c r="O27" s="200"/>
    </row>
    <row r="28" spans="1:15" x14ac:dyDescent="0.25">
      <c r="A28" s="173" t="s">
        <v>30</v>
      </c>
      <c r="B28" s="174"/>
      <c r="C28" s="175" t="s">
        <v>4</v>
      </c>
      <c r="D28" s="172">
        <v>3</v>
      </c>
      <c r="E28" s="172">
        <v>6</v>
      </c>
      <c r="F28" s="172">
        <v>10</v>
      </c>
      <c r="G28" s="172">
        <v>10</v>
      </c>
      <c r="H28" s="172">
        <v>10</v>
      </c>
      <c r="I28" s="172">
        <v>11</v>
      </c>
      <c r="J28" s="172">
        <v>4</v>
      </c>
      <c r="K28" s="172">
        <v>8</v>
      </c>
      <c r="L28" s="172">
        <v>7</v>
      </c>
      <c r="M28" s="172">
        <v>8</v>
      </c>
      <c r="N28" s="172">
        <v>11</v>
      </c>
      <c r="O28" s="200">
        <v>13</v>
      </c>
    </row>
    <row r="29" spans="1:15" x14ac:dyDescent="0.25">
      <c r="A29" s="173" t="s">
        <v>31</v>
      </c>
      <c r="B29" s="174"/>
      <c r="C29" s="175" t="s">
        <v>4</v>
      </c>
      <c r="D29" s="172">
        <v>4.7</v>
      </c>
      <c r="E29" s="172">
        <v>6</v>
      </c>
      <c r="F29" s="172">
        <v>5</v>
      </c>
      <c r="G29" s="172">
        <v>5</v>
      </c>
      <c r="H29" s="172">
        <v>7</v>
      </c>
      <c r="I29" s="172">
        <v>8</v>
      </c>
      <c r="J29" s="172">
        <v>6.7857142857142856</v>
      </c>
      <c r="K29" s="172">
        <v>7.1428571428571432</v>
      </c>
      <c r="L29" s="172">
        <v>6</v>
      </c>
      <c r="M29" s="172">
        <v>7</v>
      </c>
      <c r="N29" s="172">
        <v>6</v>
      </c>
      <c r="O29" s="200">
        <v>7</v>
      </c>
    </row>
    <row r="30" spans="1:15" x14ac:dyDescent="0.25">
      <c r="A30" s="173" t="s">
        <v>19</v>
      </c>
      <c r="B30" s="174"/>
      <c r="C30" s="175" t="s">
        <v>4</v>
      </c>
      <c r="D30" s="172">
        <v>5.25</v>
      </c>
      <c r="E30" s="172">
        <v>10</v>
      </c>
      <c r="F30" s="172">
        <v>6</v>
      </c>
      <c r="G30" s="172">
        <v>8</v>
      </c>
      <c r="H30" s="172">
        <v>7.5</v>
      </c>
      <c r="I30" s="172">
        <v>7.916666666666667</v>
      </c>
      <c r="J30" s="172">
        <v>6.5</v>
      </c>
      <c r="K30" s="172">
        <v>9</v>
      </c>
      <c r="L30" s="172"/>
      <c r="M30" s="172"/>
      <c r="N30" s="172"/>
      <c r="O30" s="200"/>
    </row>
    <row r="31" spans="1:15" x14ac:dyDescent="0.25">
      <c r="A31" s="173" t="s">
        <v>33</v>
      </c>
      <c r="B31" s="174"/>
      <c r="C31" s="175" t="s">
        <v>4</v>
      </c>
      <c r="D31" s="172">
        <v>6.5</v>
      </c>
      <c r="E31" s="172">
        <v>10</v>
      </c>
      <c r="F31" s="172">
        <v>8</v>
      </c>
      <c r="G31" s="172">
        <v>8</v>
      </c>
      <c r="H31" s="172">
        <v>8</v>
      </c>
      <c r="I31" s="172">
        <v>10</v>
      </c>
      <c r="J31" s="172">
        <v>8</v>
      </c>
      <c r="K31" s="172">
        <v>13</v>
      </c>
      <c r="L31" s="172">
        <v>9</v>
      </c>
      <c r="M31" s="172">
        <v>11</v>
      </c>
      <c r="N31" s="172">
        <v>8</v>
      </c>
      <c r="O31" s="200">
        <v>11</v>
      </c>
    </row>
    <row r="32" spans="1:15" x14ac:dyDescent="0.25">
      <c r="A32" s="173" t="s">
        <v>275</v>
      </c>
      <c r="B32" s="174"/>
      <c r="C32" s="175" t="s">
        <v>4</v>
      </c>
      <c r="D32" s="172"/>
      <c r="E32" s="172"/>
      <c r="F32" s="172"/>
      <c r="G32" s="172"/>
      <c r="H32" s="172">
        <v>9</v>
      </c>
      <c r="I32" s="172">
        <v>9.5</v>
      </c>
      <c r="J32" s="172">
        <v>7.5</v>
      </c>
      <c r="K32" s="172">
        <v>9</v>
      </c>
      <c r="L32" s="172"/>
      <c r="M32" s="172"/>
      <c r="N32" s="172">
        <v>8</v>
      </c>
      <c r="O32" s="200">
        <v>11</v>
      </c>
    </row>
    <row r="33" spans="1:15" x14ac:dyDescent="0.25">
      <c r="A33" s="173" t="s">
        <v>34</v>
      </c>
      <c r="B33" s="174"/>
      <c r="C33" s="175" t="s">
        <v>4</v>
      </c>
      <c r="D33" s="172">
        <v>4.5</v>
      </c>
      <c r="E33" s="172">
        <v>7.5</v>
      </c>
      <c r="F33" s="172">
        <v>6</v>
      </c>
      <c r="G33" s="172">
        <v>7</v>
      </c>
      <c r="H33" s="172">
        <v>7</v>
      </c>
      <c r="I33" s="172">
        <v>9</v>
      </c>
      <c r="J33" s="172">
        <v>7</v>
      </c>
      <c r="K33" s="172">
        <v>8.5</v>
      </c>
      <c r="L33" s="172">
        <v>5</v>
      </c>
      <c r="M33" s="172">
        <v>6</v>
      </c>
      <c r="N33" s="172">
        <v>6</v>
      </c>
      <c r="O33" s="200">
        <v>7</v>
      </c>
    </row>
    <row r="34" spans="1:15" x14ac:dyDescent="0.25">
      <c r="A34" s="173" t="s">
        <v>43</v>
      </c>
      <c r="B34" s="174"/>
      <c r="C34" s="175" t="s">
        <v>4</v>
      </c>
      <c r="D34" s="172">
        <v>4.5</v>
      </c>
      <c r="E34" s="172">
        <v>6</v>
      </c>
      <c r="F34" s="172"/>
      <c r="G34" s="172"/>
      <c r="H34" s="172">
        <v>5</v>
      </c>
      <c r="I34" s="172">
        <v>11</v>
      </c>
      <c r="J34" s="172">
        <v>8</v>
      </c>
      <c r="K34" s="172">
        <v>9.5</v>
      </c>
      <c r="L34" s="172"/>
      <c r="M34" s="172"/>
      <c r="N34" s="172"/>
      <c r="O34" s="200"/>
    </row>
    <row r="35" spans="1:15" ht="16.5" thickBot="1" x14ac:dyDescent="0.3">
      <c r="A35" s="178" t="s">
        <v>35</v>
      </c>
      <c r="B35" s="179"/>
      <c r="C35" s="180" t="s">
        <v>4</v>
      </c>
      <c r="D35" s="181">
        <v>12</v>
      </c>
      <c r="E35" s="181">
        <v>22</v>
      </c>
      <c r="F35" s="181">
        <v>15</v>
      </c>
      <c r="G35" s="181">
        <v>22</v>
      </c>
      <c r="H35" s="181">
        <v>13</v>
      </c>
      <c r="I35" s="181">
        <v>15</v>
      </c>
      <c r="J35" s="181">
        <v>15</v>
      </c>
      <c r="K35" s="181">
        <v>17.2</v>
      </c>
      <c r="L35" s="181">
        <v>12</v>
      </c>
      <c r="M35" s="181">
        <v>14</v>
      </c>
      <c r="N35" s="181">
        <v>10</v>
      </c>
      <c r="O35" s="202">
        <v>16</v>
      </c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1"/>
  <sheetViews>
    <sheetView showGridLines="0" zoomScale="115" zoomScaleNormal="115" workbookViewId="0">
      <selection activeCell="C3" sqref="C3:F28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599"/>
      <c r="D4" s="599" t="s">
        <v>233</v>
      </c>
      <c r="E4" s="599" t="s">
        <v>233</v>
      </c>
      <c r="F4" s="599"/>
    </row>
    <row r="5" spans="1:6" ht="16.5" thickBot="1" x14ac:dyDescent="0.3">
      <c r="C5" s="114" t="s">
        <v>234</v>
      </c>
      <c r="D5" s="111" t="s">
        <v>450</v>
      </c>
      <c r="E5" s="111" t="s">
        <v>416</v>
      </c>
      <c r="F5" s="111" t="s">
        <v>211</v>
      </c>
    </row>
    <row r="6" spans="1:6" ht="16.5" thickBot="1" x14ac:dyDescent="0.3">
      <c r="C6" s="189" t="s">
        <v>221</v>
      </c>
      <c r="D6" s="356">
        <v>199.45</v>
      </c>
      <c r="E6" s="115">
        <v>221.25</v>
      </c>
      <c r="F6" s="117">
        <f>(D6-E6)/D6*100</f>
        <v>-10.930057658561049</v>
      </c>
    </row>
    <row r="7" spans="1:6" ht="16.5" thickBot="1" x14ac:dyDescent="0.3">
      <c r="C7" s="189" t="s">
        <v>222</v>
      </c>
      <c r="D7" s="356">
        <v>171</v>
      </c>
      <c r="E7" s="195">
        <v>178.95</v>
      </c>
      <c r="F7" s="117">
        <f t="shared" ref="F7:F10" si="0">(D7-E7)/D7*100</f>
        <v>-4.6491228070175374</v>
      </c>
    </row>
    <row r="8" spans="1:6" ht="16.5" thickBot="1" x14ac:dyDescent="0.3">
      <c r="C8" s="189" t="s">
        <v>264</v>
      </c>
      <c r="D8" s="356">
        <v>155.35</v>
      </c>
      <c r="E8" s="195">
        <v>149.88</v>
      </c>
      <c r="F8" s="117">
        <f t="shared" si="0"/>
        <v>3.5210814290312191</v>
      </c>
    </row>
    <row r="9" spans="1:6" ht="16.5" thickBot="1" x14ac:dyDescent="0.3">
      <c r="C9" s="189" t="s">
        <v>189</v>
      </c>
      <c r="D9" s="356">
        <v>143.69999999999999</v>
      </c>
      <c r="E9" s="195">
        <v>133.51</v>
      </c>
      <c r="F9" s="117">
        <f t="shared" si="0"/>
        <v>7.0911621433542082</v>
      </c>
    </row>
    <row r="10" spans="1:6" ht="16.5" thickBot="1" x14ac:dyDescent="0.3">
      <c r="C10" s="189" t="s">
        <v>190</v>
      </c>
      <c r="D10" s="356">
        <v>146.22</v>
      </c>
      <c r="E10" s="195">
        <v>147.43</v>
      </c>
      <c r="F10" s="117">
        <f t="shared" si="0"/>
        <v>-0.82752017507865405</v>
      </c>
    </row>
    <row r="11" spans="1:6" x14ac:dyDescent="0.25">
      <c r="C11"/>
      <c r="D11"/>
      <c r="E11"/>
      <c r="F11"/>
    </row>
    <row r="12" spans="1:6" ht="16.5" thickBot="1" x14ac:dyDescent="0.3">
      <c r="C12" s="599"/>
      <c r="D12" s="599" t="s">
        <v>233</v>
      </c>
      <c r="E12" s="599" t="s">
        <v>233</v>
      </c>
      <c r="F12" s="599"/>
    </row>
    <row r="13" spans="1:6" ht="16.5" thickBot="1" x14ac:dyDescent="0.3">
      <c r="C13" s="114" t="s">
        <v>234</v>
      </c>
      <c r="D13" s="111" t="s">
        <v>450</v>
      </c>
      <c r="E13" s="111" t="s">
        <v>416</v>
      </c>
      <c r="F13" s="111" t="s">
        <v>211</v>
      </c>
    </row>
    <row r="14" spans="1:6" ht="32.25" thickBot="1" x14ac:dyDescent="0.3">
      <c r="C14" s="357" t="s">
        <v>236</v>
      </c>
      <c r="D14" s="358">
        <v>166.43</v>
      </c>
      <c r="E14" s="115">
        <v>159.47</v>
      </c>
      <c r="F14" s="117">
        <f>(D14-E14)/D14*100</f>
        <v>4.1819383524604987</v>
      </c>
    </row>
    <row r="15" spans="1:6" x14ac:dyDescent="0.25">
      <c r="C15"/>
      <c r="D15"/>
      <c r="E15"/>
      <c r="F15"/>
    </row>
    <row r="16" spans="1:6" x14ac:dyDescent="0.25">
      <c r="C16"/>
      <c r="D16"/>
      <c r="E16"/>
      <c r="F16"/>
    </row>
    <row r="17" spans="2:8" x14ac:dyDescent="0.25">
      <c r="C17" s="113" t="s">
        <v>235</v>
      </c>
      <c r="G17"/>
    </row>
    <row r="18" spans="2:8" ht="16.5" thickBot="1" x14ac:dyDescent="0.3">
      <c r="C18" s="599"/>
      <c r="D18" s="599" t="s">
        <v>233</v>
      </c>
      <c r="E18" s="599" t="s">
        <v>233</v>
      </c>
      <c r="F18" s="599"/>
      <c r="G18"/>
    </row>
    <row r="19" spans="2:8" ht="16.5" thickBot="1" x14ac:dyDescent="0.3">
      <c r="C19" s="114" t="s">
        <v>234</v>
      </c>
      <c r="D19" s="111" t="s">
        <v>450</v>
      </c>
      <c r="E19" s="112" t="s">
        <v>416</v>
      </c>
      <c r="F19" s="116" t="s">
        <v>211</v>
      </c>
      <c r="G19"/>
    </row>
    <row r="20" spans="2:8" ht="16.5" thickBot="1" x14ac:dyDescent="0.3">
      <c r="C20" s="189" t="s">
        <v>221</v>
      </c>
      <c r="D20" s="356">
        <v>375.5</v>
      </c>
      <c r="E20" s="195">
        <v>381.92</v>
      </c>
      <c r="F20" s="117">
        <f>(D20-E20)/D20*100</f>
        <v>-1.7097203728362227</v>
      </c>
      <c r="G20"/>
    </row>
    <row r="21" spans="2:8" ht="16.5" thickBot="1" x14ac:dyDescent="0.3">
      <c r="C21" s="189" t="s">
        <v>222</v>
      </c>
      <c r="D21" s="356">
        <v>284.82</v>
      </c>
      <c r="E21" s="195">
        <v>251.79</v>
      </c>
      <c r="F21" s="117">
        <f>(D21-E21)/D21*100</f>
        <v>11.596797977670107</v>
      </c>
      <c r="G21"/>
    </row>
    <row r="22" spans="2:8" ht="16.5" thickBot="1" x14ac:dyDescent="0.3">
      <c r="C22" s="189" t="s">
        <v>264</v>
      </c>
      <c r="D22" s="356">
        <v>304.06</v>
      </c>
      <c r="E22" s="195">
        <v>301.35000000000002</v>
      </c>
      <c r="F22" s="117">
        <f t="shared" ref="F22:F24" si="1">(D22-E22)/D22*100</f>
        <v>0.89127145958033926</v>
      </c>
      <c r="G22"/>
    </row>
    <row r="23" spans="2:8" ht="16.5" thickBot="1" x14ac:dyDescent="0.3">
      <c r="C23" s="189" t="s">
        <v>189</v>
      </c>
      <c r="D23" s="356">
        <v>313.31</v>
      </c>
      <c r="E23" s="195">
        <v>307.37</v>
      </c>
      <c r="F23" s="117">
        <f t="shared" si="1"/>
        <v>1.8958858638409237</v>
      </c>
    </row>
    <row r="24" spans="2:8" ht="16.5" thickBot="1" x14ac:dyDescent="0.3">
      <c r="C24" s="189" t="s">
        <v>190</v>
      </c>
      <c r="D24" s="356">
        <v>276.43</v>
      </c>
      <c r="E24" s="195">
        <v>275.77</v>
      </c>
      <c r="F24" s="117">
        <f t="shared" si="1"/>
        <v>0.23875845602866005</v>
      </c>
    </row>
    <row r="25" spans="2:8" x14ac:dyDescent="0.25">
      <c r="D25"/>
      <c r="E25"/>
      <c r="F25"/>
    </row>
    <row r="26" spans="2:8" ht="16.5" thickBot="1" x14ac:dyDescent="0.3">
      <c r="C26" s="599"/>
      <c r="D26" s="599" t="s">
        <v>233</v>
      </c>
      <c r="E26" s="599" t="s">
        <v>233</v>
      </c>
      <c r="F26" s="599"/>
      <c r="G26" s="26"/>
      <c r="H26" s="26"/>
    </row>
    <row r="27" spans="2:8" ht="16.5" thickBot="1" x14ac:dyDescent="0.3">
      <c r="C27" s="114" t="s">
        <v>234</v>
      </c>
      <c r="D27" s="111" t="s">
        <v>450</v>
      </c>
      <c r="E27" s="111" t="s">
        <v>416</v>
      </c>
      <c r="F27" s="111" t="s">
        <v>211</v>
      </c>
    </row>
    <row r="28" spans="2:8" ht="32.25" thickBot="1" x14ac:dyDescent="0.3">
      <c r="C28" s="357" t="s">
        <v>236</v>
      </c>
      <c r="D28" s="358">
        <v>329</v>
      </c>
      <c r="E28" s="115">
        <v>317.74</v>
      </c>
      <c r="F28" s="117">
        <f>(D28-E28)/D28*100</f>
        <v>3.4224924012158029</v>
      </c>
    </row>
    <row r="29" spans="2:8" x14ac:dyDescent="0.25">
      <c r="C29"/>
    </row>
    <row r="30" spans="2:8" x14ac:dyDescent="0.25">
      <c r="B30" s="26" t="s">
        <v>387</v>
      </c>
      <c r="C30" s="400"/>
      <c r="D30" s="401"/>
      <c r="E30" s="398"/>
      <c r="F30" s="399"/>
    </row>
    <row r="31" spans="2:8" x14ac:dyDescent="0.25">
      <c r="B31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7"/>
  <sheetViews>
    <sheetView showGridLines="0" workbookViewId="0">
      <selection activeCell="I5" sqref="I5:Q17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68"/>
      <c r="C1" s="368"/>
      <c r="D1" s="369"/>
    </row>
    <row r="2" spans="2:17" s="104" customFormat="1" ht="15.75" x14ac:dyDescent="0.25">
      <c r="B2" s="118" t="s">
        <v>417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402"/>
    </row>
    <row r="4" spans="2:17" x14ac:dyDescent="0.25">
      <c r="B4" s="371"/>
      <c r="C4" s="370"/>
      <c r="D4" s="370"/>
      <c r="E4" s="370"/>
      <c r="F4" s="370"/>
      <c r="G4" s="370"/>
    </row>
    <row r="5" spans="2:17" x14ac:dyDescent="0.25">
      <c r="B5" s="392" t="s">
        <v>216</v>
      </c>
      <c r="C5" s="372"/>
      <c r="D5" s="372"/>
      <c r="E5" s="372"/>
      <c r="I5" s="373" t="s">
        <v>217</v>
      </c>
      <c r="J5" s="374"/>
      <c r="K5" s="374"/>
      <c r="L5" s="374"/>
      <c r="M5" s="374"/>
      <c r="N5" s="373" t="s">
        <v>218</v>
      </c>
      <c r="O5" s="374"/>
      <c r="P5" s="374"/>
      <c r="Q5" s="374"/>
    </row>
    <row r="6" spans="2:17" ht="3.75" customHeight="1" thickBot="1" x14ac:dyDescent="0.3"/>
    <row r="7" spans="2:17" ht="33" customHeight="1" x14ac:dyDescent="0.25">
      <c r="B7" s="375" t="s">
        <v>219</v>
      </c>
      <c r="C7" s="512" t="s">
        <v>110</v>
      </c>
      <c r="D7" s="513"/>
      <c r="E7" s="514" t="s">
        <v>211</v>
      </c>
      <c r="I7" s="375" t="s">
        <v>219</v>
      </c>
      <c r="J7" s="512" t="s">
        <v>110</v>
      </c>
      <c r="K7" s="516"/>
      <c r="L7" s="517" t="s">
        <v>211</v>
      </c>
      <c r="N7" s="375" t="s">
        <v>219</v>
      </c>
      <c r="O7" s="512" t="s">
        <v>110</v>
      </c>
      <c r="P7" s="513"/>
      <c r="Q7" s="514" t="s">
        <v>211</v>
      </c>
    </row>
    <row r="8" spans="2:17" ht="15.75" thickBot="1" x14ac:dyDescent="0.3">
      <c r="B8" s="376"/>
      <c r="C8" s="377" t="s">
        <v>450</v>
      </c>
      <c r="D8" s="378" t="s">
        <v>416</v>
      </c>
      <c r="E8" s="515"/>
      <c r="I8" s="376"/>
      <c r="J8" s="377" t="s">
        <v>450</v>
      </c>
      <c r="K8" s="395" t="s">
        <v>416</v>
      </c>
      <c r="L8" s="518"/>
      <c r="N8" s="393"/>
      <c r="O8" s="377" t="s">
        <v>450</v>
      </c>
      <c r="P8" s="378" t="s">
        <v>416</v>
      </c>
      <c r="Q8" s="515"/>
    </row>
    <row r="9" spans="2:17" ht="15.75" customHeight="1" x14ac:dyDescent="0.25">
      <c r="B9" s="388" t="s">
        <v>268</v>
      </c>
      <c r="C9" s="389"/>
      <c r="D9" s="389"/>
      <c r="E9" s="390"/>
      <c r="I9" s="379" t="s">
        <v>212</v>
      </c>
      <c r="J9" s="380"/>
      <c r="K9" s="380"/>
      <c r="L9" s="381"/>
      <c r="N9" s="379" t="s">
        <v>212</v>
      </c>
      <c r="O9" s="380"/>
      <c r="P9" s="380"/>
      <c r="Q9" s="381"/>
    </row>
    <row r="10" spans="2:17" x14ac:dyDescent="0.25">
      <c r="B10" s="359" t="s">
        <v>221</v>
      </c>
      <c r="C10" s="360">
        <v>3.6137999999999999</v>
      </c>
      <c r="D10" s="361">
        <v>3.4409999999999998</v>
      </c>
      <c r="E10" s="362">
        <f>(C10-D10)/D10*100</f>
        <v>5.0217959895379272</v>
      </c>
      <c r="I10" s="359" t="s">
        <v>8</v>
      </c>
      <c r="J10" s="363">
        <v>1.6618999999999999</v>
      </c>
      <c r="K10" s="382">
        <v>1.852557177</v>
      </c>
      <c r="L10" s="383">
        <f t="shared" ref="L10" si="0">(J10-K10)/K10*100</f>
        <v>-10.291567751163671</v>
      </c>
      <c r="N10" s="359" t="s">
        <v>8</v>
      </c>
      <c r="O10" s="363">
        <v>2.8925000000000001</v>
      </c>
      <c r="P10" s="361">
        <v>2.8754</v>
      </c>
      <c r="Q10" s="367">
        <f>(O10-P10)/P10*100</f>
        <v>0.59469986784447781</v>
      </c>
    </row>
    <row r="11" spans="2:17" x14ac:dyDescent="0.25">
      <c r="B11" s="359" t="s">
        <v>222</v>
      </c>
      <c r="C11" s="360">
        <v>3.3637000000000001</v>
      </c>
      <c r="D11" s="361">
        <v>3.1909999999999998</v>
      </c>
      <c r="E11" s="362">
        <f t="shared" ref="E11" si="1">(C11-D11)/D11*100</f>
        <v>5.4120965214666343</v>
      </c>
      <c r="I11" s="359" t="s">
        <v>213</v>
      </c>
      <c r="J11" s="363">
        <v>10.260400000000001</v>
      </c>
      <c r="K11" s="382">
        <v>8.6054206900000008</v>
      </c>
      <c r="L11" s="383">
        <f>(J11-K11)/K11*100</f>
        <v>19.231823400838287</v>
      </c>
      <c r="N11" s="359" t="s">
        <v>213</v>
      </c>
      <c r="O11" s="363">
        <v>11.3947</v>
      </c>
      <c r="P11" s="361">
        <v>10.3911</v>
      </c>
      <c r="Q11" s="367">
        <f t="shared" ref="Q11" si="2">(O11-P11)/P11*100</f>
        <v>9.6582652462203278</v>
      </c>
    </row>
    <row r="12" spans="2:17" ht="15.75" thickBot="1" x14ac:dyDescent="0.3">
      <c r="B12" s="359" t="s">
        <v>229</v>
      </c>
      <c r="C12" s="363" t="s">
        <v>385</v>
      </c>
      <c r="D12" s="361" t="s">
        <v>385</v>
      </c>
      <c r="E12" s="362" t="s">
        <v>286</v>
      </c>
      <c r="I12" s="364" t="s">
        <v>18</v>
      </c>
      <c r="J12" s="365">
        <v>1.3264</v>
      </c>
      <c r="K12" s="384">
        <v>1.386750865</v>
      </c>
      <c r="L12" s="385">
        <f>(J12-K12)/K12*100</f>
        <v>-4.3519615904476092</v>
      </c>
      <c r="N12" s="359" t="s">
        <v>214</v>
      </c>
      <c r="O12" s="363">
        <v>18.941299999999998</v>
      </c>
      <c r="P12" s="361">
        <v>16.818300000000001</v>
      </c>
      <c r="Q12" s="367">
        <f>(O12-P12)/P12*100</f>
        <v>12.62315453999511</v>
      </c>
    </row>
    <row r="13" spans="2:17" ht="15.75" thickBot="1" x14ac:dyDescent="0.3">
      <c r="B13" s="359" t="s">
        <v>215</v>
      </c>
      <c r="C13" s="363">
        <v>3.0960000000000001</v>
      </c>
      <c r="D13" s="361">
        <v>3.0264000000000002</v>
      </c>
      <c r="E13" s="362">
        <f t="shared" ref="E13:E15" si="3">(C13-D13)/D13*100</f>
        <v>2.2997620935765224</v>
      </c>
      <c r="I13" s="379" t="s">
        <v>266</v>
      </c>
      <c r="J13" s="380"/>
      <c r="K13" s="380"/>
      <c r="L13" s="386"/>
      <c r="N13" s="364" t="s">
        <v>18</v>
      </c>
      <c r="O13" s="365">
        <v>2.6244999999999998</v>
      </c>
      <c r="P13" s="366">
        <v>2.6854</v>
      </c>
      <c r="Q13" s="387">
        <f>(O13-P13)/P13*100</f>
        <v>-2.2678185745140453</v>
      </c>
    </row>
    <row r="14" spans="2:17" x14ac:dyDescent="0.25">
      <c r="B14" s="359" t="s">
        <v>189</v>
      </c>
      <c r="C14" s="363">
        <v>3.3260999999999998</v>
      </c>
      <c r="D14" s="361">
        <v>3.3342000000000001</v>
      </c>
      <c r="E14" s="362">
        <f t="shared" si="3"/>
        <v>-0.24293683642253669</v>
      </c>
      <c r="I14" s="359" t="s">
        <v>8</v>
      </c>
      <c r="J14" s="363" t="s">
        <v>385</v>
      </c>
      <c r="K14" s="361">
        <v>1.8202</v>
      </c>
      <c r="L14" s="362" t="s">
        <v>286</v>
      </c>
      <c r="N14" s="379" t="s">
        <v>266</v>
      </c>
      <c r="O14" s="380"/>
      <c r="P14" s="380"/>
      <c r="Q14" s="396"/>
    </row>
    <row r="15" spans="2:17" ht="15.75" thickBot="1" x14ac:dyDescent="0.3">
      <c r="B15" s="364" t="s">
        <v>190</v>
      </c>
      <c r="C15" s="365">
        <v>3.1831999999999998</v>
      </c>
      <c r="D15" s="366">
        <v>3.1126</v>
      </c>
      <c r="E15" s="362">
        <f t="shared" si="3"/>
        <v>2.2682002184668693</v>
      </c>
      <c r="I15" s="359" t="s">
        <v>213</v>
      </c>
      <c r="J15" s="363">
        <v>6.7092000000000001</v>
      </c>
      <c r="K15" s="361">
        <v>7.2552000000000003</v>
      </c>
      <c r="L15" s="362">
        <f t="shared" ref="L15:L16" si="4">(J15-K15)/K15*100</f>
        <v>-7.5256367846510113</v>
      </c>
      <c r="N15" s="359" t="s">
        <v>213</v>
      </c>
      <c r="O15" s="363">
        <v>13.2256</v>
      </c>
      <c r="P15" s="361" t="s">
        <v>385</v>
      </c>
      <c r="Q15" s="362" t="s">
        <v>286</v>
      </c>
    </row>
    <row r="16" spans="2:17" ht="15.75" thickBot="1" x14ac:dyDescent="0.3">
      <c r="B16" s="388" t="s">
        <v>394</v>
      </c>
      <c r="C16" s="389"/>
      <c r="D16" s="389"/>
      <c r="E16" s="390"/>
      <c r="I16" s="359" t="s">
        <v>418</v>
      </c>
      <c r="J16" s="363">
        <v>10.3154</v>
      </c>
      <c r="K16" s="361">
        <v>8.8658000000000001</v>
      </c>
      <c r="L16" s="362">
        <f t="shared" si="4"/>
        <v>16.350470346725622</v>
      </c>
      <c r="N16" s="364" t="s">
        <v>386</v>
      </c>
      <c r="O16" s="365">
        <v>20.604199999999999</v>
      </c>
      <c r="P16" s="366">
        <v>20.121700000000001</v>
      </c>
      <c r="Q16" s="387">
        <f t="shared" ref="Q16" si="5">(O16-P16)/P16*100</f>
        <v>2.3979087254058959</v>
      </c>
    </row>
    <row r="17" spans="2:23" ht="15.75" thickBot="1" x14ac:dyDescent="0.3">
      <c r="B17" s="364" t="s">
        <v>395</v>
      </c>
      <c r="C17" s="365" t="s">
        <v>385</v>
      </c>
      <c r="D17" s="366" t="s">
        <v>385</v>
      </c>
      <c r="E17" s="387" t="s">
        <v>286</v>
      </c>
      <c r="I17" s="364" t="s">
        <v>386</v>
      </c>
      <c r="J17" s="365">
        <v>16.4466</v>
      </c>
      <c r="K17" s="366">
        <v>16.539000000000001</v>
      </c>
      <c r="L17" s="387">
        <f t="shared" ref="L17" si="6">(J17-K17)/K17*100</f>
        <v>-0.55867948485398977</v>
      </c>
    </row>
    <row r="18" spans="2:23" x14ac:dyDescent="0.25">
      <c r="B18" s="388" t="s">
        <v>261</v>
      </c>
      <c r="C18" s="389"/>
      <c r="D18" s="389"/>
      <c r="E18" s="390"/>
      <c r="I18"/>
      <c r="J18"/>
      <c r="K18"/>
      <c r="L18"/>
    </row>
    <row r="19" spans="2:23" ht="15.75" thickBot="1" x14ac:dyDescent="0.3">
      <c r="B19" s="364" t="s">
        <v>255</v>
      </c>
      <c r="C19" s="365">
        <v>4.9992000000000001</v>
      </c>
      <c r="D19" s="366">
        <v>5.1839000000000004</v>
      </c>
      <c r="E19" s="387">
        <f t="shared" ref="E19" si="7">(C19-D19)/D19*100</f>
        <v>-3.5629545323019407</v>
      </c>
      <c r="I19"/>
      <c r="J19"/>
      <c r="K19"/>
      <c r="L19"/>
    </row>
    <row r="20" spans="2:23" ht="15.75" thickBot="1" x14ac:dyDescent="0.3">
      <c r="B20" s="171"/>
      <c r="C20" s="370"/>
      <c r="D20" s="370"/>
      <c r="E20" s="391"/>
    </row>
    <row r="21" spans="2:23" x14ac:dyDescent="0.25">
      <c r="B21" s="388" t="s">
        <v>272</v>
      </c>
      <c r="C21" s="389"/>
      <c r="D21" s="389"/>
      <c r="E21" s="390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364" t="s">
        <v>255</v>
      </c>
      <c r="C22" s="365" t="s">
        <v>385</v>
      </c>
      <c r="D22" s="366" t="s">
        <v>385</v>
      </c>
      <c r="E22" s="394" t="s">
        <v>286</v>
      </c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71"/>
      <c r="C23" s="370"/>
      <c r="D23" s="370"/>
      <c r="E23" s="391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88" t="s">
        <v>273</v>
      </c>
      <c r="C24" s="389"/>
      <c r="D24" s="389"/>
      <c r="E24" s="390"/>
      <c r="I24"/>
      <c r="J24"/>
      <c r="K24"/>
      <c r="L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364" t="s">
        <v>255</v>
      </c>
      <c r="C25" s="365" t="s">
        <v>385</v>
      </c>
      <c r="D25" s="366" t="s">
        <v>385</v>
      </c>
      <c r="E25" s="387" t="s">
        <v>286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8" spans="2:23" x14ac:dyDescent="0.25">
      <c r="N28"/>
      <c r="O28"/>
      <c r="P28"/>
      <c r="Q28"/>
      <c r="R28"/>
    </row>
    <row r="29" spans="2:23" x14ac:dyDescent="0.25">
      <c r="N29"/>
      <c r="O29"/>
      <c r="P29"/>
      <c r="Q29"/>
      <c r="R29"/>
    </row>
    <row r="30" spans="2:23" x14ac:dyDescent="0.25">
      <c r="N30"/>
      <c r="O30"/>
      <c r="P30"/>
      <c r="Q30"/>
      <c r="R30"/>
    </row>
    <row r="31" spans="2:23" x14ac:dyDescent="0.25">
      <c r="N31"/>
      <c r="O31"/>
      <c r="P31"/>
      <c r="Q31"/>
      <c r="R31"/>
    </row>
    <row r="32" spans="2:23" x14ac:dyDescent="0.25">
      <c r="N32"/>
      <c r="O32"/>
      <c r="P32"/>
      <c r="Q32"/>
      <c r="R32"/>
    </row>
    <row r="33" spans="14:18" x14ac:dyDescent="0.25">
      <c r="N33"/>
      <c r="O33"/>
      <c r="P33"/>
      <c r="Q33"/>
      <c r="R33"/>
    </row>
    <row r="34" spans="14:18" x14ac:dyDescent="0.25">
      <c r="N34"/>
      <c r="O34"/>
      <c r="P34"/>
      <c r="Q34"/>
      <c r="R34"/>
    </row>
    <row r="35" spans="14:18" x14ac:dyDescent="0.25">
      <c r="N35"/>
      <c r="O35"/>
      <c r="P35"/>
      <c r="Q35"/>
      <c r="R35"/>
    </row>
    <row r="36" spans="14:18" x14ac:dyDescent="0.25">
      <c r="N36"/>
      <c r="O36"/>
      <c r="P36"/>
      <c r="Q36"/>
      <c r="R36"/>
    </row>
    <row r="37" spans="14:18" x14ac:dyDescent="0.25">
      <c r="N37"/>
      <c r="O37"/>
      <c r="P37"/>
      <c r="Q37"/>
      <c r="R37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L47" sqref="L46:L4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402"/>
    </row>
    <row r="2" spans="1:13" ht="15.75" customHeight="1" x14ac:dyDescent="0.25">
      <c r="A2" s="519" t="s">
        <v>232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450</v>
      </c>
      <c r="C61" s="107" t="s">
        <v>416</v>
      </c>
      <c r="D61" s="108"/>
      <c r="E61" s="105"/>
    </row>
    <row r="62" spans="1:5" x14ac:dyDescent="0.25">
      <c r="A62" s="106" t="s">
        <v>221</v>
      </c>
      <c r="B62" s="109">
        <v>3.6137999999999999</v>
      </c>
      <c r="C62" s="109">
        <v>3.4409999999999998</v>
      </c>
      <c r="D62" s="108"/>
      <c r="E62" s="105"/>
    </row>
    <row r="63" spans="1:5" x14ac:dyDescent="0.25">
      <c r="A63" s="106" t="s">
        <v>222</v>
      </c>
      <c r="B63" s="109">
        <v>3.3637000000000001</v>
      </c>
      <c r="C63" s="109">
        <v>3.1909999999999998</v>
      </c>
      <c r="D63" s="108"/>
      <c r="E63" s="105"/>
    </row>
    <row r="64" spans="1:5" x14ac:dyDescent="0.25">
      <c r="A64" s="106" t="s">
        <v>229</v>
      </c>
      <c r="B64" s="109" t="s">
        <v>385</v>
      </c>
      <c r="C64" s="109" t="s">
        <v>385</v>
      </c>
      <c r="D64" s="110"/>
      <c r="E64" s="105"/>
    </row>
    <row r="65" spans="1:5" x14ac:dyDescent="0.25">
      <c r="A65" s="109" t="s">
        <v>215</v>
      </c>
      <c r="B65" s="109">
        <v>3.0960000000000001</v>
      </c>
      <c r="C65" s="109">
        <v>3.0264000000000002</v>
      </c>
      <c r="D65" s="110"/>
      <c r="E65" s="105"/>
    </row>
    <row r="66" spans="1:5" x14ac:dyDescent="0.25">
      <c r="A66" s="106" t="s">
        <v>189</v>
      </c>
      <c r="B66" s="109">
        <v>3.3260999999999998</v>
      </c>
      <c r="C66" s="109">
        <v>3.3342000000000001</v>
      </c>
      <c r="D66" s="105"/>
      <c r="E66" s="105"/>
    </row>
    <row r="67" spans="1:5" x14ac:dyDescent="0.25">
      <c r="A67" s="106" t="s">
        <v>190</v>
      </c>
      <c r="B67" s="109">
        <v>3.1831999999999998</v>
      </c>
      <c r="C67" s="109">
        <v>3.1126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R28" sqref="R2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402"/>
      <c r="B1" s="186"/>
      <c r="C1" s="185"/>
    </row>
    <row r="2" spans="1:22" x14ac:dyDescent="0.25">
      <c r="A2" s="519" t="s">
        <v>231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206"/>
      <c r="N2" s="206"/>
      <c r="O2" s="206"/>
      <c r="P2" s="206"/>
      <c r="Q2" s="206"/>
      <c r="R2" s="206"/>
      <c r="S2" s="206"/>
      <c r="T2" s="206"/>
      <c r="U2" s="206"/>
      <c r="V2" s="206"/>
    </row>
    <row r="59" spans="1:4" x14ac:dyDescent="0.25">
      <c r="D59" s="105"/>
    </row>
    <row r="60" spans="1:4" x14ac:dyDescent="0.25">
      <c r="A60" s="106"/>
      <c r="B60" s="107" t="s">
        <v>450</v>
      </c>
      <c r="C60" s="107" t="s">
        <v>416</v>
      </c>
      <c r="D60" s="108"/>
    </row>
    <row r="61" spans="1:4" x14ac:dyDescent="0.25">
      <c r="A61" s="106" t="s">
        <v>8</v>
      </c>
      <c r="B61" s="109">
        <v>1.6618999999999999</v>
      </c>
      <c r="C61" s="109">
        <v>1.852557177</v>
      </c>
      <c r="D61" s="110"/>
    </row>
    <row r="62" spans="1:4" x14ac:dyDescent="0.25">
      <c r="A62" s="106" t="s">
        <v>213</v>
      </c>
      <c r="B62" s="109">
        <v>10.260400000000001</v>
      </c>
      <c r="C62" s="109">
        <v>8.6054206900000008</v>
      </c>
      <c r="D62" s="110"/>
    </row>
    <row r="63" spans="1:4" x14ac:dyDescent="0.25">
      <c r="A63" s="106" t="s">
        <v>18</v>
      </c>
      <c r="B63" s="109">
        <v>1.3264</v>
      </c>
      <c r="C63" s="109">
        <v>1.386750865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opLeftCell="A2" zoomScale="90" zoomScaleNormal="90" workbookViewId="0">
      <selection activeCell="T20" sqref="T20"/>
    </sheetView>
  </sheetViews>
  <sheetFormatPr defaultColWidth="8.85546875" defaultRowHeight="12.75" x14ac:dyDescent="0.2"/>
  <cols>
    <col min="1" max="1" width="18.7109375" style="424" bestFit="1" customWidth="1"/>
    <col min="2" max="2" width="17.28515625" style="415" customWidth="1"/>
    <col min="3" max="3" width="13.7109375" style="415" customWidth="1"/>
    <col min="4" max="4" width="15.28515625" style="415" customWidth="1"/>
    <col min="5" max="5" width="13.7109375" style="415" customWidth="1"/>
    <col min="6" max="6" width="15.5703125" style="415" customWidth="1"/>
    <col min="7" max="7" width="14.5703125" style="415" customWidth="1"/>
    <col min="8" max="9" width="13.7109375" style="415" customWidth="1"/>
    <col min="10" max="10" width="13.5703125" style="415" hidden="1" customWidth="1"/>
    <col min="11" max="11" width="13.85546875" style="415" hidden="1" customWidth="1"/>
    <col min="12" max="13" width="11.85546875" style="415" customWidth="1"/>
    <col min="14" max="256" width="8.85546875" style="415"/>
    <col min="257" max="257" width="18.7109375" style="415" bestFit="1" customWidth="1"/>
    <col min="258" max="258" width="17.28515625" style="415" customWidth="1"/>
    <col min="259" max="259" width="13.7109375" style="415" customWidth="1"/>
    <col min="260" max="260" width="15.28515625" style="415" customWidth="1"/>
    <col min="261" max="261" width="13.7109375" style="415" customWidth="1"/>
    <col min="262" max="262" width="15.5703125" style="415" customWidth="1"/>
    <col min="263" max="263" width="14.5703125" style="415" customWidth="1"/>
    <col min="264" max="265" width="13.7109375" style="415" customWidth="1"/>
    <col min="266" max="267" width="0" style="415" hidden="1" customWidth="1"/>
    <col min="268" max="269" width="11.85546875" style="415" customWidth="1"/>
    <col min="270" max="512" width="8.85546875" style="415"/>
    <col min="513" max="513" width="18.7109375" style="415" bestFit="1" customWidth="1"/>
    <col min="514" max="514" width="17.28515625" style="415" customWidth="1"/>
    <col min="515" max="515" width="13.7109375" style="415" customWidth="1"/>
    <col min="516" max="516" width="15.28515625" style="415" customWidth="1"/>
    <col min="517" max="517" width="13.7109375" style="415" customWidth="1"/>
    <col min="518" max="518" width="15.5703125" style="415" customWidth="1"/>
    <col min="519" max="519" width="14.5703125" style="415" customWidth="1"/>
    <col min="520" max="521" width="13.7109375" style="415" customWidth="1"/>
    <col min="522" max="523" width="0" style="415" hidden="1" customWidth="1"/>
    <col min="524" max="525" width="11.85546875" style="415" customWidth="1"/>
    <col min="526" max="768" width="8.85546875" style="415"/>
    <col min="769" max="769" width="18.7109375" style="415" bestFit="1" customWidth="1"/>
    <col min="770" max="770" width="17.28515625" style="415" customWidth="1"/>
    <col min="771" max="771" width="13.7109375" style="415" customWidth="1"/>
    <col min="772" max="772" width="15.28515625" style="415" customWidth="1"/>
    <col min="773" max="773" width="13.7109375" style="415" customWidth="1"/>
    <col min="774" max="774" width="15.5703125" style="415" customWidth="1"/>
    <col min="775" max="775" width="14.5703125" style="415" customWidth="1"/>
    <col min="776" max="777" width="13.7109375" style="415" customWidth="1"/>
    <col min="778" max="779" width="0" style="415" hidden="1" customWidth="1"/>
    <col min="780" max="781" width="11.85546875" style="415" customWidth="1"/>
    <col min="782" max="1024" width="8.85546875" style="415"/>
    <col min="1025" max="1025" width="18.7109375" style="415" bestFit="1" customWidth="1"/>
    <col min="1026" max="1026" width="17.28515625" style="415" customWidth="1"/>
    <col min="1027" max="1027" width="13.7109375" style="415" customWidth="1"/>
    <col min="1028" max="1028" width="15.28515625" style="415" customWidth="1"/>
    <col min="1029" max="1029" width="13.7109375" style="415" customWidth="1"/>
    <col min="1030" max="1030" width="15.5703125" style="415" customWidth="1"/>
    <col min="1031" max="1031" width="14.5703125" style="415" customWidth="1"/>
    <col min="1032" max="1033" width="13.7109375" style="415" customWidth="1"/>
    <col min="1034" max="1035" width="0" style="415" hidden="1" customWidth="1"/>
    <col min="1036" max="1037" width="11.85546875" style="415" customWidth="1"/>
    <col min="1038" max="1280" width="8.85546875" style="415"/>
    <col min="1281" max="1281" width="18.7109375" style="415" bestFit="1" customWidth="1"/>
    <col min="1282" max="1282" width="17.28515625" style="415" customWidth="1"/>
    <col min="1283" max="1283" width="13.7109375" style="415" customWidth="1"/>
    <col min="1284" max="1284" width="15.28515625" style="415" customWidth="1"/>
    <col min="1285" max="1285" width="13.7109375" style="415" customWidth="1"/>
    <col min="1286" max="1286" width="15.5703125" style="415" customWidth="1"/>
    <col min="1287" max="1287" width="14.5703125" style="415" customWidth="1"/>
    <col min="1288" max="1289" width="13.7109375" style="415" customWidth="1"/>
    <col min="1290" max="1291" width="0" style="415" hidden="1" customWidth="1"/>
    <col min="1292" max="1293" width="11.85546875" style="415" customWidth="1"/>
    <col min="1294" max="1536" width="8.85546875" style="415"/>
    <col min="1537" max="1537" width="18.7109375" style="415" bestFit="1" customWidth="1"/>
    <col min="1538" max="1538" width="17.28515625" style="415" customWidth="1"/>
    <col min="1539" max="1539" width="13.7109375" style="415" customWidth="1"/>
    <col min="1540" max="1540" width="15.28515625" style="415" customWidth="1"/>
    <col min="1541" max="1541" width="13.7109375" style="415" customWidth="1"/>
    <col min="1542" max="1542" width="15.5703125" style="415" customWidth="1"/>
    <col min="1543" max="1543" width="14.5703125" style="415" customWidth="1"/>
    <col min="1544" max="1545" width="13.7109375" style="415" customWidth="1"/>
    <col min="1546" max="1547" width="0" style="415" hidden="1" customWidth="1"/>
    <col min="1548" max="1549" width="11.85546875" style="415" customWidth="1"/>
    <col min="1550" max="1792" width="8.85546875" style="415"/>
    <col min="1793" max="1793" width="18.7109375" style="415" bestFit="1" customWidth="1"/>
    <col min="1794" max="1794" width="17.28515625" style="415" customWidth="1"/>
    <col min="1795" max="1795" width="13.7109375" style="415" customWidth="1"/>
    <col min="1796" max="1796" width="15.28515625" style="415" customWidth="1"/>
    <col min="1797" max="1797" width="13.7109375" style="415" customWidth="1"/>
    <col min="1798" max="1798" width="15.5703125" style="415" customWidth="1"/>
    <col min="1799" max="1799" width="14.5703125" style="415" customWidth="1"/>
    <col min="1800" max="1801" width="13.7109375" style="415" customWidth="1"/>
    <col min="1802" max="1803" width="0" style="415" hidden="1" customWidth="1"/>
    <col min="1804" max="1805" width="11.85546875" style="415" customWidth="1"/>
    <col min="1806" max="2048" width="8.85546875" style="415"/>
    <col min="2049" max="2049" width="18.7109375" style="415" bestFit="1" customWidth="1"/>
    <col min="2050" max="2050" width="17.28515625" style="415" customWidth="1"/>
    <col min="2051" max="2051" width="13.7109375" style="415" customWidth="1"/>
    <col min="2052" max="2052" width="15.28515625" style="415" customWidth="1"/>
    <col min="2053" max="2053" width="13.7109375" style="415" customWidth="1"/>
    <col min="2054" max="2054" width="15.5703125" style="415" customWidth="1"/>
    <col min="2055" max="2055" width="14.5703125" style="415" customWidth="1"/>
    <col min="2056" max="2057" width="13.7109375" style="415" customWidth="1"/>
    <col min="2058" max="2059" width="0" style="415" hidden="1" customWidth="1"/>
    <col min="2060" max="2061" width="11.85546875" style="415" customWidth="1"/>
    <col min="2062" max="2304" width="8.85546875" style="415"/>
    <col min="2305" max="2305" width="18.7109375" style="415" bestFit="1" customWidth="1"/>
    <col min="2306" max="2306" width="17.28515625" style="415" customWidth="1"/>
    <col min="2307" max="2307" width="13.7109375" style="415" customWidth="1"/>
    <col min="2308" max="2308" width="15.28515625" style="415" customWidth="1"/>
    <col min="2309" max="2309" width="13.7109375" style="415" customWidth="1"/>
    <col min="2310" max="2310" width="15.5703125" style="415" customWidth="1"/>
    <col min="2311" max="2311" width="14.5703125" style="415" customWidth="1"/>
    <col min="2312" max="2313" width="13.7109375" style="415" customWidth="1"/>
    <col min="2314" max="2315" width="0" style="415" hidden="1" customWidth="1"/>
    <col min="2316" max="2317" width="11.85546875" style="415" customWidth="1"/>
    <col min="2318" max="2560" width="8.85546875" style="415"/>
    <col min="2561" max="2561" width="18.7109375" style="415" bestFit="1" customWidth="1"/>
    <col min="2562" max="2562" width="17.28515625" style="415" customWidth="1"/>
    <col min="2563" max="2563" width="13.7109375" style="415" customWidth="1"/>
    <col min="2564" max="2564" width="15.28515625" style="415" customWidth="1"/>
    <col min="2565" max="2565" width="13.7109375" style="415" customWidth="1"/>
    <col min="2566" max="2566" width="15.5703125" style="415" customWidth="1"/>
    <col min="2567" max="2567" width="14.5703125" style="415" customWidth="1"/>
    <col min="2568" max="2569" width="13.7109375" style="415" customWidth="1"/>
    <col min="2570" max="2571" width="0" style="415" hidden="1" customWidth="1"/>
    <col min="2572" max="2573" width="11.85546875" style="415" customWidth="1"/>
    <col min="2574" max="2816" width="8.85546875" style="415"/>
    <col min="2817" max="2817" width="18.7109375" style="415" bestFit="1" customWidth="1"/>
    <col min="2818" max="2818" width="17.28515625" style="415" customWidth="1"/>
    <col min="2819" max="2819" width="13.7109375" style="415" customWidth="1"/>
    <col min="2820" max="2820" width="15.28515625" style="415" customWidth="1"/>
    <col min="2821" max="2821" width="13.7109375" style="415" customWidth="1"/>
    <col min="2822" max="2822" width="15.5703125" style="415" customWidth="1"/>
    <col min="2823" max="2823" width="14.5703125" style="415" customWidth="1"/>
    <col min="2824" max="2825" width="13.7109375" style="415" customWidth="1"/>
    <col min="2826" max="2827" width="0" style="415" hidden="1" customWidth="1"/>
    <col min="2828" max="2829" width="11.85546875" style="415" customWidth="1"/>
    <col min="2830" max="3072" width="8.85546875" style="415"/>
    <col min="3073" max="3073" width="18.7109375" style="415" bestFit="1" customWidth="1"/>
    <col min="3074" max="3074" width="17.28515625" style="415" customWidth="1"/>
    <col min="3075" max="3075" width="13.7109375" style="415" customWidth="1"/>
    <col min="3076" max="3076" width="15.28515625" style="415" customWidth="1"/>
    <col min="3077" max="3077" width="13.7109375" style="415" customWidth="1"/>
    <col min="3078" max="3078" width="15.5703125" style="415" customWidth="1"/>
    <col min="3079" max="3079" width="14.5703125" style="415" customWidth="1"/>
    <col min="3080" max="3081" width="13.7109375" style="415" customWidth="1"/>
    <col min="3082" max="3083" width="0" style="415" hidden="1" customWidth="1"/>
    <col min="3084" max="3085" width="11.85546875" style="415" customWidth="1"/>
    <col min="3086" max="3328" width="8.85546875" style="415"/>
    <col min="3329" max="3329" width="18.7109375" style="415" bestFit="1" customWidth="1"/>
    <col min="3330" max="3330" width="17.28515625" style="415" customWidth="1"/>
    <col min="3331" max="3331" width="13.7109375" style="415" customWidth="1"/>
    <col min="3332" max="3332" width="15.28515625" style="415" customWidth="1"/>
    <col min="3333" max="3333" width="13.7109375" style="415" customWidth="1"/>
    <col min="3334" max="3334" width="15.5703125" style="415" customWidth="1"/>
    <col min="3335" max="3335" width="14.5703125" style="415" customWidth="1"/>
    <col min="3336" max="3337" width="13.7109375" style="415" customWidth="1"/>
    <col min="3338" max="3339" width="0" style="415" hidden="1" customWidth="1"/>
    <col min="3340" max="3341" width="11.85546875" style="415" customWidth="1"/>
    <col min="3342" max="3584" width="8.85546875" style="415"/>
    <col min="3585" max="3585" width="18.7109375" style="415" bestFit="1" customWidth="1"/>
    <col min="3586" max="3586" width="17.28515625" style="415" customWidth="1"/>
    <col min="3587" max="3587" width="13.7109375" style="415" customWidth="1"/>
    <col min="3588" max="3588" width="15.28515625" style="415" customWidth="1"/>
    <col min="3589" max="3589" width="13.7109375" style="415" customWidth="1"/>
    <col min="3590" max="3590" width="15.5703125" style="415" customWidth="1"/>
    <col min="3591" max="3591" width="14.5703125" style="415" customWidth="1"/>
    <col min="3592" max="3593" width="13.7109375" style="415" customWidth="1"/>
    <col min="3594" max="3595" width="0" style="415" hidden="1" customWidth="1"/>
    <col min="3596" max="3597" width="11.85546875" style="415" customWidth="1"/>
    <col min="3598" max="3840" width="8.85546875" style="415"/>
    <col min="3841" max="3841" width="18.7109375" style="415" bestFit="1" customWidth="1"/>
    <col min="3842" max="3842" width="17.28515625" style="415" customWidth="1"/>
    <col min="3843" max="3843" width="13.7109375" style="415" customWidth="1"/>
    <col min="3844" max="3844" width="15.28515625" style="415" customWidth="1"/>
    <col min="3845" max="3845" width="13.7109375" style="415" customWidth="1"/>
    <col min="3846" max="3846" width="15.5703125" style="415" customWidth="1"/>
    <col min="3847" max="3847" width="14.5703125" style="415" customWidth="1"/>
    <col min="3848" max="3849" width="13.7109375" style="415" customWidth="1"/>
    <col min="3850" max="3851" width="0" style="415" hidden="1" customWidth="1"/>
    <col min="3852" max="3853" width="11.85546875" style="415" customWidth="1"/>
    <col min="3854" max="4096" width="8.85546875" style="415"/>
    <col min="4097" max="4097" width="18.7109375" style="415" bestFit="1" customWidth="1"/>
    <col min="4098" max="4098" width="17.28515625" style="415" customWidth="1"/>
    <col min="4099" max="4099" width="13.7109375" style="415" customWidth="1"/>
    <col min="4100" max="4100" width="15.28515625" style="415" customWidth="1"/>
    <col min="4101" max="4101" width="13.7109375" style="415" customWidth="1"/>
    <col min="4102" max="4102" width="15.5703125" style="415" customWidth="1"/>
    <col min="4103" max="4103" width="14.5703125" style="415" customWidth="1"/>
    <col min="4104" max="4105" width="13.7109375" style="415" customWidth="1"/>
    <col min="4106" max="4107" width="0" style="415" hidden="1" customWidth="1"/>
    <col min="4108" max="4109" width="11.85546875" style="415" customWidth="1"/>
    <col min="4110" max="4352" width="8.85546875" style="415"/>
    <col min="4353" max="4353" width="18.7109375" style="415" bestFit="1" customWidth="1"/>
    <col min="4354" max="4354" width="17.28515625" style="415" customWidth="1"/>
    <col min="4355" max="4355" width="13.7109375" style="415" customWidth="1"/>
    <col min="4356" max="4356" width="15.28515625" style="415" customWidth="1"/>
    <col min="4357" max="4357" width="13.7109375" style="415" customWidth="1"/>
    <col min="4358" max="4358" width="15.5703125" style="415" customWidth="1"/>
    <col min="4359" max="4359" width="14.5703125" style="415" customWidth="1"/>
    <col min="4360" max="4361" width="13.7109375" style="415" customWidth="1"/>
    <col min="4362" max="4363" width="0" style="415" hidden="1" customWidth="1"/>
    <col min="4364" max="4365" width="11.85546875" style="415" customWidth="1"/>
    <col min="4366" max="4608" width="8.85546875" style="415"/>
    <col min="4609" max="4609" width="18.7109375" style="415" bestFit="1" customWidth="1"/>
    <col min="4610" max="4610" width="17.28515625" style="415" customWidth="1"/>
    <col min="4611" max="4611" width="13.7109375" style="415" customWidth="1"/>
    <col min="4612" max="4612" width="15.28515625" style="415" customWidth="1"/>
    <col min="4613" max="4613" width="13.7109375" style="415" customWidth="1"/>
    <col min="4614" max="4614" width="15.5703125" style="415" customWidth="1"/>
    <col min="4615" max="4615" width="14.5703125" style="415" customWidth="1"/>
    <col min="4616" max="4617" width="13.7109375" style="415" customWidth="1"/>
    <col min="4618" max="4619" width="0" style="415" hidden="1" customWidth="1"/>
    <col min="4620" max="4621" width="11.85546875" style="415" customWidth="1"/>
    <col min="4622" max="4864" width="8.85546875" style="415"/>
    <col min="4865" max="4865" width="18.7109375" style="415" bestFit="1" customWidth="1"/>
    <col min="4866" max="4866" width="17.28515625" style="415" customWidth="1"/>
    <col min="4867" max="4867" width="13.7109375" style="415" customWidth="1"/>
    <col min="4868" max="4868" width="15.28515625" style="415" customWidth="1"/>
    <col min="4869" max="4869" width="13.7109375" style="415" customWidth="1"/>
    <col min="4870" max="4870" width="15.5703125" style="415" customWidth="1"/>
    <col min="4871" max="4871" width="14.5703125" style="415" customWidth="1"/>
    <col min="4872" max="4873" width="13.7109375" style="415" customWidth="1"/>
    <col min="4874" max="4875" width="0" style="415" hidden="1" customWidth="1"/>
    <col min="4876" max="4877" width="11.85546875" style="415" customWidth="1"/>
    <col min="4878" max="5120" width="8.85546875" style="415"/>
    <col min="5121" max="5121" width="18.7109375" style="415" bestFit="1" customWidth="1"/>
    <col min="5122" max="5122" width="17.28515625" style="415" customWidth="1"/>
    <col min="5123" max="5123" width="13.7109375" style="415" customWidth="1"/>
    <col min="5124" max="5124" width="15.28515625" style="415" customWidth="1"/>
    <col min="5125" max="5125" width="13.7109375" style="415" customWidth="1"/>
    <col min="5126" max="5126" width="15.5703125" style="415" customWidth="1"/>
    <col min="5127" max="5127" width="14.5703125" style="415" customWidth="1"/>
    <col min="5128" max="5129" width="13.7109375" style="415" customWidth="1"/>
    <col min="5130" max="5131" width="0" style="415" hidden="1" customWidth="1"/>
    <col min="5132" max="5133" width="11.85546875" style="415" customWidth="1"/>
    <col min="5134" max="5376" width="8.85546875" style="415"/>
    <col min="5377" max="5377" width="18.7109375" style="415" bestFit="1" customWidth="1"/>
    <col min="5378" max="5378" width="17.28515625" style="415" customWidth="1"/>
    <col min="5379" max="5379" width="13.7109375" style="415" customWidth="1"/>
    <col min="5380" max="5380" width="15.28515625" style="415" customWidth="1"/>
    <col min="5381" max="5381" width="13.7109375" style="415" customWidth="1"/>
    <col min="5382" max="5382" width="15.5703125" style="415" customWidth="1"/>
    <col min="5383" max="5383" width="14.5703125" style="415" customWidth="1"/>
    <col min="5384" max="5385" width="13.7109375" style="415" customWidth="1"/>
    <col min="5386" max="5387" width="0" style="415" hidden="1" customWidth="1"/>
    <col min="5388" max="5389" width="11.85546875" style="415" customWidth="1"/>
    <col min="5390" max="5632" width="8.85546875" style="415"/>
    <col min="5633" max="5633" width="18.7109375" style="415" bestFit="1" customWidth="1"/>
    <col min="5634" max="5634" width="17.28515625" style="415" customWidth="1"/>
    <col min="5635" max="5635" width="13.7109375" style="415" customWidth="1"/>
    <col min="5636" max="5636" width="15.28515625" style="415" customWidth="1"/>
    <col min="5637" max="5637" width="13.7109375" style="415" customWidth="1"/>
    <col min="5638" max="5638" width="15.5703125" style="415" customWidth="1"/>
    <col min="5639" max="5639" width="14.5703125" style="415" customWidth="1"/>
    <col min="5640" max="5641" width="13.7109375" style="415" customWidth="1"/>
    <col min="5642" max="5643" width="0" style="415" hidden="1" customWidth="1"/>
    <col min="5644" max="5645" width="11.85546875" style="415" customWidth="1"/>
    <col min="5646" max="5888" width="8.85546875" style="415"/>
    <col min="5889" max="5889" width="18.7109375" style="415" bestFit="1" customWidth="1"/>
    <col min="5890" max="5890" width="17.28515625" style="415" customWidth="1"/>
    <col min="5891" max="5891" width="13.7109375" style="415" customWidth="1"/>
    <col min="5892" max="5892" width="15.28515625" style="415" customWidth="1"/>
    <col min="5893" max="5893" width="13.7109375" style="415" customWidth="1"/>
    <col min="5894" max="5894" width="15.5703125" style="415" customWidth="1"/>
    <col min="5895" max="5895" width="14.5703125" style="415" customWidth="1"/>
    <col min="5896" max="5897" width="13.7109375" style="415" customWidth="1"/>
    <col min="5898" max="5899" width="0" style="415" hidden="1" customWidth="1"/>
    <col min="5900" max="5901" width="11.85546875" style="415" customWidth="1"/>
    <col min="5902" max="6144" width="8.85546875" style="415"/>
    <col min="6145" max="6145" width="18.7109375" style="415" bestFit="1" customWidth="1"/>
    <col min="6146" max="6146" width="17.28515625" style="415" customWidth="1"/>
    <col min="6147" max="6147" width="13.7109375" style="415" customWidth="1"/>
    <col min="6148" max="6148" width="15.28515625" style="415" customWidth="1"/>
    <col min="6149" max="6149" width="13.7109375" style="415" customWidth="1"/>
    <col min="6150" max="6150" width="15.5703125" style="415" customWidth="1"/>
    <col min="6151" max="6151" width="14.5703125" style="415" customWidth="1"/>
    <col min="6152" max="6153" width="13.7109375" style="415" customWidth="1"/>
    <col min="6154" max="6155" width="0" style="415" hidden="1" customWidth="1"/>
    <col min="6156" max="6157" width="11.85546875" style="415" customWidth="1"/>
    <col min="6158" max="6400" width="8.85546875" style="415"/>
    <col min="6401" max="6401" width="18.7109375" style="415" bestFit="1" customWidth="1"/>
    <col min="6402" max="6402" width="17.28515625" style="415" customWidth="1"/>
    <col min="6403" max="6403" width="13.7109375" style="415" customWidth="1"/>
    <col min="6404" max="6404" width="15.28515625" style="415" customWidth="1"/>
    <col min="6405" max="6405" width="13.7109375" style="415" customWidth="1"/>
    <col min="6406" max="6406" width="15.5703125" style="415" customWidth="1"/>
    <col min="6407" max="6407" width="14.5703125" style="415" customWidth="1"/>
    <col min="6408" max="6409" width="13.7109375" style="415" customWidth="1"/>
    <col min="6410" max="6411" width="0" style="415" hidden="1" customWidth="1"/>
    <col min="6412" max="6413" width="11.85546875" style="415" customWidth="1"/>
    <col min="6414" max="6656" width="8.85546875" style="415"/>
    <col min="6657" max="6657" width="18.7109375" style="415" bestFit="1" customWidth="1"/>
    <col min="6658" max="6658" width="17.28515625" style="415" customWidth="1"/>
    <col min="6659" max="6659" width="13.7109375" style="415" customWidth="1"/>
    <col min="6660" max="6660" width="15.28515625" style="415" customWidth="1"/>
    <col min="6661" max="6661" width="13.7109375" style="415" customWidth="1"/>
    <col min="6662" max="6662" width="15.5703125" style="415" customWidth="1"/>
    <col min="6663" max="6663" width="14.5703125" style="415" customWidth="1"/>
    <col min="6664" max="6665" width="13.7109375" style="415" customWidth="1"/>
    <col min="6666" max="6667" width="0" style="415" hidden="1" customWidth="1"/>
    <col min="6668" max="6669" width="11.85546875" style="415" customWidth="1"/>
    <col min="6670" max="6912" width="8.85546875" style="415"/>
    <col min="6913" max="6913" width="18.7109375" style="415" bestFit="1" customWidth="1"/>
    <col min="6914" max="6914" width="17.28515625" style="415" customWidth="1"/>
    <col min="6915" max="6915" width="13.7109375" style="415" customWidth="1"/>
    <col min="6916" max="6916" width="15.28515625" style="415" customWidth="1"/>
    <col min="6917" max="6917" width="13.7109375" style="415" customWidth="1"/>
    <col min="6918" max="6918" width="15.5703125" style="415" customWidth="1"/>
    <col min="6919" max="6919" width="14.5703125" style="415" customWidth="1"/>
    <col min="6920" max="6921" width="13.7109375" style="415" customWidth="1"/>
    <col min="6922" max="6923" width="0" style="415" hidden="1" customWidth="1"/>
    <col min="6924" max="6925" width="11.85546875" style="415" customWidth="1"/>
    <col min="6926" max="7168" width="8.85546875" style="415"/>
    <col min="7169" max="7169" width="18.7109375" style="415" bestFit="1" customWidth="1"/>
    <col min="7170" max="7170" width="17.28515625" style="415" customWidth="1"/>
    <col min="7171" max="7171" width="13.7109375" style="415" customWidth="1"/>
    <col min="7172" max="7172" width="15.28515625" style="415" customWidth="1"/>
    <col min="7173" max="7173" width="13.7109375" style="415" customWidth="1"/>
    <col min="7174" max="7174" width="15.5703125" style="415" customWidth="1"/>
    <col min="7175" max="7175" width="14.5703125" style="415" customWidth="1"/>
    <col min="7176" max="7177" width="13.7109375" style="415" customWidth="1"/>
    <col min="7178" max="7179" width="0" style="415" hidden="1" customWidth="1"/>
    <col min="7180" max="7181" width="11.85546875" style="415" customWidth="1"/>
    <col min="7182" max="7424" width="8.85546875" style="415"/>
    <col min="7425" max="7425" width="18.7109375" style="415" bestFit="1" customWidth="1"/>
    <col min="7426" max="7426" width="17.28515625" style="415" customWidth="1"/>
    <col min="7427" max="7427" width="13.7109375" style="415" customWidth="1"/>
    <col min="7428" max="7428" width="15.28515625" style="415" customWidth="1"/>
    <col min="7429" max="7429" width="13.7109375" style="415" customWidth="1"/>
    <col min="7430" max="7430" width="15.5703125" style="415" customWidth="1"/>
    <col min="7431" max="7431" width="14.5703125" style="415" customWidth="1"/>
    <col min="7432" max="7433" width="13.7109375" style="415" customWidth="1"/>
    <col min="7434" max="7435" width="0" style="415" hidden="1" customWidth="1"/>
    <col min="7436" max="7437" width="11.85546875" style="415" customWidth="1"/>
    <col min="7438" max="7680" width="8.85546875" style="415"/>
    <col min="7681" max="7681" width="18.7109375" style="415" bestFit="1" customWidth="1"/>
    <col min="7682" max="7682" width="17.28515625" style="415" customWidth="1"/>
    <col min="7683" max="7683" width="13.7109375" style="415" customWidth="1"/>
    <col min="7684" max="7684" width="15.28515625" style="415" customWidth="1"/>
    <col min="7685" max="7685" width="13.7109375" style="415" customWidth="1"/>
    <col min="7686" max="7686" width="15.5703125" style="415" customWidth="1"/>
    <col min="7687" max="7687" width="14.5703125" style="415" customWidth="1"/>
    <col min="7688" max="7689" width="13.7109375" style="415" customWidth="1"/>
    <col min="7690" max="7691" width="0" style="415" hidden="1" customWidth="1"/>
    <col min="7692" max="7693" width="11.85546875" style="415" customWidth="1"/>
    <col min="7694" max="7936" width="8.85546875" style="415"/>
    <col min="7937" max="7937" width="18.7109375" style="415" bestFit="1" customWidth="1"/>
    <col min="7938" max="7938" width="17.28515625" style="415" customWidth="1"/>
    <col min="7939" max="7939" width="13.7109375" style="415" customWidth="1"/>
    <col min="7940" max="7940" width="15.28515625" style="415" customWidth="1"/>
    <col min="7941" max="7941" width="13.7109375" style="415" customWidth="1"/>
    <col min="7942" max="7942" width="15.5703125" style="415" customWidth="1"/>
    <col min="7943" max="7943" width="14.5703125" style="415" customWidth="1"/>
    <col min="7944" max="7945" width="13.7109375" style="415" customWidth="1"/>
    <col min="7946" max="7947" width="0" style="415" hidden="1" customWidth="1"/>
    <col min="7948" max="7949" width="11.85546875" style="415" customWidth="1"/>
    <col min="7950" max="8192" width="8.85546875" style="415"/>
    <col min="8193" max="8193" width="18.7109375" style="415" bestFit="1" customWidth="1"/>
    <col min="8194" max="8194" width="17.28515625" style="415" customWidth="1"/>
    <col min="8195" max="8195" width="13.7109375" style="415" customWidth="1"/>
    <col min="8196" max="8196" width="15.28515625" style="415" customWidth="1"/>
    <col min="8197" max="8197" width="13.7109375" style="415" customWidth="1"/>
    <col min="8198" max="8198" width="15.5703125" style="415" customWidth="1"/>
    <col min="8199" max="8199" width="14.5703125" style="415" customWidth="1"/>
    <col min="8200" max="8201" width="13.7109375" style="415" customWidth="1"/>
    <col min="8202" max="8203" width="0" style="415" hidden="1" customWidth="1"/>
    <col min="8204" max="8205" width="11.85546875" style="415" customWidth="1"/>
    <col min="8206" max="8448" width="8.85546875" style="415"/>
    <col min="8449" max="8449" width="18.7109375" style="415" bestFit="1" customWidth="1"/>
    <col min="8450" max="8450" width="17.28515625" style="415" customWidth="1"/>
    <col min="8451" max="8451" width="13.7109375" style="415" customWidth="1"/>
    <col min="8452" max="8452" width="15.28515625" style="415" customWidth="1"/>
    <col min="8453" max="8453" width="13.7109375" style="415" customWidth="1"/>
    <col min="8454" max="8454" width="15.5703125" style="415" customWidth="1"/>
    <col min="8455" max="8455" width="14.5703125" style="415" customWidth="1"/>
    <col min="8456" max="8457" width="13.7109375" style="415" customWidth="1"/>
    <col min="8458" max="8459" width="0" style="415" hidden="1" customWidth="1"/>
    <col min="8460" max="8461" width="11.85546875" style="415" customWidth="1"/>
    <col min="8462" max="8704" width="8.85546875" style="415"/>
    <col min="8705" max="8705" width="18.7109375" style="415" bestFit="1" customWidth="1"/>
    <col min="8706" max="8706" width="17.28515625" style="415" customWidth="1"/>
    <col min="8707" max="8707" width="13.7109375" style="415" customWidth="1"/>
    <col min="8708" max="8708" width="15.28515625" style="415" customWidth="1"/>
    <col min="8709" max="8709" width="13.7109375" style="415" customWidth="1"/>
    <col min="8710" max="8710" width="15.5703125" style="415" customWidth="1"/>
    <col min="8711" max="8711" width="14.5703125" style="415" customWidth="1"/>
    <col min="8712" max="8713" width="13.7109375" style="415" customWidth="1"/>
    <col min="8714" max="8715" width="0" style="415" hidden="1" customWidth="1"/>
    <col min="8716" max="8717" width="11.85546875" style="415" customWidth="1"/>
    <col min="8718" max="8960" width="8.85546875" style="415"/>
    <col min="8961" max="8961" width="18.7109375" style="415" bestFit="1" customWidth="1"/>
    <col min="8962" max="8962" width="17.28515625" style="415" customWidth="1"/>
    <col min="8963" max="8963" width="13.7109375" style="415" customWidth="1"/>
    <col min="8964" max="8964" width="15.28515625" style="415" customWidth="1"/>
    <col min="8965" max="8965" width="13.7109375" style="415" customWidth="1"/>
    <col min="8966" max="8966" width="15.5703125" style="415" customWidth="1"/>
    <col min="8967" max="8967" width="14.5703125" style="415" customWidth="1"/>
    <col min="8968" max="8969" width="13.7109375" style="415" customWidth="1"/>
    <col min="8970" max="8971" width="0" style="415" hidden="1" customWidth="1"/>
    <col min="8972" max="8973" width="11.85546875" style="415" customWidth="1"/>
    <col min="8974" max="9216" width="8.85546875" style="415"/>
    <col min="9217" max="9217" width="18.7109375" style="415" bestFit="1" customWidth="1"/>
    <col min="9218" max="9218" width="17.28515625" style="415" customWidth="1"/>
    <col min="9219" max="9219" width="13.7109375" style="415" customWidth="1"/>
    <col min="9220" max="9220" width="15.28515625" style="415" customWidth="1"/>
    <col min="9221" max="9221" width="13.7109375" style="415" customWidth="1"/>
    <col min="9222" max="9222" width="15.5703125" style="415" customWidth="1"/>
    <col min="9223" max="9223" width="14.5703125" style="415" customWidth="1"/>
    <col min="9224" max="9225" width="13.7109375" style="415" customWidth="1"/>
    <col min="9226" max="9227" width="0" style="415" hidden="1" customWidth="1"/>
    <col min="9228" max="9229" width="11.85546875" style="415" customWidth="1"/>
    <col min="9230" max="9472" width="8.85546875" style="415"/>
    <col min="9473" max="9473" width="18.7109375" style="415" bestFit="1" customWidth="1"/>
    <col min="9474" max="9474" width="17.28515625" style="415" customWidth="1"/>
    <col min="9475" max="9475" width="13.7109375" style="415" customWidth="1"/>
    <col min="9476" max="9476" width="15.28515625" style="415" customWidth="1"/>
    <col min="9477" max="9477" width="13.7109375" style="415" customWidth="1"/>
    <col min="9478" max="9478" width="15.5703125" style="415" customWidth="1"/>
    <col min="9479" max="9479" width="14.5703125" style="415" customWidth="1"/>
    <col min="9480" max="9481" width="13.7109375" style="415" customWidth="1"/>
    <col min="9482" max="9483" width="0" style="415" hidden="1" customWidth="1"/>
    <col min="9484" max="9485" width="11.85546875" style="415" customWidth="1"/>
    <col min="9486" max="9728" width="8.85546875" style="415"/>
    <col min="9729" max="9729" width="18.7109375" style="415" bestFit="1" customWidth="1"/>
    <col min="9730" max="9730" width="17.28515625" style="415" customWidth="1"/>
    <col min="9731" max="9731" width="13.7109375" style="415" customWidth="1"/>
    <col min="9732" max="9732" width="15.28515625" style="415" customWidth="1"/>
    <col min="9733" max="9733" width="13.7109375" style="415" customWidth="1"/>
    <col min="9734" max="9734" width="15.5703125" style="415" customWidth="1"/>
    <col min="9735" max="9735" width="14.5703125" style="415" customWidth="1"/>
    <col min="9736" max="9737" width="13.7109375" style="415" customWidth="1"/>
    <col min="9738" max="9739" width="0" style="415" hidden="1" customWidth="1"/>
    <col min="9740" max="9741" width="11.85546875" style="415" customWidth="1"/>
    <col min="9742" max="9984" width="8.85546875" style="415"/>
    <col min="9985" max="9985" width="18.7109375" style="415" bestFit="1" customWidth="1"/>
    <col min="9986" max="9986" width="17.28515625" style="415" customWidth="1"/>
    <col min="9987" max="9987" width="13.7109375" style="415" customWidth="1"/>
    <col min="9988" max="9988" width="15.28515625" style="415" customWidth="1"/>
    <col min="9989" max="9989" width="13.7109375" style="415" customWidth="1"/>
    <col min="9990" max="9990" width="15.5703125" style="415" customWidth="1"/>
    <col min="9991" max="9991" width="14.5703125" style="415" customWidth="1"/>
    <col min="9992" max="9993" width="13.7109375" style="415" customWidth="1"/>
    <col min="9994" max="9995" width="0" style="415" hidden="1" customWidth="1"/>
    <col min="9996" max="9997" width="11.85546875" style="415" customWidth="1"/>
    <col min="9998" max="10240" width="8.85546875" style="415"/>
    <col min="10241" max="10241" width="18.7109375" style="415" bestFit="1" customWidth="1"/>
    <col min="10242" max="10242" width="17.28515625" style="415" customWidth="1"/>
    <col min="10243" max="10243" width="13.7109375" style="415" customWidth="1"/>
    <col min="10244" max="10244" width="15.28515625" style="415" customWidth="1"/>
    <col min="10245" max="10245" width="13.7109375" style="415" customWidth="1"/>
    <col min="10246" max="10246" width="15.5703125" style="415" customWidth="1"/>
    <col min="10247" max="10247" width="14.5703125" style="415" customWidth="1"/>
    <col min="10248" max="10249" width="13.7109375" style="415" customWidth="1"/>
    <col min="10250" max="10251" width="0" style="415" hidden="1" customWidth="1"/>
    <col min="10252" max="10253" width="11.85546875" style="415" customWidth="1"/>
    <col min="10254" max="10496" width="8.85546875" style="415"/>
    <col min="10497" max="10497" width="18.7109375" style="415" bestFit="1" customWidth="1"/>
    <col min="10498" max="10498" width="17.28515625" style="415" customWidth="1"/>
    <col min="10499" max="10499" width="13.7109375" style="415" customWidth="1"/>
    <col min="10500" max="10500" width="15.28515625" style="415" customWidth="1"/>
    <col min="10501" max="10501" width="13.7109375" style="415" customWidth="1"/>
    <col min="10502" max="10502" width="15.5703125" style="415" customWidth="1"/>
    <col min="10503" max="10503" width="14.5703125" style="415" customWidth="1"/>
    <col min="10504" max="10505" width="13.7109375" style="415" customWidth="1"/>
    <col min="10506" max="10507" width="0" style="415" hidden="1" customWidth="1"/>
    <col min="10508" max="10509" width="11.85546875" style="415" customWidth="1"/>
    <col min="10510" max="10752" width="8.85546875" style="415"/>
    <col min="10753" max="10753" width="18.7109375" style="415" bestFit="1" customWidth="1"/>
    <col min="10754" max="10754" width="17.28515625" style="415" customWidth="1"/>
    <col min="10755" max="10755" width="13.7109375" style="415" customWidth="1"/>
    <col min="10756" max="10756" width="15.28515625" style="415" customWidth="1"/>
    <col min="10757" max="10757" width="13.7109375" style="415" customWidth="1"/>
    <col min="10758" max="10758" width="15.5703125" style="415" customWidth="1"/>
    <col min="10759" max="10759" width="14.5703125" style="415" customWidth="1"/>
    <col min="10760" max="10761" width="13.7109375" style="415" customWidth="1"/>
    <col min="10762" max="10763" width="0" style="415" hidden="1" customWidth="1"/>
    <col min="10764" max="10765" width="11.85546875" style="415" customWidth="1"/>
    <col min="10766" max="11008" width="8.85546875" style="415"/>
    <col min="11009" max="11009" width="18.7109375" style="415" bestFit="1" customWidth="1"/>
    <col min="11010" max="11010" width="17.28515625" style="415" customWidth="1"/>
    <col min="11011" max="11011" width="13.7109375" style="415" customWidth="1"/>
    <col min="11012" max="11012" width="15.28515625" style="415" customWidth="1"/>
    <col min="11013" max="11013" width="13.7109375" style="415" customWidth="1"/>
    <col min="11014" max="11014" width="15.5703125" style="415" customWidth="1"/>
    <col min="11015" max="11015" width="14.5703125" style="415" customWidth="1"/>
    <col min="11016" max="11017" width="13.7109375" style="415" customWidth="1"/>
    <col min="11018" max="11019" width="0" style="415" hidden="1" customWidth="1"/>
    <col min="11020" max="11021" width="11.85546875" style="415" customWidth="1"/>
    <col min="11022" max="11264" width="8.85546875" style="415"/>
    <col min="11265" max="11265" width="18.7109375" style="415" bestFit="1" customWidth="1"/>
    <col min="11266" max="11266" width="17.28515625" style="415" customWidth="1"/>
    <col min="11267" max="11267" width="13.7109375" style="415" customWidth="1"/>
    <col min="11268" max="11268" width="15.28515625" style="415" customWidth="1"/>
    <col min="11269" max="11269" width="13.7109375" style="415" customWidth="1"/>
    <col min="11270" max="11270" width="15.5703125" style="415" customWidth="1"/>
    <col min="11271" max="11271" width="14.5703125" style="415" customWidth="1"/>
    <col min="11272" max="11273" width="13.7109375" style="415" customWidth="1"/>
    <col min="11274" max="11275" width="0" style="415" hidden="1" customWidth="1"/>
    <col min="11276" max="11277" width="11.85546875" style="415" customWidth="1"/>
    <col min="11278" max="11520" width="8.85546875" style="415"/>
    <col min="11521" max="11521" width="18.7109375" style="415" bestFit="1" customWidth="1"/>
    <col min="11522" max="11522" width="17.28515625" style="415" customWidth="1"/>
    <col min="11523" max="11523" width="13.7109375" style="415" customWidth="1"/>
    <col min="11524" max="11524" width="15.28515625" style="415" customWidth="1"/>
    <col min="11525" max="11525" width="13.7109375" style="415" customWidth="1"/>
    <col min="11526" max="11526" width="15.5703125" style="415" customWidth="1"/>
    <col min="11527" max="11527" width="14.5703125" style="415" customWidth="1"/>
    <col min="11528" max="11529" width="13.7109375" style="415" customWidth="1"/>
    <col min="11530" max="11531" width="0" style="415" hidden="1" customWidth="1"/>
    <col min="11532" max="11533" width="11.85546875" style="415" customWidth="1"/>
    <col min="11534" max="11776" width="8.85546875" style="415"/>
    <col min="11777" max="11777" width="18.7109375" style="415" bestFit="1" customWidth="1"/>
    <col min="11778" max="11778" width="17.28515625" style="415" customWidth="1"/>
    <col min="11779" max="11779" width="13.7109375" style="415" customWidth="1"/>
    <col min="11780" max="11780" width="15.28515625" style="415" customWidth="1"/>
    <col min="11781" max="11781" width="13.7109375" style="415" customWidth="1"/>
    <col min="11782" max="11782" width="15.5703125" style="415" customWidth="1"/>
    <col min="11783" max="11783" width="14.5703125" style="415" customWidth="1"/>
    <col min="11784" max="11785" width="13.7109375" style="415" customWidth="1"/>
    <col min="11786" max="11787" width="0" style="415" hidden="1" customWidth="1"/>
    <col min="11788" max="11789" width="11.85546875" style="415" customWidth="1"/>
    <col min="11790" max="12032" width="8.85546875" style="415"/>
    <col min="12033" max="12033" width="18.7109375" style="415" bestFit="1" customWidth="1"/>
    <col min="12034" max="12034" width="17.28515625" style="415" customWidth="1"/>
    <col min="12035" max="12035" width="13.7109375" style="415" customWidth="1"/>
    <col min="12036" max="12036" width="15.28515625" style="415" customWidth="1"/>
    <col min="12037" max="12037" width="13.7109375" style="415" customWidth="1"/>
    <col min="12038" max="12038" width="15.5703125" style="415" customWidth="1"/>
    <col min="12039" max="12039" width="14.5703125" style="415" customWidth="1"/>
    <col min="12040" max="12041" width="13.7109375" style="415" customWidth="1"/>
    <col min="12042" max="12043" width="0" style="415" hidden="1" customWidth="1"/>
    <col min="12044" max="12045" width="11.85546875" style="415" customWidth="1"/>
    <col min="12046" max="12288" width="8.85546875" style="415"/>
    <col min="12289" max="12289" width="18.7109375" style="415" bestFit="1" customWidth="1"/>
    <col min="12290" max="12290" width="17.28515625" style="415" customWidth="1"/>
    <col min="12291" max="12291" width="13.7109375" style="415" customWidth="1"/>
    <col min="12292" max="12292" width="15.28515625" style="415" customWidth="1"/>
    <col min="12293" max="12293" width="13.7109375" style="415" customWidth="1"/>
    <col min="12294" max="12294" width="15.5703125" style="415" customWidth="1"/>
    <col min="12295" max="12295" width="14.5703125" style="415" customWidth="1"/>
    <col min="12296" max="12297" width="13.7109375" style="415" customWidth="1"/>
    <col min="12298" max="12299" width="0" style="415" hidden="1" customWidth="1"/>
    <col min="12300" max="12301" width="11.85546875" style="415" customWidth="1"/>
    <col min="12302" max="12544" width="8.85546875" style="415"/>
    <col min="12545" max="12545" width="18.7109375" style="415" bestFit="1" customWidth="1"/>
    <col min="12546" max="12546" width="17.28515625" style="415" customWidth="1"/>
    <col min="12547" max="12547" width="13.7109375" style="415" customWidth="1"/>
    <col min="12548" max="12548" width="15.28515625" style="415" customWidth="1"/>
    <col min="12549" max="12549" width="13.7109375" style="415" customWidth="1"/>
    <col min="12550" max="12550" width="15.5703125" style="415" customWidth="1"/>
    <col min="12551" max="12551" width="14.5703125" style="415" customWidth="1"/>
    <col min="12552" max="12553" width="13.7109375" style="415" customWidth="1"/>
    <col min="12554" max="12555" width="0" style="415" hidden="1" customWidth="1"/>
    <col min="12556" max="12557" width="11.85546875" style="415" customWidth="1"/>
    <col min="12558" max="12800" width="8.85546875" style="415"/>
    <col min="12801" max="12801" width="18.7109375" style="415" bestFit="1" customWidth="1"/>
    <col min="12802" max="12802" width="17.28515625" style="415" customWidth="1"/>
    <col min="12803" max="12803" width="13.7109375" style="415" customWidth="1"/>
    <col min="12804" max="12804" width="15.28515625" style="415" customWidth="1"/>
    <col min="12805" max="12805" width="13.7109375" style="415" customWidth="1"/>
    <col min="12806" max="12806" width="15.5703125" style="415" customWidth="1"/>
    <col min="12807" max="12807" width="14.5703125" style="415" customWidth="1"/>
    <col min="12808" max="12809" width="13.7109375" style="415" customWidth="1"/>
    <col min="12810" max="12811" width="0" style="415" hidden="1" customWidth="1"/>
    <col min="12812" max="12813" width="11.85546875" style="415" customWidth="1"/>
    <col min="12814" max="13056" width="8.85546875" style="415"/>
    <col min="13057" max="13057" width="18.7109375" style="415" bestFit="1" customWidth="1"/>
    <col min="13058" max="13058" width="17.28515625" style="415" customWidth="1"/>
    <col min="13059" max="13059" width="13.7109375" style="415" customWidth="1"/>
    <col min="13060" max="13060" width="15.28515625" style="415" customWidth="1"/>
    <col min="13061" max="13061" width="13.7109375" style="415" customWidth="1"/>
    <col min="13062" max="13062" width="15.5703125" style="415" customWidth="1"/>
    <col min="13063" max="13063" width="14.5703125" style="415" customWidth="1"/>
    <col min="13064" max="13065" width="13.7109375" style="415" customWidth="1"/>
    <col min="13066" max="13067" width="0" style="415" hidden="1" customWidth="1"/>
    <col min="13068" max="13069" width="11.85546875" style="415" customWidth="1"/>
    <col min="13070" max="13312" width="8.85546875" style="415"/>
    <col min="13313" max="13313" width="18.7109375" style="415" bestFit="1" customWidth="1"/>
    <col min="13314" max="13314" width="17.28515625" style="415" customWidth="1"/>
    <col min="13315" max="13315" width="13.7109375" style="415" customWidth="1"/>
    <col min="13316" max="13316" width="15.28515625" style="415" customWidth="1"/>
    <col min="13317" max="13317" width="13.7109375" style="415" customWidth="1"/>
    <col min="13318" max="13318" width="15.5703125" style="415" customWidth="1"/>
    <col min="13319" max="13319" width="14.5703125" style="415" customWidth="1"/>
    <col min="13320" max="13321" width="13.7109375" style="415" customWidth="1"/>
    <col min="13322" max="13323" width="0" style="415" hidden="1" customWidth="1"/>
    <col min="13324" max="13325" width="11.85546875" style="415" customWidth="1"/>
    <col min="13326" max="13568" width="8.85546875" style="415"/>
    <col min="13569" max="13569" width="18.7109375" style="415" bestFit="1" customWidth="1"/>
    <col min="13570" max="13570" width="17.28515625" style="415" customWidth="1"/>
    <col min="13571" max="13571" width="13.7109375" style="415" customWidth="1"/>
    <col min="13572" max="13572" width="15.28515625" style="415" customWidth="1"/>
    <col min="13573" max="13573" width="13.7109375" style="415" customWidth="1"/>
    <col min="13574" max="13574" width="15.5703125" style="415" customWidth="1"/>
    <col min="13575" max="13575" width="14.5703125" style="415" customWidth="1"/>
    <col min="13576" max="13577" width="13.7109375" style="415" customWidth="1"/>
    <col min="13578" max="13579" width="0" style="415" hidden="1" customWidth="1"/>
    <col min="13580" max="13581" width="11.85546875" style="415" customWidth="1"/>
    <col min="13582" max="13824" width="8.85546875" style="415"/>
    <col min="13825" max="13825" width="18.7109375" style="415" bestFit="1" customWidth="1"/>
    <col min="13826" max="13826" width="17.28515625" style="415" customWidth="1"/>
    <col min="13827" max="13827" width="13.7109375" style="415" customWidth="1"/>
    <col min="13828" max="13828" width="15.28515625" style="415" customWidth="1"/>
    <col min="13829" max="13829" width="13.7109375" style="415" customWidth="1"/>
    <col min="13830" max="13830" width="15.5703125" style="415" customWidth="1"/>
    <col min="13831" max="13831" width="14.5703125" style="415" customWidth="1"/>
    <col min="13832" max="13833" width="13.7109375" style="415" customWidth="1"/>
    <col min="13834" max="13835" width="0" style="415" hidden="1" customWidth="1"/>
    <col min="13836" max="13837" width="11.85546875" style="415" customWidth="1"/>
    <col min="13838" max="14080" width="8.85546875" style="415"/>
    <col min="14081" max="14081" width="18.7109375" style="415" bestFit="1" customWidth="1"/>
    <col min="14082" max="14082" width="17.28515625" style="415" customWidth="1"/>
    <col min="14083" max="14083" width="13.7109375" style="415" customWidth="1"/>
    <col min="14084" max="14084" width="15.28515625" style="415" customWidth="1"/>
    <col min="14085" max="14085" width="13.7109375" style="415" customWidth="1"/>
    <col min="14086" max="14086" width="15.5703125" style="415" customWidth="1"/>
    <col min="14087" max="14087" width="14.5703125" style="415" customWidth="1"/>
    <col min="14088" max="14089" width="13.7109375" style="415" customWidth="1"/>
    <col min="14090" max="14091" width="0" style="415" hidden="1" customWidth="1"/>
    <col min="14092" max="14093" width="11.85546875" style="415" customWidth="1"/>
    <col min="14094" max="14336" width="8.85546875" style="415"/>
    <col min="14337" max="14337" width="18.7109375" style="415" bestFit="1" customWidth="1"/>
    <col min="14338" max="14338" width="17.28515625" style="415" customWidth="1"/>
    <col min="14339" max="14339" width="13.7109375" style="415" customWidth="1"/>
    <col min="14340" max="14340" width="15.28515625" style="415" customWidth="1"/>
    <col min="14341" max="14341" width="13.7109375" style="415" customWidth="1"/>
    <col min="14342" max="14342" width="15.5703125" style="415" customWidth="1"/>
    <col min="14343" max="14343" width="14.5703125" style="415" customWidth="1"/>
    <col min="14344" max="14345" width="13.7109375" style="415" customWidth="1"/>
    <col min="14346" max="14347" width="0" style="415" hidden="1" customWidth="1"/>
    <col min="14348" max="14349" width="11.85546875" style="415" customWidth="1"/>
    <col min="14350" max="14592" width="8.85546875" style="415"/>
    <col min="14593" max="14593" width="18.7109375" style="415" bestFit="1" customWidth="1"/>
    <col min="14594" max="14594" width="17.28515625" style="415" customWidth="1"/>
    <col min="14595" max="14595" width="13.7109375" style="415" customWidth="1"/>
    <col min="14596" max="14596" width="15.28515625" style="415" customWidth="1"/>
    <col min="14597" max="14597" width="13.7109375" style="415" customWidth="1"/>
    <col min="14598" max="14598" width="15.5703125" style="415" customWidth="1"/>
    <col min="14599" max="14599" width="14.5703125" style="415" customWidth="1"/>
    <col min="14600" max="14601" width="13.7109375" style="415" customWidth="1"/>
    <col min="14602" max="14603" width="0" style="415" hidden="1" customWidth="1"/>
    <col min="14604" max="14605" width="11.85546875" style="415" customWidth="1"/>
    <col min="14606" max="14848" width="8.85546875" style="415"/>
    <col min="14849" max="14849" width="18.7109375" style="415" bestFit="1" customWidth="1"/>
    <col min="14850" max="14850" width="17.28515625" style="415" customWidth="1"/>
    <col min="14851" max="14851" width="13.7109375" style="415" customWidth="1"/>
    <col min="14852" max="14852" width="15.28515625" style="415" customWidth="1"/>
    <col min="14853" max="14853" width="13.7109375" style="415" customWidth="1"/>
    <col min="14854" max="14854" width="15.5703125" style="415" customWidth="1"/>
    <col min="14855" max="14855" width="14.5703125" style="415" customWidth="1"/>
    <col min="14856" max="14857" width="13.7109375" style="415" customWidth="1"/>
    <col min="14858" max="14859" width="0" style="415" hidden="1" customWidth="1"/>
    <col min="14860" max="14861" width="11.85546875" style="415" customWidth="1"/>
    <col min="14862" max="15104" width="8.85546875" style="415"/>
    <col min="15105" max="15105" width="18.7109375" style="415" bestFit="1" customWidth="1"/>
    <col min="15106" max="15106" width="17.28515625" style="415" customWidth="1"/>
    <col min="15107" max="15107" width="13.7109375" style="415" customWidth="1"/>
    <col min="15108" max="15108" width="15.28515625" style="415" customWidth="1"/>
    <col min="15109" max="15109" width="13.7109375" style="415" customWidth="1"/>
    <col min="15110" max="15110" width="15.5703125" style="415" customWidth="1"/>
    <col min="15111" max="15111" width="14.5703125" style="415" customWidth="1"/>
    <col min="15112" max="15113" width="13.7109375" style="415" customWidth="1"/>
    <col min="15114" max="15115" width="0" style="415" hidden="1" customWidth="1"/>
    <col min="15116" max="15117" width="11.85546875" style="415" customWidth="1"/>
    <col min="15118" max="15360" width="8.85546875" style="415"/>
    <col min="15361" max="15361" width="18.7109375" style="415" bestFit="1" customWidth="1"/>
    <col min="15362" max="15362" width="17.28515625" style="415" customWidth="1"/>
    <col min="15363" max="15363" width="13.7109375" style="415" customWidth="1"/>
    <col min="15364" max="15364" width="15.28515625" style="415" customWidth="1"/>
    <col min="15365" max="15365" width="13.7109375" style="415" customWidth="1"/>
    <col min="15366" max="15366" width="15.5703125" style="415" customWidth="1"/>
    <col min="15367" max="15367" width="14.5703125" style="415" customWidth="1"/>
    <col min="15368" max="15369" width="13.7109375" style="415" customWidth="1"/>
    <col min="15370" max="15371" width="0" style="415" hidden="1" customWidth="1"/>
    <col min="15372" max="15373" width="11.85546875" style="415" customWidth="1"/>
    <col min="15374" max="15616" width="8.85546875" style="415"/>
    <col min="15617" max="15617" width="18.7109375" style="415" bestFit="1" customWidth="1"/>
    <col min="15618" max="15618" width="17.28515625" style="415" customWidth="1"/>
    <col min="15619" max="15619" width="13.7109375" style="415" customWidth="1"/>
    <col min="15620" max="15620" width="15.28515625" style="415" customWidth="1"/>
    <col min="15621" max="15621" width="13.7109375" style="415" customWidth="1"/>
    <col min="15622" max="15622" width="15.5703125" style="415" customWidth="1"/>
    <col min="15623" max="15623" width="14.5703125" style="415" customWidth="1"/>
    <col min="15624" max="15625" width="13.7109375" style="415" customWidth="1"/>
    <col min="15626" max="15627" width="0" style="415" hidden="1" customWidth="1"/>
    <col min="15628" max="15629" width="11.85546875" style="415" customWidth="1"/>
    <col min="15630" max="15872" width="8.85546875" style="415"/>
    <col min="15873" max="15873" width="18.7109375" style="415" bestFit="1" customWidth="1"/>
    <col min="15874" max="15874" width="17.28515625" style="415" customWidth="1"/>
    <col min="15875" max="15875" width="13.7109375" style="415" customWidth="1"/>
    <col min="15876" max="15876" width="15.28515625" style="415" customWidth="1"/>
    <col min="15877" max="15877" width="13.7109375" style="415" customWidth="1"/>
    <col min="15878" max="15878" width="15.5703125" style="415" customWidth="1"/>
    <col min="15879" max="15879" width="14.5703125" style="415" customWidth="1"/>
    <col min="15880" max="15881" width="13.7109375" style="415" customWidth="1"/>
    <col min="15882" max="15883" width="0" style="415" hidden="1" customWidth="1"/>
    <col min="15884" max="15885" width="11.85546875" style="415" customWidth="1"/>
    <col min="15886" max="16128" width="8.85546875" style="415"/>
    <col min="16129" max="16129" width="18.7109375" style="415" bestFit="1" customWidth="1"/>
    <col min="16130" max="16130" width="17.28515625" style="415" customWidth="1"/>
    <col min="16131" max="16131" width="13.7109375" style="415" customWidth="1"/>
    <col min="16132" max="16132" width="15.28515625" style="415" customWidth="1"/>
    <col min="16133" max="16133" width="13.7109375" style="415" customWidth="1"/>
    <col min="16134" max="16134" width="15.5703125" style="415" customWidth="1"/>
    <col min="16135" max="16135" width="14.5703125" style="415" customWidth="1"/>
    <col min="16136" max="16137" width="13.7109375" style="415" customWidth="1"/>
    <col min="16138" max="16139" width="0" style="415" hidden="1" customWidth="1"/>
    <col min="16140" max="16141" width="11.85546875" style="415" customWidth="1"/>
    <col min="16142" max="16384" width="8.85546875" style="415"/>
  </cols>
  <sheetData>
    <row r="1" spans="1:28" ht="35.1" customHeight="1" x14ac:dyDescent="0.2">
      <c r="A1" s="524" t="s">
        <v>321</v>
      </c>
      <c r="B1" s="525"/>
      <c r="C1" s="525"/>
      <c r="D1" s="525"/>
      <c r="E1" s="525"/>
      <c r="F1" s="525"/>
      <c r="G1" s="525"/>
      <c r="H1" s="525"/>
      <c r="I1" s="525"/>
      <c r="J1" s="525"/>
      <c r="K1" s="526"/>
      <c r="L1" s="533" t="s">
        <v>353</v>
      </c>
      <c r="M1" s="534"/>
    </row>
    <row r="2" spans="1:28" ht="27" customHeight="1" x14ac:dyDescent="0.2">
      <c r="A2" s="527"/>
      <c r="B2" s="528"/>
      <c r="C2" s="528"/>
      <c r="D2" s="528"/>
      <c r="E2" s="528"/>
      <c r="F2" s="528"/>
      <c r="G2" s="528"/>
      <c r="H2" s="528"/>
      <c r="I2" s="528"/>
      <c r="J2" s="528"/>
      <c r="K2" s="529"/>
      <c r="L2" s="535" t="s">
        <v>455</v>
      </c>
      <c r="M2" s="536"/>
    </row>
    <row r="3" spans="1:28" ht="26.25" customHeight="1" thickBot="1" x14ac:dyDescent="0.25">
      <c r="A3" s="530"/>
      <c r="B3" s="531"/>
      <c r="C3" s="531"/>
      <c r="D3" s="531"/>
      <c r="E3" s="531"/>
      <c r="F3" s="531"/>
      <c r="G3" s="531"/>
      <c r="H3" s="531"/>
      <c r="I3" s="531"/>
      <c r="J3" s="531"/>
      <c r="K3" s="532"/>
      <c r="L3" s="537" t="s">
        <v>354</v>
      </c>
      <c r="M3" s="538"/>
    </row>
    <row r="4" spans="1:28" ht="20.100000000000001" customHeight="1" x14ac:dyDescent="0.25">
      <c r="A4" s="411"/>
      <c r="B4" s="539" t="s">
        <v>355</v>
      </c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</row>
    <row r="5" spans="1:28" ht="20.100000000000001" customHeight="1" x14ac:dyDescent="0.25">
      <c r="A5" s="411"/>
      <c r="B5" s="539" t="s">
        <v>356</v>
      </c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</row>
    <row r="6" spans="1:28" ht="20.100000000000001" customHeight="1" thickBot="1" x14ac:dyDescent="0.3">
      <c r="A6" s="412"/>
      <c r="B6" s="521" t="s">
        <v>324</v>
      </c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</row>
    <row r="7" spans="1:28" ht="19.5" customHeight="1" thickBot="1" x14ac:dyDescent="0.3">
      <c r="A7" s="596" t="s">
        <v>357</v>
      </c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522"/>
      <c r="M7" s="523"/>
    </row>
    <row r="8" spans="1:28" s="418" customFormat="1" ht="18" customHeight="1" thickBot="1" x14ac:dyDescent="0.3">
      <c r="A8" s="597" t="s">
        <v>456</v>
      </c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7"/>
      <c r="Z8" s="417"/>
      <c r="AA8" s="417"/>
      <c r="AB8" s="417"/>
    </row>
    <row r="9" spans="1:28" s="305" customFormat="1" ht="42.75" customHeight="1" x14ac:dyDescent="0.25">
      <c r="A9" s="592" t="s">
        <v>358</v>
      </c>
      <c r="B9" s="593" t="s">
        <v>108</v>
      </c>
      <c r="C9" s="593" t="s">
        <v>359</v>
      </c>
      <c r="D9" s="593" t="s">
        <v>360</v>
      </c>
      <c r="E9" s="593" t="s">
        <v>361</v>
      </c>
      <c r="F9" s="593" t="s">
        <v>362</v>
      </c>
      <c r="G9" s="594" t="s">
        <v>363</v>
      </c>
      <c r="H9" s="594" t="s">
        <v>364</v>
      </c>
      <c r="I9" s="595" t="s">
        <v>365</v>
      </c>
      <c r="J9" s="303"/>
      <c r="K9" s="595" t="s">
        <v>365</v>
      </c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</row>
    <row r="10" spans="1:28" s="305" customFormat="1" ht="19.5" customHeight="1" x14ac:dyDescent="0.25">
      <c r="A10" s="306" t="s">
        <v>330</v>
      </c>
      <c r="B10" s="419">
        <v>0.72</v>
      </c>
      <c r="C10" s="419">
        <v>1.22</v>
      </c>
      <c r="D10" s="420"/>
      <c r="E10" s="420">
        <v>4.75</v>
      </c>
      <c r="F10" s="420"/>
      <c r="G10" s="307"/>
      <c r="H10" s="307"/>
      <c r="I10" s="308"/>
      <c r="J10" s="303"/>
      <c r="K10" s="308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</row>
    <row r="11" spans="1:28" s="309" customFormat="1" ht="19.5" customHeight="1" x14ac:dyDescent="0.25">
      <c r="A11" s="306" t="s">
        <v>330</v>
      </c>
      <c r="B11" s="419">
        <v>0.7</v>
      </c>
      <c r="C11" s="419">
        <v>1.2</v>
      </c>
      <c r="D11" s="420" t="s">
        <v>457</v>
      </c>
      <c r="E11" s="420"/>
      <c r="F11" s="420">
        <v>9.4499999999999993</v>
      </c>
      <c r="G11" s="307" t="s">
        <v>458</v>
      </c>
      <c r="H11" s="307" t="s">
        <v>459</v>
      </c>
      <c r="I11" s="308" t="s">
        <v>460</v>
      </c>
      <c r="K11" s="308" t="s">
        <v>396</v>
      </c>
    </row>
    <row r="12" spans="1:28" s="305" customFormat="1" ht="18" customHeight="1" x14ac:dyDescent="0.25">
      <c r="A12" s="306" t="s">
        <v>334</v>
      </c>
      <c r="B12" s="419"/>
      <c r="C12" s="419">
        <v>1.22</v>
      </c>
      <c r="D12" s="420"/>
      <c r="E12" s="420">
        <v>4.7</v>
      </c>
      <c r="F12" s="420"/>
      <c r="G12" s="307"/>
      <c r="H12" s="307"/>
      <c r="I12" s="308"/>
      <c r="K12" s="308"/>
    </row>
    <row r="13" spans="1:28" s="309" customFormat="1" ht="18" customHeight="1" x14ac:dyDescent="0.25">
      <c r="A13" s="306" t="s">
        <v>334</v>
      </c>
      <c r="B13" s="419">
        <v>0.7</v>
      </c>
      <c r="C13" s="419"/>
      <c r="D13" s="420" t="s">
        <v>461</v>
      </c>
      <c r="E13" s="420">
        <v>4.4000000000000004</v>
      </c>
      <c r="F13" s="420">
        <v>9.6999999999999993</v>
      </c>
      <c r="G13" s="307" t="s">
        <v>462</v>
      </c>
      <c r="H13" s="307" t="s">
        <v>463</v>
      </c>
      <c r="I13" s="308"/>
      <c r="K13" s="308" t="s">
        <v>397</v>
      </c>
    </row>
    <row r="14" spans="1:28" s="305" customFormat="1" ht="18" customHeight="1" x14ac:dyDescent="0.25">
      <c r="A14" s="306" t="s">
        <v>367</v>
      </c>
      <c r="B14" s="419">
        <v>0.73</v>
      </c>
      <c r="C14" s="419"/>
      <c r="D14" s="419"/>
      <c r="E14" s="419">
        <v>4.6500000000000004</v>
      </c>
      <c r="F14" s="419">
        <v>9.5</v>
      </c>
      <c r="G14" s="310"/>
      <c r="H14" s="310"/>
      <c r="I14" s="311"/>
      <c r="K14" s="311"/>
    </row>
    <row r="15" spans="1:28" s="305" customFormat="1" ht="18" customHeight="1" x14ac:dyDescent="0.25">
      <c r="A15" s="306" t="s">
        <v>367</v>
      </c>
      <c r="B15" s="419"/>
      <c r="C15" s="421">
        <v>1.24</v>
      </c>
      <c r="D15" s="422"/>
      <c r="E15" s="422">
        <v>4.68</v>
      </c>
      <c r="F15" s="422">
        <v>9.4</v>
      </c>
      <c r="G15" s="312" t="s">
        <v>464</v>
      </c>
      <c r="H15" s="312"/>
      <c r="I15" s="313"/>
      <c r="K15" s="313"/>
    </row>
    <row r="16" spans="1:28" s="305" customFormat="1" ht="18" customHeight="1" x14ac:dyDescent="0.25">
      <c r="A16" s="306" t="s">
        <v>367</v>
      </c>
      <c r="B16" s="419">
        <v>0.72</v>
      </c>
      <c r="C16" s="421">
        <v>1.24</v>
      </c>
      <c r="D16" s="420" t="s">
        <v>465</v>
      </c>
      <c r="E16" s="420">
        <v>4.8</v>
      </c>
      <c r="F16" s="420"/>
      <c r="G16" s="307"/>
      <c r="H16" s="307"/>
      <c r="I16" s="308"/>
      <c r="K16" s="308"/>
    </row>
    <row r="17" spans="1:13" s="309" customFormat="1" ht="18" customHeight="1" x14ac:dyDescent="0.25">
      <c r="A17" s="306" t="s">
        <v>367</v>
      </c>
      <c r="B17" s="419">
        <v>0.72</v>
      </c>
      <c r="C17" s="421">
        <v>1.26</v>
      </c>
      <c r="D17" s="420"/>
      <c r="E17" s="420"/>
      <c r="F17" s="420">
        <v>9.8000000000000007</v>
      </c>
      <c r="G17" s="307" t="s">
        <v>420</v>
      </c>
      <c r="H17" s="307" t="s">
        <v>466</v>
      </c>
      <c r="I17" s="308" t="s">
        <v>467</v>
      </c>
      <c r="K17" s="308" t="s">
        <v>398</v>
      </c>
    </row>
    <row r="18" spans="1:13" s="309" customFormat="1" ht="18" customHeight="1" x14ac:dyDescent="0.25">
      <c r="A18" s="306" t="s">
        <v>368</v>
      </c>
      <c r="B18" s="419">
        <v>0.71</v>
      </c>
      <c r="C18" s="419">
        <v>1.25</v>
      </c>
      <c r="D18" s="419"/>
      <c r="E18" s="419">
        <v>4.75</v>
      </c>
      <c r="F18" s="423"/>
      <c r="G18" s="310"/>
      <c r="H18" s="310"/>
      <c r="I18" s="311"/>
      <c r="K18" s="311"/>
    </row>
    <row r="19" spans="1:13" s="305" customFormat="1" ht="18" customHeight="1" x14ac:dyDescent="0.25">
      <c r="A19" s="306" t="s">
        <v>369</v>
      </c>
      <c r="B19" s="419">
        <v>0.7</v>
      </c>
      <c r="C19" s="419"/>
      <c r="D19" s="419" t="s">
        <v>408</v>
      </c>
      <c r="E19" s="419">
        <v>4.5999999999999996</v>
      </c>
      <c r="F19" s="419">
        <v>9.6</v>
      </c>
      <c r="G19" s="310" t="s">
        <v>468</v>
      </c>
      <c r="H19" s="310"/>
      <c r="I19" s="311" t="s">
        <v>469</v>
      </c>
      <c r="K19" s="311" t="s">
        <v>399</v>
      </c>
    </row>
    <row r="20" spans="1:13" s="309" customFormat="1" ht="18" customHeight="1" x14ac:dyDescent="0.25">
      <c r="A20" s="314" t="s">
        <v>369</v>
      </c>
      <c r="B20" s="419">
        <v>0.71</v>
      </c>
      <c r="C20" s="419">
        <v>1.23</v>
      </c>
      <c r="D20" s="420"/>
      <c r="E20" s="422"/>
      <c r="F20" s="422">
        <v>9.68</v>
      </c>
      <c r="G20" s="312"/>
      <c r="H20" s="312" t="s">
        <v>470</v>
      </c>
      <c r="I20" s="313"/>
      <c r="K20" s="313"/>
    </row>
    <row r="21" spans="1:13" s="305" customFormat="1" ht="18" customHeight="1" x14ac:dyDescent="0.25">
      <c r="A21" s="315" t="s">
        <v>370</v>
      </c>
      <c r="B21" s="316">
        <f>AVERAGE(B10:B20)</f>
        <v>0.7122222222222222</v>
      </c>
      <c r="C21" s="316">
        <f>AVERAGE(C10:C20)</f>
        <v>1.2324999999999999</v>
      </c>
      <c r="D21" s="316" t="s">
        <v>471</v>
      </c>
      <c r="E21" s="316">
        <f>AVERAGE(E10:E20)</f>
        <v>4.6662500000000007</v>
      </c>
      <c r="F21" s="316">
        <f>AVERAGE(F10:F20)</f>
        <v>9.59</v>
      </c>
      <c r="G21" s="317" t="s">
        <v>472</v>
      </c>
      <c r="H21" s="317" t="s">
        <v>470</v>
      </c>
      <c r="I21" s="318" t="s">
        <v>473</v>
      </c>
      <c r="K21" s="318" t="s">
        <v>400</v>
      </c>
    </row>
    <row r="22" spans="1:13" s="305" customFormat="1" ht="18" customHeight="1" x14ac:dyDescent="0.25">
      <c r="A22" s="315" t="s">
        <v>371</v>
      </c>
      <c r="B22" s="319">
        <v>0.73888888888888893</v>
      </c>
      <c r="C22" s="319">
        <v>1.2350000000000001</v>
      </c>
      <c r="D22" s="320" t="s">
        <v>423</v>
      </c>
      <c r="E22" s="319">
        <v>4.5650000000000004</v>
      </c>
      <c r="F22" s="319">
        <v>9.6428571428571423</v>
      </c>
      <c r="G22" s="321" t="s">
        <v>424</v>
      </c>
      <c r="H22" s="321" t="s">
        <v>425</v>
      </c>
      <c r="I22" s="322" t="s">
        <v>422</v>
      </c>
      <c r="K22" s="322" t="s">
        <v>400</v>
      </c>
    </row>
    <row r="23" spans="1:13" s="305" customFormat="1" ht="19.5" customHeight="1" x14ac:dyDescent="0.25">
      <c r="A23" s="323" t="s">
        <v>349</v>
      </c>
      <c r="B23" s="324">
        <v>0.8</v>
      </c>
      <c r="C23" s="324">
        <v>1.79</v>
      </c>
      <c r="D23" s="319">
        <v>0.9</v>
      </c>
      <c r="E23" s="319">
        <v>3.9</v>
      </c>
      <c r="F23" s="320">
        <v>8.75</v>
      </c>
      <c r="G23" s="321" t="s">
        <v>474</v>
      </c>
      <c r="H23" s="321" t="s">
        <v>475</v>
      </c>
      <c r="I23" s="322" t="s">
        <v>476</v>
      </c>
      <c r="K23" s="322" t="s">
        <v>388</v>
      </c>
    </row>
    <row r="24" spans="1:13" s="305" customFormat="1" ht="18" customHeight="1" x14ac:dyDescent="0.25">
      <c r="A24" s="325"/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</row>
    <row r="25" spans="1:13" s="305" customFormat="1" ht="39.950000000000003" customHeight="1" x14ac:dyDescent="0.25">
      <c r="A25" s="327" t="s">
        <v>358</v>
      </c>
      <c r="B25" s="328" t="s">
        <v>372</v>
      </c>
      <c r="C25" s="328" t="s">
        <v>12</v>
      </c>
      <c r="D25" s="328" t="s">
        <v>13</v>
      </c>
      <c r="E25" s="328" t="s">
        <v>25</v>
      </c>
      <c r="F25" s="328" t="s">
        <v>39</v>
      </c>
      <c r="G25" s="328" t="s">
        <v>373</v>
      </c>
      <c r="H25" s="328" t="s">
        <v>14</v>
      </c>
      <c r="I25" s="304" t="s">
        <v>374</v>
      </c>
    </row>
    <row r="26" spans="1:13" s="309" customFormat="1" ht="21" customHeight="1" x14ac:dyDescent="0.25">
      <c r="A26" s="329" t="s">
        <v>330</v>
      </c>
      <c r="B26" s="330" t="s">
        <v>379</v>
      </c>
      <c r="C26" s="330" t="s">
        <v>477</v>
      </c>
      <c r="D26" s="330">
        <v>3.78</v>
      </c>
      <c r="E26" s="330">
        <v>3.89</v>
      </c>
      <c r="F26" s="330">
        <v>2.98</v>
      </c>
      <c r="G26" s="330" t="s">
        <v>478</v>
      </c>
      <c r="H26" s="330" t="s">
        <v>479</v>
      </c>
      <c r="I26" s="308"/>
    </row>
    <row r="27" spans="1:13" s="305" customFormat="1" ht="15" customHeight="1" x14ac:dyDescent="0.25">
      <c r="A27" s="329" t="s">
        <v>367</v>
      </c>
      <c r="B27" s="331" t="s">
        <v>480</v>
      </c>
      <c r="C27" s="331" t="s">
        <v>476</v>
      </c>
      <c r="D27" s="331">
        <v>3.9</v>
      </c>
      <c r="E27" s="331">
        <v>3.9</v>
      </c>
      <c r="F27" s="331">
        <v>2.65</v>
      </c>
      <c r="G27" s="331"/>
      <c r="H27" s="331" t="s">
        <v>481</v>
      </c>
      <c r="I27" s="311" t="s">
        <v>482</v>
      </c>
    </row>
    <row r="28" spans="1:13" s="305" customFormat="1" ht="15" customHeight="1" x14ac:dyDescent="0.25">
      <c r="A28" s="329" t="s">
        <v>367</v>
      </c>
      <c r="B28" s="331" t="s">
        <v>409</v>
      </c>
      <c r="C28" s="332"/>
      <c r="D28" s="331">
        <v>3.8</v>
      </c>
      <c r="E28" s="331">
        <v>4.0999999999999996</v>
      </c>
      <c r="F28" s="331"/>
      <c r="G28" s="331"/>
      <c r="H28" s="331"/>
      <c r="I28" s="311"/>
    </row>
    <row r="29" spans="1:13" s="309" customFormat="1" ht="14.25" customHeight="1" x14ac:dyDescent="0.25">
      <c r="A29" s="329" t="s">
        <v>368</v>
      </c>
      <c r="B29" s="330" t="s">
        <v>483</v>
      </c>
      <c r="C29" s="331" t="s">
        <v>484</v>
      </c>
      <c r="D29" s="333">
        <v>4.7</v>
      </c>
      <c r="E29" s="330">
        <v>4.1500000000000004</v>
      </c>
      <c r="F29" s="330">
        <v>2.75</v>
      </c>
      <c r="G29" s="330"/>
      <c r="H29" s="330" t="s">
        <v>419</v>
      </c>
      <c r="I29" s="308" t="s">
        <v>485</v>
      </c>
    </row>
    <row r="30" spans="1:13" s="309" customFormat="1" ht="15" customHeight="1" x14ac:dyDescent="0.25">
      <c r="A30" s="329" t="s">
        <v>368</v>
      </c>
      <c r="B30" s="330" t="s">
        <v>486</v>
      </c>
      <c r="C30" s="330" t="s">
        <v>427</v>
      </c>
      <c r="D30" s="333">
        <v>4.5</v>
      </c>
      <c r="E30" s="330">
        <v>4.22</v>
      </c>
      <c r="F30" s="330">
        <v>2.8</v>
      </c>
      <c r="G30" s="330" t="s">
        <v>487</v>
      </c>
      <c r="H30" s="330"/>
      <c r="I30" s="308"/>
    </row>
    <row r="31" spans="1:13" s="305" customFormat="1" ht="15" customHeight="1" x14ac:dyDescent="0.25">
      <c r="A31" s="329" t="s">
        <v>369</v>
      </c>
      <c r="B31" s="331" t="s">
        <v>366</v>
      </c>
      <c r="C31" s="331" t="s">
        <v>488</v>
      </c>
      <c r="D31" s="331">
        <v>4.4000000000000004</v>
      </c>
      <c r="E31" s="331"/>
      <c r="F31" s="331">
        <v>2.78</v>
      </c>
      <c r="G31" s="331" t="s">
        <v>428</v>
      </c>
      <c r="H31" s="331" t="s">
        <v>489</v>
      </c>
      <c r="I31" s="311"/>
    </row>
    <row r="32" spans="1:13" s="309" customFormat="1" ht="18" customHeight="1" x14ac:dyDescent="0.25">
      <c r="A32" s="334" t="s">
        <v>369</v>
      </c>
      <c r="B32" s="330" t="s">
        <v>490</v>
      </c>
      <c r="C32" s="330" t="s">
        <v>429</v>
      </c>
      <c r="D32" s="333">
        <v>4.5</v>
      </c>
      <c r="E32" s="330">
        <v>4.1500000000000004</v>
      </c>
      <c r="F32" s="330">
        <v>2.6</v>
      </c>
      <c r="G32" s="330"/>
      <c r="H32" s="330"/>
      <c r="I32" s="308" t="s">
        <v>491</v>
      </c>
    </row>
    <row r="33" spans="1:13" s="305" customFormat="1" ht="18" customHeight="1" x14ac:dyDescent="0.25">
      <c r="A33" s="335" t="s">
        <v>370</v>
      </c>
      <c r="B33" s="336" t="s">
        <v>492</v>
      </c>
      <c r="C33" s="337" t="s">
        <v>493</v>
      </c>
      <c r="D33" s="337">
        <f>AVERAGE(D26:D32)</f>
        <v>4.2257142857142851</v>
      </c>
      <c r="E33" s="337">
        <f>AVERAGE(E26:E32)</f>
        <v>4.0683333333333325</v>
      </c>
      <c r="F33" s="337">
        <f>AVERAGE(F26:F32)</f>
        <v>2.76</v>
      </c>
      <c r="G33" s="337" t="s">
        <v>494</v>
      </c>
      <c r="H33" s="337" t="s">
        <v>495</v>
      </c>
      <c r="I33" s="318" t="s">
        <v>496</v>
      </c>
    </row>
    <row r="34" spans="1:13" s="339" customFormat="1" ht="18" customHeight="1" x14ac:dyDescent="0.25">
      <c r="A34" s="335" t="s">
        <v>371</v>
      </c>
      <c r="B34" s="337" t="s">
        <v>430</v>
      </c>
      <c r="C34" s="337" t="s">
        <v>431</v>
      </c>
      <c r="D34" s="337">
        <v>4.4685714285714289</v>
      </c>
      <c r="E34" s="337">
        <v>4.16</v>
      </c>
      <c r="F34" s="337">
        <v>2.9416666666666669</v>
      </c>
      <c r="G34" s="337" t="s">
        <v>432</v>
      </c>
      <c r="H34" s="337" t="s">
        <v>433</v>
      </c>
      <c r="I34" s="338" t="s">
        <v>434</v>
      </c>
    </row>
    <row r="35" spans="1:13" s="305" customFormat="1" ht="18" customHeight="1" thickBot="1" x14ac:dyDescent="0.3">
      <c r="A35" s="340" t="s">
        <v>349</v>
      </c>
      <c r="B35" s="341" t="s">
        <v>426</v>
      </c>
      <c r="C35" s="342" t="s">
        <v>497</v>
      </c>
      <c r="D35" s="342" t="s">
        <v>498</v>
      </c>
      <c r="E35" s="343" t="s">
        <v>499</v>
      </c>
      <c r="F35" s="343" t="s">
        <v>500</v>
      </c>
      <c r="G35" s="343" t="s">
        <v>428</v>
      </c>
      <c r="H35" s="343" t="s">
        <v>421</v>
      </c>
      <c r="I35" s="344" t="s">
        <v>410</v>
      </c>
    </row>
    <row r="36" spans="1:13" s="305" customFormat="1" ht="18" customHeight="1" x14ac:dyDescent="0.25">
      <c r="A36" s="345" t="s">
        <v>375</v>
      </c>
      <c r="B36" s="346"/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 </vt:lpstr>
      <vt:lpstr>owoce_IERGZ</vt:lpstr>
      <vt:lpstr>ow_KRIR_43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IERGZ_warzywa!Obszar_wydruku</vt:lpstr>
      <vt:lpstr>owoce_IERGZ!Obszar_wydruku</vt:lpstr>
      <vt:lpstr>'Zaklady_IERGZ '!Obszar_wydruku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2024-10-31T12:28:25Z</dcterms:modified>
</cp:coreProperties>
</file>