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25" activeTab="0"/>
  </bookViews>
  <sheets>
    <sheet name="Mix biurowy" sheetId="1" r:id="rId1"/>
    <sheet name="Papier " sheetId="2" r:id="rId2"/>
    <sheet name="Materiały eksploatacyjne" sheetId="3" r:id="rId3"/>
  </sheets>
  <definedNames/>
  <calcPr fullCalcOnLoad="1"/>
</workbook>
</file>

<file path=xl/sharedStrings.xml><?xml version="1.0" encoding="utf-8"?>
<sst xmlns="http://schemas.openxmlformats.org/spreadsheetml/2006/main" count="148" uniqueCount="131">
  <si>
    <t>l.p.</t>
  </si>
  <si>
    <t>Nazwa artykułu</t>
  </si>
  <si>
    <t>JM</t>
  </si>
  <si>
    <t>ilość</t>
  </si>
  <si>
    <t>Bloczki samoprzylepne kolorowe 51x38mm po 100 kartek</t>
  </si>
  <si>
    <t>sztuk</t>
  </si>
  <si>
    <t>Bloczki samoprzylepne kolorowe 75x75mm po 100 kartek</t>
  </si>
  <si>
    <t>Cienkopis do pisania po foli czarny S (0.4mm)</t>
  </si>
  <si>
    <t>Cienkopis z końcówką fibrową – czarny,  grubość linii 0,3mm np. „SCHEIDER”, „PENTEL”, „PILOT”</t>
  </si>
  <si>
    <t>Cienkopis z końcówką fibrową – czerwony,  grubość linii 0,3mm np.  „SCHEIDER”, „PENTEL”, „PILOT”</t>
  </si>
  <si>
    <t xml:space="preserve">Długopis do podpisywania faktur  JETSTREAM 101 (0,35 Line, 07 mm Ball) niebieski NEW ROLLER BALL PEN - </t>
  </si>
  <si>
    <t>Etykiety samprzylepne A4 210x297mm</t>
  </si>
  <si>
    <t>Gumka ołówkowa - kolor biały, wykonana z tworzywa Hi-Polymerowego, nienaruszająca struktury papieru, o wymiarach min. 35 x 16 x 11,5 mm.</t>
  </si>
  <si>
    <t>Gumki recepturki, wykonane z materiału o zwiększonej domieszce kauczuku (80%), wytrzymałe, elastyczne, o wymiarach 220 x 1,5 x 4 mm</t>
  </si>
  <si>
    <t>Klej biurowy w sztyfcie-waga min 15g (bezbarwny i bezwonny posiada atest PZH, 2 lata gwarancji,</t>
  </si>
  <si>
    <t>opakowanie</t>
  </si>
  <si>
    <t>Klips do papieru mały (około 15mm) - opakowanie 12 sztuk</t>
  </si>
  <si>
    <t>Klips do papieru mały (około 19mm) - opakowanie 12 sztuk</t>
  </si>
  <si>
    <t>Klips do papieru średni (około 25 mm) - opakowanie 12 sztuk</t>
  </si>
  <si>
    <t>Klips do papieru średni (około 32 mm) - opakowanie 12 sztuk</t>
  </si>
  <si>
    <t>Koperta biała C6 bez okienka [wymiar: 114x162]</t>
  </si>
  <si>
    <t>Koperty tzw. bąbelkowe na płyty</t>
  </si>
  <si>
    <t>Korektor w taśmie, długość taśmy korygujęcej min. 6 m, szerokość ok. 5 mm, suchy system korekcji, dobra przyczepność środka korygującego do papieru biurowego i kserokopii</t>
  </si>
  <si>
    <t>Koszulki format A4, pakowane po 100 szt, powierzchnia o strukturze gładkiej-krystalicznej, z otworami umożliwiającymi wpięcie do różnych formatów segregatora, kolor: przezroczyste - białe</t>
  </si>
  <si>
    <t>Książka do podpisu (z rozszerzanym bokiem typu"DONAU 8690001")</t>
  </si>
  <si>
    <t>Linijka o długości 20cm</t>
  </si>
  <si>
    <t>Marker permamentny czarny o grubości linii pisanej 0,6 mm, końcówka zaokrąglona, do pisania na prawie każdej powierzchni, z wentylowaną skuwką, szybkoschnący, odporny na światło i niską temperaturę, bezwonny.</t>
  </si>
  <si>
    <t>Marker niezmywalny do wykonywania oznaczeń na większości materiałów, również na metalu, plastiku, tworzywie sztucznym, szkle. Tusz wodoodporny, szybkoschnący, odporny na działanie światła i ścieranie. Grubość linii pisania 1-2 mm., kolor czarny</t>
  </si>
  <si>
    <t>Nóż wysuwany duży</t>
  </si>
  <si>
    <t>Ofertówka  sztywna przezroczysta A4 „L”</t>
  </si>
  <si>
    <t>OLEJ do konserwacji noża w niszczące pojemność minimum 200 ml.</t>
  </si>
  <si>
    <t>Ołówek bez gumki. Twardość HB</t>
  </si>
  <si>
    <t>Płyty CD- 700MB (w kopertach )</t>
  </si>
  <si>
    <t>Płyty DVD + (w kopertach )</t>
  </si>
  <si>
    <t>Skoroszyt papierowy  biały A4 z rozszerzonym bokiem i wąsami</t>
  </si>
  <si>
    <t>Spinacze metalowe okrągłe około 28 mm długości. 100 sztuk w opakowaniu</t>
  </si>
  <si>
    <r>
      <rPr>
        <sz val="11"/>
        <color indexed="8"/>
        <rFont val="Times New Roman"/>
        <family val="1"/>
      </rPr>
      <t xml:space="preserve">Sznurek  biały polipropylenowy minimum 500 mb </t>
    </r>
    <r>
      <rPr>
        <i/>
        <sz val="11"/>
        <color indexed="8"/>
        <rFont val="Times New Roman"/>
        <family val="1"/>
      </rPr>
      <t>typu ( do maszyn rolniczych , paczek)</t>
    </r>
  </si>
  <si>
    <t>Taśma papierowa do maszyn liczących 57 mm</t>
  </si>
  <si>
    <t>Taśma samoprzylepna przezroczysta 24m x 20mm</t>
  </si>
  <si>
    <t>Teczka papierowa  na gumkę A4</t>
  </si>
  <si>
    <t>Teczka papierowa wiązana A4</t>
  </si>
  <si>
    <t>Teczka wiązana biała z materiału bezkwasowego o wymiarach (mm) 320x230x35 – nr indeksu TW32x23,</t>
  </si>
  <si>
    <t>Teczka wiązana biała z materiału bezkwasowego o wymiarach (mm) 320x230x50 – nr indeksu TW32x23x5,</t>
  </si>
  <si>
    <t>Tusz czarny do numeratorów</t>
  </si>
  <si>
    <t>Tusz czerwony do stempli bezalkoholowy i bezolejowy np. GRAFINK, NORIS</t>
  </si>
  <si>
    <t>Spinacz archiwizacyjny. Łatwy w obsłudze umożliwia pełny dostęp do archiwizowanych dokumentów. Łatwy i wygodny w użyciu, całkowita odporność na złamania, pojemność spinacza 7 cm (do 600 kartek), rozstawienie wąsów spinacza 80 mm (standardowe), niezawodny system zapinania na zaczep zapobiega rozpinaniu się spinacza, umożliwia łatwy dostęp do spiętych dokumentów Właściwości techniczne: długość wąsa 100 mm, produkt ekologiczny – produkowany z polipropylenu pochodzącego w 100% z recyklingu, duża odporność na wielokrotne uginanie, niskie temperatury nie powodują pogorszenia cech użytkowych spinacza. nadaje się do recyklingu kolor zielony (Zpięcie boczne)</t>
  </si>
  <si>
    <t>Zakładki indeksujące wykonane z tworzywa sztucznego, wymiary 25x50 mm, z możliwością opisywania ich długopisem, pakowane pojedynczo w plastikowym etui umożliwiającym łatwe wyciąganie, wielokrotnego naklejania, nieuszkadzające podłoża po  ich usunięciu</t>
  </si>
  <si>
    <t>Zakładki indeksujące wykonane z tworzywa sztucznego, wymiary 12x43 mm,  min. w kilku różnych kolorach,  pakowane w odzielnym pojedynczym etui, umożliwiającym łatwe wyciąganie, wielokrotnego naklejania, nieuszkadzające podłoża po  ich usunięciu</t>
  </si>
  <si>
    <t>Zakładki indeksujące neonowe z folią 25x38mmx22 (różne kolory) (686-RYB) ( 3 sztuki w opakowaniu)</t>
  </si>
  <si>
    <t>Zakreślacz kolorowy, pomarańczowy kolor o szerokości linii   minimum 5 mm</t>
  </si>
  <si>
    <t>Zakreślacz kolorowy, żółty kolor o szerokości linii   minimum 5 mm</t>
  </si>
  <si>
    <t>Zeszyt A4 w kratkę 96 kartek – oprawa miękka</t>
  </si>
  <si>
    <t>Zszywki 24/6 około 1000 sztuk w opakowaniu (np. „LEITŻ”, „ GRAND”, „RAPID”)</t>
  </si>
  <si>
    <t>Zszywki MODEL STAPLES 10/4 mm  około 1000 sztuk w opakowaniu (np. „LEITŻ”, „GRAND”)</t>
  </si>
  <si>
    <t>Zszywki MODEL STAPLES 23/8 mm  około 1000 sztuk w opakowaniu (np. „LEITŻ”, „GRAND”)</t>
  </si>
  <si>
    <t xml:space="preserve">Segregator zielony z mechanizmem 50xA4 </t>
  </si>
  <si>
    <t xml:space="preserve">Segregator zielony z mechanizmem 30xA4 </t>
  </si>
  <si>
    <t xml:space="preserve">Segregator zielony z mechanizmem 75xA4 </t>
  </si>
  <si>
    <t>Temperówka</t>
  </si>
  <si>
    <t xml:space="preserve">Pudła do archiwizacji repertoriów o  wymiarach 500x350x35 mm  </t>
  </si>
  <si>
    <t>Przekładki do segregatora A4 karton 12 sztuk (zestaw)</t>
  </si>
  <si>
    <t>Klips do papieru duży (około 51 mm)w sztukach opakowanie 12 sztuk</t>
  </si>
  <si>
    <t>Okładki do bindowania A4, przeźroczyste. Opakowanie 100 sztuk.</t>
  </si>
  <si>
    <t>Pudełka plastikowe na płyty CD-R</t>
  </si>
  <si>
    <t>Pudła bezkwasowe 350x270</t>
  </si>
  <si>
    <t>Zszywki MODEL STAPLES 23/13 mm  około 1000 sztuk w opakowaniu (np. „LEITŻ”, „GRAND”)</t>
  </si>
  <si>
    <t>Nożyczki biurowe ze stali nierdzewnej, rękojeść z niełamliwego ciemnego plastiku, długość ostrza 21 cm, (np.. Firmy tetis)</t>
  </si>
  <si>
    <t>Długopis jednorazowy - czarny  „FLEXI 0,7mm, "BIC rund stic simply"</t>
  </si>
  <si>
    <t>Długopis jednorazowy – niebieski  „FLEXI 0,7mm, "BIC rund stic simply"</t>
  </si>
  <si>
    <t>Lp.</t>
  </si>
  <si>
    <t>Papier biurowy do kserokopiarek i drukarek laserowych. Kolor biały, format A4, gramatura 80g/m2, białość 155CIE, ilość arkuszy w ryzie 500</t>
  </si>
  <si>
    <t xml:space="preserve"> Ryza</t>
  </si>
  <si>
    <t>Papier biurowy do kserokopiarek i drukarek laserowych. Kolor biały, format A3, gramatura 80g/m2, białość 155CIE, ilość arkuszy w ryzie 500</t>
  </si>
  <si>
    <t>PO Łomża</t>
  </si>
  <si>
    <t>PR Wyys. Maz.</t>
  </si>
  <si>
    <t>PR Zambrów</t>
  </si>
  <si>
    <t xml:space="preserve">PR Łomża </t>
  </si>
  <si>
    <t>PR Grajewo</t>
  </si>
  <si>
    <t>PR Kolno</t>
  </si>
  <si>
    <t xml:space="preserve">Marker czerwony </t>
  </si>
  <si>
    <t>PR Wys. Maz.</t>
  </si>
  <si>
    <t xml:space="preserve">Taśma pakowa kauczuk brązowa szeroka o wymiarach 66m x szer.48mm.mocna </t>
  </si>
  <si>
    <t>Taśma pakowa kauczuk bezbarwna szeroka o wymiarach 66m x szer.48mm mocna</t>
  </si>
  <si>
    <t>Zszywacz minimum 25 kartek na zszywki 24 EAGLE, RAPID</t>
  </si>
  <si>
    <t xml:space="preserve">Zszywacz minimum 10 kartek na zszywki 10  EAGLE, RAPID </t>
  </si>
  <si>
    <t xml:space="preserve">Rozszywacz do zszywek EAGLE, RAPID </t>
  </si>
  <si>
    <t>Tusz do pieczątek czerwony typu flash</t>
  </si>
  <si>
    <t xml:space="preserve">Dziurkacz biurowy, dziurkuje 150 kartek, posiada wysuwany ogranicznik i wskażnik środka strony, EAGLE, RAPID </t>
  </si>
  <si>
    <t>Dziurkacz na 35 kartek papierowych, standardowej grubości,  rozstaw dziurek 80 mm, ogranicznik formatu papieru o stabilnej blokadzie, ramię dziurkacza wykonane z metalu, o ergonomicznym kształcie, wyposażony w pojemnik na ścinki ( TETIS, EAGLE, RAPID )</t>
  </si>
  <si>
    <t>Grzbiety do bindowania, kolor czarny, średnica 30 mm</t>
  </si>
  <si>
    <r>
      <t>Koperta brązowa B4 z rozszerzanymi bokami i spodem z samoklejącym paskiem, wykonana z mocnego papieru o wyższej niż zwykłe koperty gramaturze  min 150 g/m</t>
    </r>
    <r>
      <rPr>
        <sz val="11"/>
        <color indexed="8"/>
        <rFont val="Calibri"/>
        <family val="2"/>
      </rPr>
      <t> </t>
    </r>
    <r>
      <rPr>
        <sz val="11"/>
        <color indexed="8"/>
        <rFont val="Times New Roman"/>
        <family val="1"/>
      </rPr>
      <t xml:space="preserve">  [wymiar: 250x353x38]</t>
    </r>
  </si>
  <si>
    <t>Koperta biała C5 samoprzylepna wykonana z mocnego papieru o wyższej niż zwykłe koperty gramaturze 100 g/m [wymiar: 162x229]</t>
  </si>
  <si>
    <t>Koperta biała C4 samoprzylepna wykonana z mocnego papieru o wyższej niż zwykłe koperty gramaturze 150 g/m [wymiar: 229x324]</t>
  </si>
  <si>
    <t>Koperta brązowe C4 samoklejąca z paskiem wykonana z mocnego papieru o wyższej niż zwykłe koperty gramaturze 150 g/m  [wymiar: 229x324]</t>
  </si>
  <si>
    <t>Koperta brązowe C5 samoklejąca z paskiem wykonana z mocnego papieru o wyższej niż zwykłe koperty gramaturze 100 g/m [wymiar: 162x229]</t>
  </si>
  <si>
    <t>Koperta z rozszerzanymi bokami i spodem z samoklejącym paskiem, wykonana z mocnego papieru o wyższej niż zwykłe koperty gramaturze 150 g/m E4 (300x458x40), brązowa</t>
  </si>
  <si>
    <t>Grzbiety do bindowania, kolor czarny, średnica 12 mm</t>
  </si>
  <si>
    <t>Grzbiety do bindowania, kolor czarny, średnica 6 mm</t>
  </si>
  <si>
    <t>Wkłady do długopisu ZENITH niebieskie, ZENITH</t>
  </si>
  <si>
    <t>Wkłady do długopisu ZENITH czarne, ZENITH</t>
  </si>
  <si>
    <t>Taśma dwustronna</t>
  </si>
  <si>
    <t xml:space="preserve">Sprężone powietrze do czyszczenia elementów komputera </t>
  </si>
  <si>
    <t>Skoroszyt zawieszany twardy A4 -10 szt. W opakowaniu</t>
  </si>
  <si>
    <t>cena jednostkowa brutto</t>
  </si>
  <si>
    <t>Wartość łączna bruttoPLN</t>
  </si>
  <si>
    <t>Łaczna wartość zamówienia</t>
  </si>
  <si>
    <t>Cena jednostkowa brutto</t>
  </si>
  <si>
    <t>Wartość łączna brutto PLN</t>
  </si>
  <si>
    <t xml:space="preserve">Zadanie III Zestawienie tonerów </t>
  </si>
  <si>
    <t>nr toneru</t>
  </si>
  <si>
    <t>łącznie</t>
  </si>
  <si>
    <t>I tura</t>
  </si>
  <si>
    <t>II tura</t>
  </si>
  <si>
    <t>wartość łaczna brutto</t>
  </si>
  <si>
    <t>Toner do KYOCERY Ecoys M 2535, FS-1035 MFP*</t>
  </si>
  <si>
    <t>TK-1140 </t>
  </si>
  <si>
    <t>Toner do drukarki Brother HL-2300, HL-L2340DW*</t>
  </si>
  <si>
    <t>Toner do BROTHER HL-B2080DW *</t>
  </si>
  <si>
    <t>TN-B023</t>
  </si>
  <si>
    <t>Toner do faxu Panasonic KX-FL613 (tylko orginalny)</t>
  </si>
  <si>
    <t>KX-FA83A</t>
  </si>
  <si>
    <t>Wartość łaczna tonerów w PLN</t>
  </si>
  <si>
    <t>* -toner nie może być regenerowany zamiennik wysokiej klasy i wydajności</t>
  </si>
  <si>
    <t>Podpis osoby sporządzającej wycenę  :………………………………………………………………….</t>
  </si>
  <si>
    <t>TN-2320 (powiększony)</t>
  </si>
  <si>
    <t xml:space="preserve"> TN-2421 (powiększony)</t>
  </si>
  <si>
    <t xml:space="preserve">Toner do Brother HL-2312 </t>
  </si>
  <si>
    <t>Załacznik nr2</t>
  </si>
  <si>
    <t>Zadanie nr II Papier Biurowy</t>
  </si>
  <si>
    <t xml:space="preserve">Zadanie nr I mixu biurowego </t>
  </si>
  <si>
    <t>Załącznik nr 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</si>
</sst>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zcionka tekstu podstawowego"/>
      <family val="0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zcionka tekstu podstawowego"/>
      <family val="0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2" fillId="0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2" fillId="0" borderId="10" xfId="53" applyFont="1" applyFill="1" applyBorder="1" applyAlignment="1">
      <alignment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textRotation="180" wrapText="1"/>
    </xf>
    <xf numFmtId="0" fontId="0" fillId="0" borderId="0" xfId="0" applyFont="1" applyFill="1" applyAlignment="1">
      <alignment horizontal="center" wrapText="1"/>
    </xf>
    <xf numFmtId="0" fontId="2" fillId="0" borderId="10" xfId="53" applyFont="1" applyFill="1" applyBorder="1" applyAlignment="1">
      <alignment horizontal="justify" vertical="center" wrapText="1"/>
      <protection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0" fontId="6" fillId="0" borderId="10" xfId="54" applyFont="1" applyBorder="1" applyAlignment="1">
      <alignment horizont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center" wrapText="1"/>
    </xf>
    <xf numFmtId="0" fontId="52" fillId="0" borderId="10" xfId="0" applyFont="1" applyFill="1" applyBorder="1" applyAlignment="1">
      <alignment wrapText="1"/>
    </xf>
    <xf numFmtId="0" fontId="2" fillId="0" borderId="10" xfId="53" applyFont="1" applyFill="1" applyBorder="1" applyAlignment="1">
      <alignment horizontal="center" wrapText="1"/>
      <protection/>
    </xf>
    <xf numFmtId="166" fontId="2" fillId="0" borderId="10" xfId="53" applyNumberFormat="1" applyFont="1" applyFill="1" applyBorder="1" applyAlignment="1" applyProtection="1">
      <alignment wrapText="1"/>
      <protection locked="0"/>
    </xf>
    <xf numFmtId="0" fontId="5" fillId="0" borderId="10" xfId="53" applyFont="1" applyFill="1" applyBorder="1" applyAlignment="1">
      <alignment horizontal="justify" vertical="center" wrapText="1"/>
      <protection/>
    </xf>
    <xf numFmtId="0" fontId="3" fillId="0" borderId="10" xfId="53" applyFont="1" applyFill="1" applyBorder="1" applyAlignment="1">
      <alignment wrapText="1"/>
      <protection/>
    </xf>
    <xf numFmtId="0" fontId="2" fillId="0" borderId="10" xfId="54" applyFont="1" applyFill="1" applyBorder="1" applyAlignment="1">
      <alignment wrapText="1"/>
      <protection/>
    </xf>
    <xf numFmtId="44" fontId="0" fillId="0" borderId="10" xfId="66" applyFont="1" applyBorder="1" applyAlignment="1">
      <alignment/>
    </xf>
    <xf numFmtId="44" fontId="0" fillId="0" borderId="10" xfId="0" applyNumberFormat="1" applyBorder="1" applyAlignment="1">
      <alignment/>
    </xf>
    <xf numFmtId="0" fontId="0" fillId="34" borderId="0" xfId="0" applyFill="1" applyAlignment="1">
      <alignment/>
    </xf>
    <xf numFmtId="0" fontId="52" fillId="34" borderId="10" xfId="0" applyFont="1" applyFill="1" applyBorder="1" applyAlignment="1">
      <alignment horizontal="center" wrapText="1"/>
    </xf>
    <xf numFmtId="44" fontId="0" fillId="34" borderId="10" xfId="66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/>
    </xf>
    <xf numFmtId="0" fontId="53" fillId="8" borderId="10" xfId="21" applyFont="1" applyBorder="1" applyAlignment="1">
      <alignment horizontal="center" vertical="center" wrapText="1"/>
    </xf>
    <xf numFmtId="0" fontId="53" fillId="0" borderId="10" xfId="55" applyFont="1" applyBorder="1" applyAlignment="1">
      <alignment horizontal="center" vertical="center" wrapText="1"/>
      <protection/>
    </xf>
    <xf numFmtId="0" fontId="53" fillId="0" borderId="10" xfId="55" applyFont="1" applyBorder="1" applyAlignment="1">
      <alignment wrapText="1"/>
      <protection/>
    </xf>
    <xf numFmtId="44" fontId="53" fillId="0" borderId="10" xfId="55" applyNumberFormat="1" applyFont="1" applyBorder="1" applyAlignment="1">
      <alignment wrapText="1"/>
      <protection/>
    </xf>
    <xf numFmtId="0" fontId="0" fillId="0" borderId="0" xfId="0" applyAlignment="1">
      <alignment/>
    </xf>
    <xf numFmtId="0" fontId="52" fillId="0" borderId="10" xfId="55" applyFont="1" applyBorder="1" applyAlignment="1">
      <alignment horizontal="center" vertical="center" wrapText="1"/>
      <protection/>
    </xf>
    <xf numFmtId="44" fontId="53" fillId="0" borderId="10" xfId="66" applyFont="1" applyBorder="1" applyAlignment="1">
      <alignment horizontal="center" vertical="center" wrapText="1"/>
    </xf>
    <xf numFmtId="44" fontId="53" fillId="0" borderId="10" xfId="68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4" fontId="0" fillId="0" borderId="0" xfId="0" applyNumberFormat="1" applyBorder="1" applyAlignment="1">
      <alignment/>
    </xf>
    <xf numFmtId="0" fontId="47" fillId="34" borderId="11" xfId="0" applyFont="1" applyFill="1" applyBorder="1" applyAlignment="1">
      <alignment horizontal="center" wrapText="1"/>
    </xf>
    <xf numFmtId="0" fontId="47" fillId="34" borderId="12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53" fillId="0" borderId="0" xfId="55" applyFont="1" applyAlignment="1">
      <alignment horizontal="left"/>
      <protection/>
    </xf>
    <xf numFmtId="0" fontId="54" fillId="0" borderId="16" xfId="0" applyFont="1" applyFill="1" applyBorder="1" applyAlignment="1">
      <alignment horizontal="center" wrapText="1"/>
    </xf>
    <xf numFmtId="0" fontId="55" fillId="34" borderId="11" xfId="0" applyFont="1" applyFill="1" applyBorder="1" applyAlignment="1">
      <alignment horizontal="center" wrapText="1"/>
    </xf>
    <xf numFmtId="0" fontId="55" fillId="34" borderId="12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textRotation="180" wrapText="1"/>
    </xf>
    <xf numFmtId="0" fontId="52" fillId="0" borderId="10" xfId="0" applyFont="1" applyFill="1" applyBorder="1" applyAlignment="1">
      <alignment horizontal="center" vertical="center" textRotation="180" wrapText="1"/>
    </xf>
    <xf numFmtId="0" fontId="0" fillId="0" borderId="0" xfId="0" applyFont="1" applyFill="1" applyAlignment="1">
      <alignment horizontal="left" wrapText="1"/>
    </xf>
    <xf numFmtId="0" fontId="56" fillId="0" borderId="1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5" fillId="0" borderId="10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 vertical="center" textRotation="180" wrapText="1"/>
    </xf>
    <xf numFmtId="0" fontId="55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 wrapText="1"/>
    </xf>
    <xf numFmtId="0" fontId="57" fillId="0" borderId="16" xfId="0" applyFont="1" applyBorder="1" applyAlignment="1">
      <alignment horizontal="center" wrapText="1"/>
    </xf>
    <xf numFmtId="0" fontId="55" fillId="0" borderId="17" xfId="0" applyFont="1" applyBorder="1" applyAlignment="1">
      <alignment horizontal="center" wrapText="1"/>
    </xf>
    <xf numFmtId="0" fontId="55" fillId="0" borderId="17" xfId="0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0" fontId="6" fillId="33" borderId="10" xfId="54" applyFont="1" applyFill="1" applyBorder="1" applyAlignment="1">
      <alignment horizontal="center" vertical="center" textRotation="180" wrapText="1"/>
      <protection/>
    </xf>
    <xf numFmtId="0" fontId="58" fillId="0" borderId="18" xfId="55" applyFont="1" applyBorder="1" applyAlignment="1">
      <alignment horizontal="left"/>
      <protection/>
    </xf>
    <xf numFmtId="0" fontId="58" fillId="0" borderId="0" xfId="55" applyFont="1" applyAlignment="1">
      <alignment horizontal="center"/>
      <protection/>
    </xf>
    <xf numFmtId="0" fontId="58" fillId="0" borderId="11" xfId="55" applyFont="1" applyBorder="1" applyAlignment="1">
      <alignment horizontal="center" vertical="center" wrapText="1"/>
      <protection/>
    </xf>
    <xf numFmtId="0" fontId="58" fillId="0" borderId="17" xfId="55" applyFont="1" applyBorder="1" applyAlignment="1">
      <alignment horizontal="center" vertical="center" wrapText="1"/>
      <protection/>
    </xf>
    <xf numFmtId="0" fontId="58" fillId="0" borderId="10" xfId="55" applyFont="1" applyBorder="1" applyAlignment="1">
      <alignment horizontal="center" vertical="center" wrapText="1"/>
      <protection/>
    </xf>
    <xf numFmtId="0" fontId="53" fillId="0" borderId="11" xfId="55" applyFont="1" applyBorder="1" applyAlignment="1">
      <alignment horizontal="center" vertical="center" wrapText="1"/>
      <protection/>
    </xf>
    <xf numFmtId="0" fontId="53" fillId="0" borderId="17" xfId="55" applyFont="1" applyBorder="1" applyAlignment="1">
      <alignment horizontal="center" vertical="center" wrapText="1"/>
      <protection/>
    </xf>
    <xf numFmtId="0" fontId="53" fillId="0" borderId="10" xfId="55" applyFont="1" applyBorder="1" applyAlignment="1">
      <alignment horizontal="center" vertical="center" wrapText="1"/>
      <protection/>
    </xf>
    <xf numFmtId="0" fontId="58" fillId="0" borderId="10" xfId="55" applyFont="1" applyBorder="1" applyAlignment="1">
      <alignment horizontal="center" wrapText="1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6" xfId="53"/>
    <cellStyle name="Normalny 2" xfId="54"/>
    <cellStyle name="Normalny 3" xfId="55"/>
    <cellStyle name="Normalny 6" xfId="56"/>
    <cellStyle name="Normalny 7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rumdruku.com.pl/ecojet/toner_zamiennik_tn_2010_black_eco.cd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B3" sqref="B3:B4"/>
    </sheetView>
  </sheetViews>
  <sheetFormatPr defaultColWidth="8.796875" defaultRowHeight="14.25"/>
  <cols>
    <col min="1" max="1" width="3.69921875" style="6" customWidth="1"/>
    <col min="2" max="2" width="64.8984375" style="6" customWidth="1"/>
    <col min="3" max="3" width="4.3984375" style="7" customWidth="1"/>
    <col min="4" max="4" width="8.59765625" style="8" customWidth="1"/>
    <col min="5" max="5" width="7.19921875" style="25" customWidth="1"/>
    <col min="6" max="6" width="7.69921875" style="25" customWidth="1"/>
    <col min="7" max="7" width="7.8984375" style="25" customWidth="1"/>
    <col min="8" max="8" width="7.69921875" style="25" customWidth="1"/>
    <col min="9" max="9" width="8.09765625" style="25" customWidth="1"/>
    <col min="10" max="10" width="9" style="25" customWidth="1"/>
    <col min="11" max="11" width="12.09765625" style="25" customWidth="1"/>
    <col min="12" max="12" width="11.09765625" style="0" customWidth="1"/>
  </cols>
  <sheetData>
    <row r="1" spans="1:4" ht="14.25">
      <c r="A1" s="53" t="s">
        <v>130</v>
      </c>
      <c r="B1" s="53"/>
      <c r="C1" s="53"/>
      <c r="D1" s="53"/>
    </row>
    <row r="2" spans="1:12" ht="18" customHeight="1">
      <c r="A2" s="48" t="s">
        <v>129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4.25" customHeight="1">
      <c r="A3" s="54" t="s">
        <v>0</v>
      </c>
      <c r="B3" s="54" t="s">
        <v>1</v>
      </c>
      <c r="C3" s="56" t="s">
        <v>2</v>
      </c>
      <c r="D3" s="58" t="s">
        <v>3</v>
      </c>
      <c r="E3" s="49" t="s">
        <v>73</v>
      </c>
      <c r="F3" s="49" t="s">
        <v>76</v>
      </c>
      <c r="G3" s="49" t="s">
        <v>77</v>
      </c>
      <c r="H3" s="49" t="s">
        <v>78</v>
      </c>
      <c r="I3" s="49" t="s">
        <v>80</v>
      </c>
      <c r="J3" s="49" t="s">
        <v>75</v>
      </c>
      <c r="K3" s="41" t="s">
        <v>106</v>
      </c>
      <c r="L3" s="43" t="s">
        <v>104</v>
      </c>
    </row>
    <row r="4" spans="1:12" ht="27.75" customHeight="1">
      <c r="A4" s="55"/>
      <c r="B4" s="55"/>
      <c r="C4" s="57"/>
      <c r="D4" s="59"/>
      <c r="E4" s="50"/>
      <c r="F4" s="50"/>
      <c r="G4" s="50"/>
      <c r="H4" s="50"/>
      <c r="I4" s="50"/>
      <c r="J4" s="50"/>
      <c r="K4" s="42"/>
      <c r="L4" s="43"/>
    </row>
    <row r="5" spans="1:12" ht="15" customHeight="1">
      <c r="A5" s="18">
        <v>1</v>
      </c>
      <c r="B5" s="19" t="s">
        <v>4</v>
      </c>
      <c r="C5" s="52" t="s">
        <v>5</v>
      </c>
      <c r="D5" s="1">
        <f>SUM(E5:J5)</f>
        <v>192</v>
      </c>
      <c r="E5" s="26">
        <v>32</v>
      </c>
      <c r="F5" s="26">
        <v>100</v>
      </c>
      <c r="G5" s="26">
        <v>0</v>
      </c>
      <c r="H5" s="26">
        <v>50</v>
      </c>
      <c r="I5" s="26">
        <v>10</v>
      </c>
      <c r="J5" s="26"/>
      <c r="K5" s="27"/>
      <c r="L5" s="24">
        <f>SUM(D5*K5)</f>
        <v>0</v>
      </c>
    </row>
    <row r="6" spans="1:12" ht="15">
      <c r="A6" s="18">
        <v>2</v>
      </c>
      <c r="B6" s="3" t="s">
        <v>6</v>
      </c>
      <c r="C6" s="52"/>
      <c r="D6" s="1">
        <f aca="true" t="shared" si="0" ref="D6:D60">SUM(E6:J6)</f>
        <v>152</v>
      </c>
      <c r="E6" s="26">
        <v>52</v>
      </c>
      <c r="F6" s="26">
        <v>0</v>
      </c>
      <c r="G6" s="26">
        <v>0</v>
      </c>
      <c r="H6" s="26">
        <v>50</v>
      </c>
      <c r="I6" s="26">
        <v>50</v>
      </c>
      <c r="J6" s="26"/>
      <c r="K6" s="27"/>
      <c r="L6" s="24">
        <f aca="true" t="shared" si="1" ref="L6:L69">SUM(D6*K6)</f>
        <v>0</v>
      </c>
    </row>
    <row r="7" spans="1:12" ht="15">
      <c r="A7" s="18">
        <v>3</v>
      </c>
      <c r="B7" s="3" t="s">
        <v>7</v>
      </c>
      <c r="C7" s="52"/>
      <c r="D7" s="1">
        <f t="shared" si="0"/>
        <v>10</v>
      </c>
      <c r="E7" s="26"/>
      <c r="F7" s="26">
        <v>0</v>
      </c>
      <c r="G7" s="26">
        <v>0</v>
      </c>
      <c r="H7" s="26">
        <v>0</v>
      </c>
      <c r="I7" s="26">
        <v>10</v>
      </c>
      <c r="J7" s="26"/>
      <c r="K7" s="27"/>
      <c r="L7" s="24">
        <f t="shared" si="1"/>
        <v>0</v>
      </c>
    </row>
    <row r="8" spans="1:12" ht="30">
      <c r="A8" s="18">
        <v>4</v>
      </c>
      <c r="B8" s="3" t="s">
        <v>8</v>
      </c>
      <c r="C8" s="52"/>
      <c r="D8" s="1">
        <f t="shared" si="0"/>
        <v>35</v>
      </c>
      <c r="E8" s="26"/>
      <c r="F8" s="26">
        <v>30</v>
      </c>
      <c r="G8" s="26">
        <v>0</v>
      </c>
      <c r="H8" s="26">
        <v>5</v>
      </c>
      <c r="I8" s="26">
        <v>0</v>
      </c>
      <c r="J8" s="26"/>
      <c r="K8" s="27"/>
      <c r="L8" s="24">
        <f t="shared" si="1"/>
        <v>0</v>
      </c>
    </row>
    <row r="9" spans="1:12" ht="30">
      <c r="A9" s="18">
        <v>5</v>
      </c>
      <c r="B9" s="3" t="s">
        <v>9</v>
      </c>
      <c r="C9" s="52"/>
      <c r="D9" s="1">
        <f t="shared" si="0"/>
        <v>28</v>
      </c>
      <c r="E9" s="26"/>
      <c r="F9" s="26">
        <v>20</v>
      </c>
      <c r="G9" s="26">
        <v>0</v>
      </c>
      <c r="H9" s="26">
        <v>5</v>
      </c>
      <c r="I9" s="26">
        <v>3</v>
      </c>
      <c r="J9" s="26"/>
      <c r="K9" s="27"/>
      <c r="L9" s="24">
        <f t="shared" si="1"/>
        <v>0</v>
      </c>
    </row>
    <row r="10" spans="1:12" ht="30">
      <c r="A10" s="18">
        <v>6</v>
      </c>
      <c r="B10" s="2" t="s">
        <v>10</v>
      </c>
      <c r="C10" s="52"/>
      <c r="D10" s="1">
        <f t="shared" si="0"/>
        <v>30</v>
      </c>
      <c r="E10" s="26">
        <v>20</v>
      </c>
      <c r="F10" s="26">
        <v>0</v>
      </c>
      <c r="G10" s="26">
        <v>0</v>
      </c>
      <c r="H10" s="26">
        <v>5</v>
      </c>
      <c r="I10" s="26">
        <v>5</v>
      </c>
      <c r="J10" s="26"/>
      <c r="K10" s="27"/>
      <c r="L10" s="24">
        <f t="shared" si="1"/>
        <v>0</v>
      </c>
    </row>
    <row r="11" spans="1:12" ht="15">
      <c r="A11" s="18">
        <v>7</v>
      </c>
      <c r="B11" s="3" t="s">
        <v>67</v>
      </c>
      <c r="C11" s="52"/>
      <c r="D11" s="1">
        <f t="shared" si="0"/>
        <v>130</v>
      </c>
      <c r="E11" s="26">
        <v>60</v>
      </c>
      <c r="F11" s="26">
        <v>10</v>
      </c>
      <c r="G11" s="26">
        <v>20</v>
      </c>
      <c r="H11" s="26">
        <v>10</v>
      </c>
      <c r="I11" s="26">
        <v>10</v>
      </c>
      <c r="J11" s="26">
        <v>20</v>
      </c>
      <c r="K11" s="27"/>
      <c r="L11" s="24">
        <f t="shared" si="1"/>
        <v>0</v>
      </c>
    </row>
    <row r="12" spans="1:12" ht="15">
      <c r="A12" s="18">
        <v>8</v>
      </c>
      <c r="B12" s="3" t="s">
        <v>68</v>
      </c>
      <c r="C12" s="52"/>
      <c r="D12" s="1">
        <f t="shared" si="0"/>
        <v>202</v>
      </c>
      <c r="E12" s="26">
        <v>112</v>
      </c>
      <c r="F12" s="26">
        <v>10</v>
      </c>
      <c r="G12" s="26">
        <v>20</v>
      </c>
      <c r="H12" s="26">
        <v>20</v>
      </c>
      <c r="I12" s="26">
        <v>20</v>
      </c>
      <c r="J12" s="26">
        <v>20</v>
      </c>
      <c r="K12" s="27"/>
      <c r="L12" s="24">
        <f t="shared" si="1"/>
        <v>0</v>
      </c>
    </row>
    <row r="13" spans="1:12" ht="30">
      <c r="A13" s="18">
        <v>9</v>
      </c>
      <c r="B13" s="2" t="s">
        <v>87</v>
      </c>
      <c r="C13" s="52"/>
      <c r="D13" s="1">
        <f t="shared" si="0"/>
        <v>5</v>
      </c>
      <c r="E13" s="26">
        <v>5</v>
      </c>
      <c r="F13" s="26">
        <v>0</v>
      </c>
      <c r="G13" s="26">
        <v>0</v>
      </c>
      <c r="H13" s="26">
        <v>0</v>
      </c>
      <c r="I13" s="26">
        <v>0</v>
      </c>
      <c r="J13" s="26"/>
      <c r="K13" s="27"/>
      <c r="L13" s="24">
        <f t="shared" si="1"/>
        <v>0</v>
      </c>
    </row>
    <row r="14" spans="1:12" ht="60">
      <c r="A14" s="18">
        <v>10</v>
      </c>
      <c r="B14" s="3" t="s">
        <v>88</v>
      </c>
      <c r="C14" s="52"/>
      <c r="D14" s="1">
        <f t="shared" si="0"/>
        <v>16</v>
      </c>
      <c r="E14" s="26">
        <v>6</v>
      </c>
      <c r="F14" s="26">
        <v>10</v>
      </c>
      <c r="G14" s="26">
        <v>0</v>
      </c>
      <c r="H14" s="26">
        <v>0</v>
      </c>
      <c r="I14" s="26">
        <v>0</v>
      </c>
      <c r="J14" s="26"/>
      <c r="K14" s="27"/>
      <c r="L14" s="24">
        <f t="shared" si="1"/>
        <v>0</v>
      </c>
    </row>
    <row r="15" spans="1:12" ht="15">
      <c r="A15" s="18">
        <v>11</v>
      </c>
      <c r="B15" s="2" t="s">
        <v>11</v>
      </c>
      <c r="C15" s="52"/>
      <c r="D15" s="1">
        <f t="shared" si="0"/>
        <v>4200</v>
      </c>
      <c r="E15" s="28">
        <v>1100</v>
      </c>
      <c r="F15" s="26">
        <v>500</v>
      </c>
      <c r="G15" s="26">
        <v>200</v>
      </c>
      <c r="H15" s="26">
        <v>700</v>
      </c>
      <c r="I15" s="26">
        <v>1000</v>
      </c>
      <c r="J15" s="26">
        <v>700</v>
      </c>
      <c r="K15" s="27"/>
      <c r="L15" s="24">
        <f t="shared" si="1"/>
        <v>0</v>
      </c>
    </row>
    <row r="16" spans="1:12" ht="15">
      <c r="A16" s="18">
        <v>12</v>
      </c>
      <c r="B16" s="3" t="s">
        <v>97</v>
      </c>
      <c r="C16" s="52"/>
      <c r="D16" s="1">
        <f t="shared" si="0"/>
        <v>1</v>
      </c>
      <c r="E16" s="26">
        <v>1</v>
      </c>
      <c r="F16" s="26">
        <v>0</v>
      </c>
      <c r="G16" s="26">
        <v>0</v>
      </c>
      <c r="H16" s="26">
        <v>0</v>
      </c>
      <c r="I16" s="26">
        <v>0</v>
      </c>
      <c r="J16" s="26"/>
      <c r="K16" s="27"/>
      <c r="L16" s="24">
        <f t="shared" si="1"/>
        <v>0</v>
      </c>
    </row>
    <row r="17" spans="1:12" ht="15">
      <c r="A17" s="18">
        <v>13</v>
      </c>
      <c r="B17" s="3" t="s">
        <v>89</v>
      </c>
      <c r="C17" s="52"/>
      <c r="D17" s="1">
        <f t="shared" si="0"/>
        <v>1</v>
      </c>
      <c r="E17" s="26">
        <v>1</v>
      </c>
      <c r="F17" s="26">
        <v>0</v>
      </c>
      <c r="G17" s="26">
        <v>0</v>
      </c>
      <c r="H17" s="26">
        <v>0</v>
      </c>
      <c r="I17" s="26">
        <v>0</v>
      </c>
      <c r="J17" s="26"/>
      <c r="K17" s="27"/>
      <c r="L17" s="24">
        <f t="shared" si="1"/>
        <v>0</v>
      </c>
    </row>
    <row r="18" spans="1:12" ht="30" customHeight="1">
      <c r="A18" s="18">
        <v>14</v>
      </c>
      <c r="B18" s="3" t="s">
        <v>96</v>
      </c>
      <c r="C18" s="52"/>
      <c r="D18" s="1">
        <f t="shared" si="0"/>
        <v>1</v>
      </c>
      <c r="E18" s="26">
        <v>1</v>
      </c>
      <c r="F18" s="26">
        <v>0</v>
      </c>
      <c r="G18" s="26">
        <v>0</v>
      </c>
      <c r="H18" s="26">
        <v>0</v>
      </c>
      <c r="I18" s="26">
        <v>0</v>
      </c>
      <c r="J18" s="26"/>
      <c r="K18" s="27"/>
      <c r="L18" s="24">
        <f t="shared" si="1"/>
        <v>0</v>
      </c>
    </row>
    <row r="19" spans="1:12" ht="30">
      <c r="A19" s="18">
        <v>15</v>
      </c>
      <c r="B19" s="3" t="s">
        <v>12</v>
      </c>
      <c r="C19" s="52"/>
      <c r="D19" s="1">
        <f t="shared" si="0"/>
        <v>20</v>
      </c>
      <c r="E19" s="26"/>
      <c r="F19" s="26">
        <v>10</v>
      </c>
      <c r="G19" s="26">
        <v>0</v>
      </c>
      <c r="H19" s="26">
        <v>5</v>
      </c>
      <c r="I19" s="26">
        <v>5</v>
      </c>
      <c r="J19" s="26"/>
      <c r="K19" s="27"/>
      <c r="L19" s="24">
        <f t="shared" si="1"/>
        <v>0</v>
      </c>
    </row>
    <row r="20" spans="1:12" ht="30">
      <c r="A20" s="18">
        <v>16</v>
      </c>
      <c r="B20" s="3" t="s">
        <v>13</v>
      </c>
      <c r="C20" s="52"/>
      <c r="D20" s="1">
        <f t="shared" si="0"/>
        <v>7300</v>
      </c>
      <c r="E20" s="28">
        <v>4000</v>
      </c>
      <c r="F20" s="26">
        <v>2000</v>
      </c>
      <c r="G20" s="26">
        <v>0</v>
      </c>
      <c r="H20" s="26">
        <v>300</v>
      </c>
      <c r="I20" s="26">
        <v>1000</v>
      </c>
      <c r="J20" s="26"/>
      <c r="K20" s="27"/>
      <c r="L20" s="24">
        <f t="shared" si="1"/>
        <v>0</v>
      </c>
    </row>
    <row r="21" spans="1:12" ht="30">
      <c r="A21" s="18">
        <v>17</v>
      </c>
      <c r="B21" s="3" t="s">
        <v>14</v>
      </c>
      <c r="C21" s="52"/>
      <c r="D21" s="1">
        <f t="shared" si="0"/>
        <v>24</v>
      </c>
      <c r="E21" s="26"/>
      <c r="F21" s="26">
        <v>4</v>
      </c>
      <c r="G21" s="26">
        <v>20</v>
      </c>
      <c r="H21" s="26">
        <v>0</v>
      </c>
      <c r="I21" s="26">
        <v>0</v>
      </c>
      <c r="J21" s="26"/>
      <c r="K21" s="27"/>
      <c r="L21" s="24">
        <f t="shared" si="1"/>
        <v>0</v>
      </c>
    </row>
    <row r="22" spans="1:12" ht="45">
      <c r="A22" s="18">
        <v>18</v>
      </c>
      <c r="B22" s="3" t="s">
        <v>22</v>
      </c>
      <c r="C22" s="52"/>
      <c r="D22" s="1">
        <f t="shared" si="0"/>
        <v>108</v>
      </c>
      <c r="E22" s="28">
        <v>14</v>
      </c>
      <c r="F22" s="26">
        <v>50</v>
      </c>
      <c r="G22" s="26">
        <v>24</v>
      </c>
      <c r="H22" s="26">
        <v>20</v>
      </c>
      <c r="I22" s="26">
        <v>0</v>
      </c>
      <c r="J22" s="26"/>
      <c r="K22" s="27"/>
      <c r="L22" s="24">
        <f t="shared" si="1"/>
        <v>0</v>
      </c>
    </row>
    <row r="23" spans="1:12" ht="15" customHeight="1">
      <c r="A23" s="18">
        <v>19</v>
      </c>
      <c r="B23" s="3" t="s">
        <v>61</v>
      </c>
      <c r="C23" s="51" t="s">
        <v>15</v>
      </c>
      <c r="D23" s="1">
        <f t="shared" si="0"/>
        <v>27</v>
      </c>
      <c r="E23" s="26"/>
      <c r="F23" s="26">
        <v>24</v>
      </c>
      <c r="G23" s="26">
        <v>0</v>
      </c>
      <c r="H23" s="26">
        <v>0</v>
      </c>
      <c r="I23" s="26">
        <v>0</v>
      </c>
      <c r="J23" s="26">
        <v>3</v>
      </c>
      <c r="K23" s="27"/>
      <c r="L23" s="24">
        <f t="shared" si="1"/>
        <v>0</v>
      </c>
    </row>
    <row r="24" spans="1:12" ht="15">
      <c r="A24" s="18">
        <v>20</v>
      </c>
      <c r="B24" s="3" t="s">
        <v>16</v>
      </c>
      <c r="C24" s="51"/>
      <c r="D24" s="1">
        <f t="shared" si="0"/>
        <v>20</v>
      </c>
      <c r="E24" s="26"/>
      <c r="F24" s="26">
        <v>0</v>
      </c>
      <c r="G24" s="26">
        <v>0</v>
      </c>
      <c r="H24" s="26">
        <v>0</v>
      </c>
      <c r="I24" s="26">
        <v>5</v>
      </c>
      <c r="J24" s="26">
        <v>15</v>
      </c>
      <c r="K24" s="27"/>
      <c r="L24" s="24">
        <f t="shared" si="1"/>
        <v>0</v>
      </c>
    </row>
    <row r="25" spans="1:12" ht="15">
      <c r="A25" s="18">
        <v>21</v>
      </c>
      <c r="B25" s="3" t="s">
        <v>17</v>
      </c>
      <c r="C25" s="51"/>
      <c r="D25" s="1">
        <f t="shared" si="0"/>
        <v>20</v>
      </c>
      <c r="E25" s="26"/>
      <c r="F25" s="26">
        <v>0</v>
      </c>
      <c r="G25" s="26">
        <v>0</v>
      </c>
      <c r="H25" s="26">
        <v>0</v>
      </c>
      <c r="I25" s="26">
        <v>10</v>
      </c>
      <c r="J25" s="26">
        <v>10</v>
      </c>
      <c r="K25" s="27"/>
      <c r="L25" s="24">
        <f t="shared" si="1"/>
        <v>0</v>
      </c>
    </row>
    <row r="26" spans="1:12" ht="15">
      <c r="A26" s="18">
        <v>22</v>
      </c>
      <c r="B26" s="3" t="s">
        <v>18</v>
      </c>
      <c r="C26" s="51"/>
      <c r="D26" s="1">
        <f t="shared" si="0"/>
        <v>15</v>
      </c>
      <c r="E26" s="26"/>
      <c r="F26" s="26">
        <v>0</v>
      </c>
      <c r="G26" s="26">
        <v>0</v>
      </c>
      <c r="H26" s="26">
        <v>5</v>
      </c>
      <c r="I26" s="26">
        <v>0</v>
      </c>
      <c r="J26" s="26">
        <v>10</v>
      </c>
      <c r="K26" s="27"/>
      <c r="L26" s="24">
        <f t="shared" si="1"/>
        <v>0</v>
      </c>
    </row>
    <row r="27" spans="1:12" ht="15">
      <c r="A27" s="18">
        <v>23</v>
      </c>
      <c r="B27" s="3" t="s">
        <v>19</v>
      </c>
      <c r="C27" s="51"/>
      <c r="D27" s="1">
        <f t="shared" si="0"/>
        <v>49</v>
      </c>
      <c r="E27" s="26"/>
      <c r="F27" s="26">
        <v>24</v>
      </c>
      <c r="G27" s="26">
        <v>0</v>
      </c>
      <c r="H27" s="26">
        <v>5</v>
      </c>
      <c r="I27" s="26">
        <v>10</v>
      </c>
      <c r="J27" s="26">
        <v>10</v>
      </c>
      <c r="K27" s="27"/>
      <c r="L27" s="24">
        <f t="shared" si="1"/>
        <v>0</v>
      </c>
    </row>
    <row r="28" spans="1:12" ht="30">
      <c r="A28" s="18">
        <v>24</v>
      </c>
      <c r="B28" s="3" t="s">
        <v>92</v>
      </c>
      <c r="C28" s="51"/>
      <c r="D28" s="1">
        <f t="shared" si="0"/>
        <v>800</v>
      </c>
      <c r="E28" s="26">
        <v>200</v>
      </c>
      <c r="F28" s="26">
        <v>0</v>
      </c>
      <c r="G28" s="26">
        <v>0</v>
      </c>
      <c r="H28" s="26">
        <v>200</v>
      </c>
      <c r="I28" s="26">
        <v>300</v>
      </c>
      <c r="J28" s="26">
        <v>100</v>
      </c>
      <c r="K28" s="27"/>
      <c r="L28" s="24">
        <f t="shared" si="1"/>
        <v>0</v>
      </c>
    </row>
    <row r="29" spans="1:12" ht="30">
      <c r="A29" s="18">
        <v>25</v>
      </c>
      <c r="B29" s="3" t="s">
        <v>91</v>
      </c>
      <c r="C29" s="51"/>
      <c r="D29" s="1">
        <f t="shared" si="0"/>
        <v>2700</v>
      </c>
      <c r="E29" s="26">
        <v>1200</v>
      </c>
      <c r="F29" s="26">
        <v>500</v>
      </c>
      <c r="G29" s="26">
        <v>0</v>
      </c>
      <c r="H29" s="26">
        <v>200</v>
      </c>
      <c r="I29" s="26">
        <v>300</v>
      </c>
      <c r="J29" s="26">
        <v>500</v>
      </c>
      <c r="K29" s="27"/>
      <c r="L29" s="24">
        <f t="shared" si="1"/>
        <v>0</v>
      </c>
    </row>
    <row r="30" spans="1:12" ht="15">
      <c r="A30" s="18">
        <v>26</v>
      </c>
      <c r="B30" s="3" t="s">
        <v>20</v>
      </c>
      <c r="C30" s="51"/>
      <c r="D30" s="1">
        <f t="shared" si="0"/>
        <v>35000</v>
      </c>
      <c r="E30" s="28">
        <v>6000</v>
      </c>
      <c r="F30" s="26">
        <v>10000</v>
      </c>
      <c r="G30" s="26">
        <v>4000</v>
      </c>
      <c r="H30" s="26">
        <v>5000</v>
      </c>
      <c r="I30" s="26">
        <v>5000</v>
      </c>
      <c r="J30" s="26">
        <v>5000</v>
      </c>
      <c r="K30" s="27"/>
      <c r="L30" s="24">
        <f t="shared" si="1"/>
        <v>0</v>
      </c>
    </row>
    <row r="31" spans="1:12" ht="45">
      <c r="A31" s="18">
        <v>27</v>
      </c>
      <c r="B31" s="3" t="s">
        <v>90</v>
      </c>
      <c r="C31" s="51"/>
      <c r="D31" s="1">
        <f t="shared" si="0"/>
        <v>850</v>
      </c>
      <c r="E31" s="28">
        <v>100</v>
      </c>
      <c r="F31" s="26">
        <v>0</v>
      </c>
      <c r="G31" s="26">
        <v>250</v>
      </c>
      <c r="H31" s="26">
        <v>100</v>
      </c>
      <c r="I31" s="26">
        <v>400</v>
      </c>
      <c r="J31" s="26"/>
      <c r="K31" s="27"/>
      <c r="L31" s="24">
        <f t="shared" si="1"/>
        <v>0</v>
      </c>
    </row>
    <row r="32" spans="1:12" ht="30">
      <c r="A32" s="18">
        <v>28</v>
      </c>
      <c r="B32" s="3" t="s">
        <v>93</v>
      </c>
      <c r="C32" s="51"/>
      <c r="D32" s="1">
        <f t="shared" si="0"/>
        <v>1000</v>
      </c>
      <c r="E32" s="28">
        <v>200</v>
      </c>
      <c r="F32" s="26">
        <v>500</v>
      </c>
      <c r="G32" s="26">
        <v>0</v>
      </c>
      <c r="H32" s="26">
        <v>100</v>
      </c>
      <c r="I32" s="26">
        <v>200</v>
      </c>
      <c r="J32" s="26"/>
      <c r="K32" s="27"/>
      <c r="L32" s="24">
        <f t="shared" si="1"/>
        <v>0</v>
      </c>
    </row>
    <row r="33" spans="1:12" ht="30">
      <c r="A33" s="18">
        <v>29</v>
      </c>
      <c r="B33" s="3" t="s">
        <v>94</v>
      </c>
      <c r="C33" s="51"/>
      <c r="D33" s="1">
        <f t="shared" si="0"/>
        <v>1850</v>
      </c>
      <c r="E33" s="28">
        <v>200</v>
      </c>
      <c r="F33" s="26">
        <v>1000</v>
      </c>
      <c r="G33" s="26">
        <v>250</v>
      </c>
      <c r="H33" s="26">
        <v>100</v>
      </c>
      <c r="I33" s="26">
        <v>300</v>
      </c>
      <c r="J33" s="26"/>
      <c r="K33" s="27"/>
      <c r="L33" s="24">
        <f t="shared" si="1"/>
        <v>0</v>
      </c>
    </row>
    <row r="34" spans="1:12" ht="45">
      <c r="A34" s="18">
        <v>30</v>
      </c>
      <c r="B34" s="10" t="s">
        <v>95</v>
      </c>
      <c r="C34" s="51"/>
      <c r="D34" s="1">
        <f t="shared" si="0"/>
        <v>2650</v>
      </c>
      <c r="E34" s="28">
        <v>100</v>
      </c>
      <c r="F34" s="26">
        <v>2000</v>
      </c>
      <c r="G34" s="26">
        <v>150</v>
      </c>
      <c r="H34" s="26">
        <v>100</v>
      </c>
      <c r="I34" s="26">
        <v>300</v>
      </c>
      <c r="J34" s="26"/>
      <c r="K34" s="27"/>
      <c r="L34" s="24">
        <f t="shared" si="1"/>
        <v>0</v>
      </c>
    </row>
    <row r="35" spans="1:12" ht="15">
      <c r="A35" s="18">
        <v>31</v>
      </c>
      <c r="B35" s="3" t="s">
        <v>21</v>
      </c>
      <c r="C35" s="51"/>
      <c r="D35" s="1">
        <f t="shared" si="0"/>
        <v>470</v>
      </c>
      <c r="E35" s="26"/>
      <c r="F35" s="26">
        <v>100</v>
      </c>
      <c r="G35" s="26">
        <v>150</v>
      </c>
      <c r="H35" s="26">
        <v>100</v>
      </c>
      <c r="I35" s="26">
        <v>20</v>
      </c>
      <c r="J35" s="26">
        <v>100</v>
      </c>
      <c r="K35" s="27"/>
      <c r="L35" s="24">
        <f t="shared" si="1"/>
        <v>0</v>
      </c>
    </row>
    <row r="36" spans="1:12" ht="45">
      <c r="A36" s="18">
        <v>32</v>
      </c>
      <c r="B36" s="3" t="s">
        <v>23</v>
      </c>
      <c r="C36" s="51"/>
      <c r="D36" s="1">
        <f t="shared" si="0"/>
        <v>8</v>
      </c>
      <c r="E36" s="26">
        <v>1</v>
      </c>
      <c r="F36" s="26">
        <v>0</v>
      </c>
      <c r="G36" s="26">
        <v>0</v>
      </c>
      <c r="H36" s="26">
        <v>2</v>
      </c>
      <c r="I36" s="26">
        <v>5</v>
      </c>
      <c r="J36" s="26"/>
      <c r="K36" s="27"/>
      <c r="L36" s="24">
        <f t="shared" si="1"/>
        <v>0</v>
      </c>
    </row>
    <row r="37" spans="1:12" ht="27.75" customHeight="1">
      <c r="A37" s="18">
        <v>33</v>
      </c>
      <c r="B37" s="9" t="s">
        <v>24</v>
      </c>
      <c r="C37" s="52" t="s">
        <v>5</v>
      </c>
      <c r="D37" s="1">
        <f t="shared" si="0"/>
        <v>7</v>
      </c>
      <c r="E37" s="26">
        <v>5</v>
      </c>
      <c r="F37" s="26">
        <v>2</v>
      </c>
      <c r="G37" s="26">
        <v>0</v>
      </c>
      <c r="H37" s="26">
        <v>0</v>
      </c>
      <c r="I37" s="26">
        <v>0</v>
      </c>
      <c r="J37" s="26"/>
      <c r="K37" s="27"/>
      <c r="L37" s="24">
        <f t="shared" si="1"/>
        <v>0</v>
      </c>
    </row>
    <row r="38" spans="1:12" ht="15">
      <c r="A38" s="18">
        <v>34</v>
      </c>
      <c r="B38" s="3" t="s">
        <v>25</v>
      </c>
      <c r="C38" s="52"/>
      <c r="D38" s="1">
        <f t="shared" si="0"/>
        <v>7</v>
      </c>
      <c r="E38" s="26"/>
      <c r="F38" s="26">
        <v>4</v>
      </c>
      <c r="G38" s="26">
        <v>0</v>
      </c>
      <c r="H38" s="26">
        <v>3</v>
      </c>
      <c r="I38" s="26">
        <v>0</v>
      </c>
      <c r="J38" s="26"/>
      <c r="K38" s="27"/>
      <c r="L38" s="24">
        <f t="shared" si="1"/>
        <v>0</v>
      </c>
    </row>
    <row r="39" spans="1:12" ht="45">
      <c r="A39" s="18">
        <v>35</v>
      </c>
      <c r="B39" s="3" t="s">
        <v>27</v>
      </c>
      <c r="C39" s="52"/>
      <c r="D39" s="1">
        <f t="shared" si="0"/>
        <v>9</v>
      </c>
      <c r="E39" s="26">
        <v>1</v>
      </c>
      <c r="F39" s="26">
        <v>0</v>
      </c>
      <c r="G39" s="26">
        <v>0</v>
      </c>
      <c r="H39" s="26">
        <v>6</v>
      </c>
      <c r="I39" s="26">
        <v>2</v>
      </c>
      <c r="J39" s="26"/>
      <c r="K39" s="27"/>
      <c r="L39" s="24">
        <f t="shared" si="1"/>
        <v>0</v>
      </c>
    </row>
    <row r="40" spans="1:12" ht="45">
      <c r="A40" s="18">
        <v>36</v>
      </c>
      <c r="B40" s="3" t="s">
        <v>26</v>
      </c>
      <c r="C40" s="52"/>
      <c r="D40" s="1">
        <f t="shared" si="0"/>
        <v>56</v>
      </c>
      <c r="E40" s="26"/>
      <c r="F40" s="26">
        <v>40</v>
      </c>
      <c r="G40" s="26">
        <v>0</v>
      </c>
      <c r="H40" s="26">
        <v>6</v>
      </c>
      <c r="I40" s="26">
        <v>0</v>
      </c>
      <c r="J40" s="26">
        <v>10</v>
      </c>
      <c r="K40" s="27"/>
      <c r="L40" s="24">
        <f t="shared" si="1"/>
        <v>0</v>
      </c>
    </row>
    <row r="41" spans="1:12" ht="30">
      <c r="A41" s="18">
        <v>37</v>
      </c>
      <c r="B41" s="3" t="s">
        <v>66</v>
      </c>
      <c r="C41" s="52"/>
      <c r="D41" s="1">
        <f t="shared" si="0"/>
        <v>15</v>
      </c>
      <c r="E41" s="26">
        <v>10</v>
      </c>
      <c r="F41" s="26">
        <v>5</v>
      </c>
      <c r="G41" s="26">
        <v>0</v>
      </c>
      <c r="H41" s="26">
        <v>0</v>
      </c>
      <c r="I41" s="26">
        <v>0</v>
      </c>
      <c r="J41" s="26"/>
      <c r="K41" s="27"/>
      <c r="L41" s="24">
        <f t="shared" si="1"/>
        <v>0</v>
      </c>
    </row>
    <row r="42" spans="1:12" ht="15">
      <c r="A42" s="18">
        <v>38</v>
      </c>
      <c r="B42" s="3" t="s">
        <v>28</v>
      </c>
      <c r="C42" s="52"/>
      <c r="D42" s="1">
        <f t="shared" si="0"/>
        <v>16</v>
      </c>
      <c r="E42" s="26">
        <v>6</v>
      </c>
      <c r="F42" s="26">
        <v>5</v>
      </c>
      <c r="G42" s="26">
        <v>0</v>
      </c>
      <c r="H42" s="26">
        <v>0</v>
      </c>
      <c r="I42" s="26">
        <v>5</v>
      </c>
      <c r="J42" s="26"/>
      <c r="K42" s="27"/>
      <c r="L42" s="24">
        <f t="shared" si="1"/>
        <v>0</v>
      </c>
    </row>
    <row r="43" spans="1:12" ht="15">
      <c r="A43" s="18">
        <v>39</v>
      </c>
      <c r="B43" s="3" t="s">
        <v>29</v>
      </c>
      <c r="C43" s="52"/>
      <c r="D43" s="1">
        <f t="shared" si="0"/>
        <v>30</v>
      </c>
      <c r="E43" s="26">
        <v>10</v>
      </c>
      <c r="F43" s="26">
        <v>0</v>
      </c>
      <c r="G43" s="26">
        <v>0</v>
      </c>
      <c r="H43" s="26">
        <v>10</v>
      </c>
      <c r="I43" s="26">
        <v>0</v>
      </c>
      <c r="J43" s="26">
        <v>10</v>
      </c>
      <c r="K43" s="27"/>
      <c r="L43" s="24">
        <f t="shared" si="1"/>
        <v>0</v>
      </c>
    </row>
    <row r="44" spans="1:12" ht="15">
      <c r="A44" s="18">
        <v>40</v>
      </c>
      <c r="B44" s="3" t="s">
        <v>62</v>
      </c>
      <c r="C44" s="52"/>
      <c r="D44" s="1">
        <f t="shared" si="0"/>
        <v>1</v>
      </c>
      <c r="E44" s="26">
        <v>1</v>
      </c>
      <c r="F44" s="26">
        <v>0</v>
      </c>
      <c r="G44" s="26">
        <v>0</v>
      </c>
      <c r="H44" s="26">
        <v>0</v>
      </c>
      <c r="I44" s="26">
        <v>0</v>
      </c>
      <c r="J44" s="26"/>
      <c r="K44" s="27"/>
      <c r="L44" s="24">
        <f t="shared" si="1"/>
        <v>0</v>
      </c>
    </row>
    <row r="45" spans="1:12" ht="15">
      <c r="A45" s="18">
        <v>41</v>
      </c>
      <c r="B45" s="3" t="s">
        <v>30</v>
      </c>
      <c r="C45" s="52"/>
      <c r="D45" s="1">
        <f t="shared" si="0"/>
        <v>6</v>
      </c>
      <c r="E45" s="26">
        <v>1</v>
      </c>
      <c r="F45" s="26">
        <v>5</v>
      </c>
      <c r="G45" s="26">
        <v>0</v>
      </c>
      <c r="H45" s="26">
        <v>0</v>
      </c>
      <c r="I45" s="26">
        <v>0</v>
      </c>
      <c r="J45" s="26"/>
      <c r="K45" s="27"/>
      <c r="L45" s="24">
        <f t="shared" si="1"/>
        <v>0</v>
      </c>
    </row>
    <row r="46" spans="1:12" ht="15">
      <c r="A46" s="18">
        <v>42</v>
      </c>
      <c r="B46" s="3" t="s">
        <v>31</v>
      </c>
      <c r="C46" s="52"/>
      <c r="D46" s="1">
        <f t="shared" si="0"/>
        <v>55</v>
      </c>
      <c r="E46" s="26">
        <v>35</v>
      </c>
      <c r="F46" s="26">
        <v>10</v>
      </c>
      <c r="G46" s="26">
        <v>0</v>
      </c>
      <c r="H46" s="26">
        <v>10</v>
      </c>
      <c r="I46" s="26">
        <v>0</v>
      </c>
      <c r="J46" s="26"/>
      <c r="K46" s="27"/>
      <c r="L46" s="24">
        <f t="shared" si="1"/>
        <v>0</v>
      </c>
    </row>
    <row r="47" spans="1:12" ht="15">
      <c r="A47" s="18">
        <v>43</v>
      </c>
      <c r="B47" s="3" t="s">
        <v>32</v>
      </c>
      <c r="C47" s="52"/>
      <c r="D47" s="1">
        <f t="shared" si="0"/>
        <v>1950</v>
      </c>
      <c r="E47" s="28">
        <v>550</v>
      </c>
      <c r="F47" s="26">
        <v>500</v>
      </c>
      <c r="G47" s="26">
        <v>150</v>
      </c>
      <c r="H47" s="26">
        <v>200</v>
      </c>
      <c r="I47" s="26">
        <v>500</v>
      </c>
      <c r="J47" s="26">
        <v>50</v>
      </c>
      <c r="K47" s="27"/>
      <c r="L47" s="24">
        <f t="shared" si="1"/>
        <v>0</v>
      </c>
    </row>
    <row r="48" spans="1:12" ht="15">
      <c r="A48" s="18">
        <v>44</v>
      </c>
      <c r="B48" s="3" t="s">
        <v>33</v>
      </c>
      <c r="C48" s="52"/>
      <c r="D48" s="1">
        <f t="shared" si="0"/>
        <v>555</v>
      </c>
      <c r="E48" s="28">
        <v>355</v>
      </c>
      <c r="F48" s="26">
        <v>0</v>
      </c>
      <c r="G48" s="26">
        <v>0</v>
      </c>
      <c r="H48" s="26">
        <v>50</v>
      </c>
      <c r="I48" s="26">
        <v>100</v>
      </c>
      <c r="J48" s="26">
        <v>50</v>
      </c>
      <c r="K48" s="27"/>
      <c r="L48" s="24">
        <f t="shared" si="1"/>
        <v>0</v>
      </c>
    </row>
    <row r="49" spans="1:12" ht="15">
      <c r="A49" s="18">
        <v>45</v>
      </c>
      <c r="B49" s="2" t="s">
        <v>60</v>
      </c>
      <c r="C49" s="52"/>
      <c r="D49" s="1">
        <f t="shared" si="0"/>
        <v>1</v>
      </c>
      <c r="E49" s="26">
        <v>1</v>
      </c>
      <c r="F49" s="26">
        <v>0</v>
      </c>
      <c r="G49" s="26">
        <v>0</v>
      </c>
      <c r="H49" s="26">
        <v>0</v>
      </c>
      <c r="I49" s="26">
        <v>0</v>
      </c>
      <c r="J49" s="26"/>
      <c r="K49" s="27"/>
      <c r="L49" s="24">
        <f t="shared" si="1"/>
        <v>0</v>
      </c>
    </row>
    <row r="50" spans="1:12" ht="15">
      <c r="A50" s="18">
        <v>46</v>
      </c>
      <c r="B50" s="2" t="s">
        <v>63</v>
      </c>
      <c r="C50" s="52"/>
      <c r="D50" s="1">
        <f t="shared" si="0"/>
        <v>250</v>
      </c>
      <c r="E50" s="26"/>
      <c r="F50" s="26">
        <v>0</v>
      </c>
      <c r="G50" s="26">
        <v>0</v>
      </c>
      <c r="H50" s="26">
        <v>0</v>
      </c>
      <c r="I50" s="26">
        <v>250</v>
      </c>
      <c r="J50" s="26"/>
      <c r="K50" s="27"/>
      <c r="L50" s="24">
        <f t="shared" si="1"/>
        <v>0</v>
      </c>
    </row>
    <row r="51" spans="1:12" ht="15">
      <c r="A51" s="18">
        <v>47</v>
      </c>
      <c r="B51" s="2" t="s">
        <v>59</v>
      </c>
      <c r="C51" s="52"/>
      <c r="D51" s="1">
        <f t="shared" si="0"/>
        <v>15</v>
      </c>
      <c r="E51" s="26">
        <v>15</v>
      </c>
      <c r="F51" s="26">
        <v>0</v>
      </c>
      <c r="G51" s="26">
        <v>0</v>
      </c>
      <c r="H51" s="26">
        <v>0</v>
      </c>
      <c r="I51" s="26">
        <v>0</v>
      </c>
      <c r="J51" s="26"/>
      <c r="K51" s="27"/>
      <c r="L51" s="24">
        <f t="shared" si="1"/>
        <v>0</v>
      </c>
    </row>
    <row r="52" spans="1:12" ht="15">
      <c r="A52" s="18">
        <v>48</v>
      </c>
      <c r="B52" s="2" t="s">
        <v>56</v>
      </c>
      <c r="C52" s="52"/>
      <c r="D52" s="1">
        <f t="shared" si="0"/>
        <v>5</v>
      </c>
      <c r="E52" s="26"/>
      <c r="F52" s="26">
        <v>0</v>
      </c>
      <c r="G52" s="26">
        <v>0</v>
      </c>
      <c r="H52" s="26">
        <v>5</v>
      </c>
      <c r="I52" s="26">
        <v>0</v>
      </c>
      <c r="J52" s="26"/>
      <c r="K52" s="27"/>
      <c r="L52" s="24">
        <f t="shared" si="1"/>
        <v>0</v>
      </c>
    </row>
    <row r="53" spans="1:12" ht="15">
      <c r="A53" s="18">
        <v>49</v>
      </c>
      <c r="B53" s="2" t="s">
        <v>55</v>
      </c>
      <c r="C53" s="52"/>
      <c r="D53" s="1">
        <f t="shared" si="0"/>
        <v>5</v>
      </c>
      <c r="E53" s="26"/>
      <c r="F53" s="26">
        <v>0</v>
      </c>
      <c r="G53" s="26">
        <v>0</v>
      </c>
      <c r="H53" s="26">
        <v>5</v>
      </c>
      <c r="I53" s="26">
        <v>0</v>
      </c>
      <c r="J53" s="26"/>
      <c r="K53" s="27"/>
      <c r="L53" s="24">
        <f t="shared" si="1"/>
        <v>0</v>
      </c>
    </row>
    <row r="54" spans="1:12" ht="15">
      <c r="A54" s="18">
        <v>50</v>
      </c>
      <c r="B54" s="2" t="s">
        <v>57</v>
      </c>
      <c r="C54" s="52"/>
      <c r="D54" s="1">
        <f t="shared" si="0"/>
        <v>5</v>
      </c>
      <c r="E54" s="26"/>
      <c r="F54" s="26">
        <v>0</v>
      </c>
      <c r="G54" s="26">
        <v>0</v>
      </c>
      <c r="H54" s="26">
        <v>5</v>
      </c>
      <c r="I54" s="26">
        <v>0</v>
      </c>
      <c r="J54" s="26"/>
      <c r="K54" s="27"/>
      <c r="L54" s="24">
        <f t="shared" si="1"/>
        <v>0</v>
      </c>
    </row>
    <row r="55" spans="1:12" ht="15">
      <c r="A55" s="18">
        <v>51</v>
      </c>
      <c r="B55" s="3" t="s">
        <v>34</v>
      </c>
      <c r="C55" s="52"/>
      <c r="D55" s="1">
        <f t="shared" si="0"/>
        <v>150</v>
      </c>
      <c r="E55" s="26">
        <v>100</v>
      </c>
      <c r="F55" s="26">
        <v>0</v>
      </c>
      <c r="G55" s="26">
        <v>0</v>
      </c>
      <c r="H55" s="26">
        <v>50</v>
      </c>
      <c r="I55" s="26">
        <v>0</v>
      </c>
      <c r="J55" s="26"/>
      <c r="K55" s="27"/>
      <c r="L55" s="24">
        <f t="shared" si="1"/>
        <v>0</v>
      </c>
    </row>
    <row r="56" spans="1:12" ht="135">
      <c r="A56" s="18">
        <v>52</v>
      </c>
      <c r="B56" s="3" t="s">
        <v>45</v>
      </c>
      <c r="C56" s="52"/>
      <c r="D56" s="1">
        <f t="shared" si="0"/>
        <v>5550</v>
      </c>
      <c r="E56" s="26">
        <v>550</v>
      </c>
      <c r="F56" s="26">
        <v>1000</v>
      </c>
      <c r="G56" s="26">
        <v>1000</v>
      </c>
      <c r="H56" s="26">
        <v>1000</v>
      </c>
      <c r="I56" s="26">
        <v>1000</v>
      </c>
      <c r="J56" s="26">
        <v>1000</v>
      </c>
      <c r="K56" s="27"/>
      <c r="L56" s="24">
        <f t="shared" si="1"/>
        <v>0</v>
      </c>
    </row>
    <row r="57" spans="1:12" ht="15">
      <c r="A57" s="18">
        <v>53</v>
      </c>
      <c r="B57" s="3" t="s">
        <v>35</v>
      </c>
      <c r="C57" s="52"/>
      <c r="D57" s="1">
        <f t="shared" si="0"/>
        <v>28</v>
      </c>
      <c r="E57" s="26">
        <v>28</v>
      </c>
      <c r="F57" s="26">
        <v>0</v>
      </c>
      <c r="G57" s="26">
        <v>0</v>
      </c>
      <c r="H57" s="26">
        <v>0</v>
      </c>
      <c r="I57" s="26">
        <v>0</v>
      </c>
      <c r="J57" s="26"/>
      <c r="K57" s="27"/>
      <c r="L57" s="24">
        <f t="shared" si="1"/>
        <v>0</v>
      </c>
    </row>
    <row r="58" spans="1:12" ht="30">
      <c r="A58" s="18">
        <v>54</v>
      </c>
      <c r="B58" s="20" t="s">
        <v>36</v>
      </c>
      <c r="C58" s="52"/>
      <c r="D58" s="1">
        <f t="shared" si="0"/>
        <v>5</v>
      </c>
      <c r="E58" s="26"/>
      <c r="F58" s="26">
        <v>5</v>
      </c>
      <c r="G58" s="26">
        <v>0</v>
      </c>
      <c r="H58" s="26">
        <v>0</v>
      </c>
      <c r="I58" s="26">
        <v>0</v>
      </c>
      <c r="J58" s="26"/>
      <c r="K58" s="27"/>
      <c r="L58" s="24">
        <f t="shared" si="1"/>
        <v>0</v>
      </c>
    </row>
    <row r="59" spans="1:12" ht="15">
      <c r="A59" s="18">
        <v>55</v>
      </c>
      <c r="B59" s="3" t="s">
        <v>82</v>
      </c>
      <c r="C59" s="52"/>
      <c r="D59" s="1">
        <f t="shared" si="0"/>
        <v>42</v>
      </c>
      <c r="E59" s="26">
        <v>31</v>
      </c>
      <c r="F59" s="26">
        <v>6</v>
      </c>
      <c r="G59" s="26">
        <v>0</v>
      </c>
      <c r="H59" s="26">
        <v>0</v>
      </c>
      <c r="I59" s="26">
        <v>5</v>
      </c>
      <c r="J59" s="26"/>
      <c r="K59" s="27"/>
      <c r="L59" s="24">
        <f t="shared" si="1"/>
        <v>0</v>
      </c>
    </row>
    <row r="60" spans="1:12" ht="15">
      <c r="A60" s="18">
        <v>56</v>
      </c>
      <c r="B60" s="3" t="s">
        <v>81</v>
      </c>
      <c r="C60" s="52"/>
      <c r="D60" s="1">
        <f t="shared" si="0"/>
        <v>106</v>
      </c>
      <c r="E60" s="26">
        <v>80</v>
      </c>
      <c r="F60" s="26">
        <v>6</v>
      </c>
      <c r="G60" s="26">
        <v>0</v>
      </c>
      <c r="H60" s="26">
        <v>0</v>
      </c>
      <c r="I60" s="26">
        <v>20</v>
      </c>
      <c r="J60" s="26"/>
      <c r="K60" s="27"/>
      <c r="L60" s="24">
        <f t="shared" si="1"/>
        <v>0</v>
      </c>
    </row>
    <row r="61" spans="1:12" ht="15">
      <c r="A61" s="18">
        <v>57</v>
      </c>
      <c r="B61" s="3" t="s">
        <v>37</v>
      </c>
      <c r="C61" s="52"/>
      <c r="D61" s="1">
        <f aca="true" t="shared" si="2" ref="D61:D83">SUM(E61:J61)</f>
        <v>50</v>
      </c>
      <c r="E61" s="26">
        <v>50</v>
      </c>
      <c r="F61" s="26">
        <v>0</v>
      </c>
      <c r="G61" s="26">
        <v>0</v>
      </c>
      <c r="H61" s="26">
        <v>0</v>
      </c>
      <c r="I61" s="26">
        <v>0</v>
      </c>
      <c r="J61" s="26"/>
      <c r="K61" s="27"/>
      <c r="L61" s="24">
        <f t="shared" si="1"/>
        <v>0</v>
      </c>
    </row>
    <row r="62" spans="1:12" ht="15">
      <c r="A62" s="18">
        <v>58</v>
      </c>
      <c r="B62" s="21" t="s">
        <v>38</v>
      </c>
      <c r="C62" s="52"/>
      <c r="D62" s="1">
        <f t="shared" si="2"/>
        <v>100</v>
      </c>
      <c r="E62" s="26">
        <v>30</v>
      </c>
      <c r="F62" s="26">
        <v>30</v>
      </c>
      <c r="G62" s="26">
        <v>0</v>
      </c>
      <c r="H62" s="26">
        <v>10</v>
      </c>
      <c r="I62" s="26">
        <v>20</v>
      </c>
      <c r="J62" s="26">
        <v>10</v>
      </c>
      <c r="K62" s="27"/>
      <c r="L62" s="24">
        <f t="shared" si="1"/>
        <v>0</v>
      </c>
    </row>
    <row r="63" spans="1:12" ht="15">
      <c r="A63" s="18">
        <v>59</v>
      </c>
      <c r="B63" s="3" t="s">
        <v>39</v>
      </c>
      <c r="C63" s="52"/>
      <c r="D63" s="1">
        <f t="shared" si="2"/>
        <v>40</v>
      </c>
      <c r="E63" s="26">
        <v>10</v>
      </c>
      <c r="F63" s="26">
        <v>0</v>
      </c>
      <c r="G63" s="26">
        <v>0</v>
      </c>
      <c r="H63" s="26">
        <v>20</v>
      </c>
      <c r="I63" s="26">
        <v>10</v>
      </c>
      <c r="J63" s="26"/>
      <c r="K63" s="27"/>
      <c r="L63" s="24">
        <f t="shared" si="1"/>
        <v>0</v>
      </c>
    </row>
    <row r="64" spans="1:12" ht="15">
      <c r="A64" s="18">
        <v>60</v>
      </c>
      <c r="B64" s="3" t="s">
        <v>40</v>
      </c>
      <c r="C64" s="52"/>
      <c r="D64" s="1">
        <f t="shared" si="2"/>
        <v>360</v>
      </c>
      <c r="E64" s="26">
        <v>250</v>
      </c>
      <c r="F64" s="26">
        <v>0</v>
      </c>
      <c r="G64" s="26">
        <v>0</v>
      </c>
      <c r="H64" s="26">
        <v>10</v>
      </c>
      <c r="I64" s="26">
        <v>100</v>
      </c>
      <c r="J64" s="26"/>
      <c r="K64" s="27"/>
      <c r="L64" s="24">
        <f t="shared" si="1"/>
        <v>0</v>
      </c>
    </row>
    <row r="65" spans="1:12" ht="30">
      <c r="A65" s="18">
        <v>61</v>
      </c>
      <c r="B65" s="3" t="s">
        <v>41</v>
      </c>
      <c r="C65" s="52"/>
      <c r="D65" s="1">
        <f t="shared" si="2"/>
        <v>20</v>
      </c>
      <c r="E65" s="26">
        <v>20</v>
      </c>
      <c r="F65" s="26">
        <v>0</v>
      </c>
      <c r="G65" s="26">
        <v>0</v>
      </c>
      <c r="H65" s="26">
        <v>0</v>
      </c>
      <c r="I65" s="26">
        <v>0</v>
      </c>
      <c r="J65" s="26"/>
      <c r="K65" s="27"/>
      <c r="L65" s="24">
        <f t="shared" si="1"/>
        <v>0</v>
      </c>
    </row>
    <row r="66" spans="1:12" ht="30">
      <c r="A66" s="18">
        <v>62</v>
      </c>
      <c r="B66" s="3" t="s">
        <v>42</v>
      </c>
      <c r="C66" s="52"/>
      <c r="D66" s="1">
        <f t="shared" si="2"/>
        <v>145</v>
      </c>
      <c r="E66" s="26">
        <v>145</v>
      </c>
      <c r="F66" s="26">
        <v>0</v>
      </c>
      <c r="G66" s="26">
        <v>0</v>
      </c>
      <c r="H66" s="26">
        <v>0</v>
      </c>
      <c r="I66" s="26">
        <v>0</v>
      </c>
      <c r="J66" s="26"/>
      <c r="K66" s="27"/>
      <c r="L66" s="24">
        <f t="shared" si="1"/>
        <v>0</v>
      </c>
    </row>
    <row r="67" spans="1:12" ht="15">
      <c r="A67" s="18">
        <v>63</v>
      </c>
      <c r="B67" s="2" t="s">
        <v>58</v>
      </c>
      <c r="C67" s="52"/>
      <c r="D67" s="1">
        <f t="shared" si="2"/>
        <v>5</v>
      </c>
      <c r="E67" s="26"/>
      <c r="F67" s="26">
        <v>0</v>
      </c>
      <c r="G67" s="26">
        <v>0</v>
      </c>
      <c r="H67" s="26">
        <v>5</v>
      </c>
      <c r="I67" s="26">
        <v>0</v>
      </c>
      <c r="J67" s="26"/>
      <c r="K67" s="27"/>
      <c r="L67" s="24">
        <f t="shared" si="1"/>
        <v>0</v>
      </c>
    </row>
    <row r="68" spans="1:12" ht="15">
      <c r="A68" s="18">
        <v>64</v>
      </c>
      <c r="B68" s="3" t="s">
        <v>43</v>
      </c>
      <c r="C68" s="52"/>
      <c r="D68" s="1">
        <f t="shared" si="2"/>
        <v>4</v>
      </c>
      <c r="E68" s="26">
        <v>3</v>
      </c>
      <c r="F68" s="26">
        <v>0</v>
      </c>
      <c r="G68" s="26">
        <v>1</v>
      </c>
      <c r="H68" s="26">
        <v>0</v>
      </c>
      <c r="I68" s="26">
        <v>0</v>
      </c>
      <c r="J68" s="26"/>
      <c r="K68" s="27"/>
      <c r="L68" s="24">
        <f t="shared" si="1"/>
        <v>0</v>
      </c>
    </row>
    <row r="69" spans="1:12" ht="15">
      <c r="A69" s="18">
        <v>65</v>
      </c>
      <c r="B69" s="3" t="s">
        <v>44</v>
      </c>
      <c r="C69" s="52"/>
      <c r="D69" s="1">
        <f t="shared" si="2"/>
        <v>10</v>
      </c>
      <c r="E69" s="26"/>
      <c r="F69" s="26">
        <v>10</v>
      </c>
      <c r="G69" s="26">
        <v>0</v>
      </c>
      <c r="H69" s="26">
        <v>0</v>
      </c>
      <c r="I69" s="26">
        <v>0</v>
      </c>
      <c r="J69" s="26"/>
      <c r="K69" s="27"/>
      <c r="L69" s="24">
        <f t="shared" si="1"/>
        <v>0</v>
      </c>
    </row>
    <row r="70" spans="1:12" ht="30">
      <c r="A70" s="18">
        <v>66</v>
      </c>
      <c r="B70" s="3" t="s">
        <v>48</v>
      </c>
      <c r="C70" s="52"/>
      <c r="D70" s="1">
        <f t="shared" si="2"/>
        <v>20</v>
      </c>
      <c r="E70" s="26">
        <v>5</v>
      </c>
      <c r="F70" s="26">
        <v>0</v>
      </c>
      <c r="G70" s="26">
        <v>10</v>
      </c>
      <c r="H70" s="26">
        <v>5</v>
      </c>
      <c r="I70" s="26">
        <v>0</v>
      </c>
      <c r="J70" s="26"/>
      <c r="K70" s="27"/>
      <c r="L70" s="24">
        <f aca="true" t="shared" si="3" ref="L70:L90">SUM(D70*K70)</f>
        <v>0</v>
      </c>
    </row>
    <row r="71" spans="1:12" ht="60">
      <c r="A71" s="18">
        <v>67</v>
      </c>
      <c r="B71" s="3" t="s">
        <v>47</v>
      </c>
      <c r="C71" s="52"/>
      <c r="D71" s="1">
        <f t="shared" si="2"/>
        <v>5</v>
      </c>
      <c r="E71" s="26"/>
      <c r="F71" s="26">
        <v>0</v>
      </c>
      <c r="G71" s="26">
        <v>0</v>
      </c>
      <c r="H71" s="26">
        <v>5</v>
      </c>
      <c r="I71" s="26">
        <v>0</v>
      </c>
      <c r="J71" s="26"/>
      <c r="K71" s="27"/>
      <c r="L71" s="24">
        <f t="shared" si="3"/>
        <v>0</v>
      </c>
    </row>
    <row r="72" spans="1:12" ht="60">
      <c r="A72" s="18">
        <v>68</v>
      </c>
      <c r="B72" s="3" t="s">
        <v>46</v>
      </c>
      <c r="C72" s="52"/>
      <c r="D72" s="1">
        <f t="shared" si="2"/>
        <v>15</v>
      </c>
      <c r="E72" s="26"/>
      <c r="F72" s="26">
        <v>0</v>
      </c>
      <c r="G72" s="26">
        <v>10</v>
      </c>
      <c r="H72" s="26">
        <v>5</v>
      </c>
      <c r="I72" s="26">
        <v>0</v>
      </c>
      <c r="J72" s="26"/>
      <c r="K72" s="27"/>
      <c r="L72" s="24">
        <f t="shared" si="3"/>
        <v>0</v>
      </c>
    </row>
    <row r="73" spans="1:12" ht="15">
      <c r="A73" s="18">
        <v>69</v>
      </c>
      <c r="B73" s="22" t="s">
        <v>49</v>
      </c>
      <c r="C73" s="52"/>
      <c r="D73" s="1">
        <f t="shared" si="2"/>
        <v>16</v>
      </c>
      <c r="E73" s="26"/>
      <c r="F73" s="26">
        <v>0</v>
      </c>
      <c r="G73" s="26">
        <v>0</v>
      </c>
      <c r="H73" s="26">
        <v>6</v>
      </c>
      <c r="I73" s="26">
        <v>10</v>
      </c>
      <c r="J73" s="26"/>
      <c r="K73" s="27"/>
      <c r="L73" s="24">
        <f t="shared" si="3"/>
        <v>0</v>
      </c>
    </row>
    <row r="74" spans="1:12" ht="15">
      <c r="A74" s="18">
        <v>70</v>
      </c>
      <c r="B74" s="3" t="s">
        <v>50</v>
      </c>
      <c r="C74" s="52"/>
      <c r="D74" s="1">
        <f t="shared" si="2"/>
        <v>51</v>
      </c>
      <c r="E74" s="26"/>
      <c r="F74" s="26">
        <v>30</v>
      </c>
      <c r="G74" s="26">
        <v>0</v>
      </c>
      <c r="H74" s="26">
        <v>6</v>
      </c>
      <c r="I74" s="26">
        <v>10</v>
      </c>
      <c r="J74" s="26">
        <v>5</v>
      </c>
      <c r="K74" s="27"/>
      <c r="L74" s="24">
        <f t="shared" si="3"/>
        <v>0</v>
      </c>
    </row>
    <row r="75" spans="1:12" ht="15">
      <c r="A75" s="18">
        <v>71</v>
      </c>
      <c r="B75" s="4" t="s">
        <v>51</v>
      </c>
      <c r="C75" s="52"/>
      <c r="D75" s="1">
        <f t="shared" si="2"/>
        <v>1</v>
      </c>
      <c r="E75" s="26">
        <v>1</v>
      </c>
      <c r="F75" s="26">
        <v>0</v>
      </c>
      <c r="G75" s="26">
        <v>0</v>
      </c>
      <c r="H75" s="26">
        <v>0</v>
      </c>
      <c r="I75" s="26">
        <v>0</v>
      </c>
      <c r="J75" s="26"/>
      <c r="K75" s="27"/>
      <c r="L75" s="24">
        <f t="shared" si="3"/>
        <v>0</v>
      </c>
    </row>
    <row r="76" spans="1:12" ht="15">
      <c r="A76" s="18">
        <v>72</v>
      </c>
      <c r="B76" s="5" t="s">
        <v>84</v>
      </c>
      <c r="C76" s="52"/>
      <c r="D76" s="1">
        <f t="shared" si="2"/>
        <v>8</v>
      </c>
      <c r="E76" s="26"/>
      <c r="F76" s="26">
        <v>5</v>
      </c>
      <c r="G76" s="26">
        <v>0</v>
      </c>
      <c r="H76" s="26">
        <v>3</v>
      </c>
      <c r="I76" s="26">
        <v>0</v>
      </c>
      <c r="J76" s="26"/>
      <c r="K76" s="27"/>
      <c r="L76" s="24">
        <f t="shared" si="3"/>
        <v>0</v>
      </c>
    </row>
    <row r="77" spans="1:12" ht="15">
      <c r="A77" s="18">
        <v>73</v>
      </c>
      <c r="B77" s="5" t="s">
        <v>83</v>
      </c>
      <c r="C77" s="52"/>
      <c r="D77" s="1">
        <f t="shared" si="2"/>
        <v>5</v>
      </c>
      <c r="E77" s="26"/>
      <c r="F77" s="26">
        <v>5</v>
      </c>
      <c r="G77" s="26">
        <v>0</v>
      </c>
      <c r="H77" s="26">
        <v>0</v>
      </c>
      <c r="I77" s="26">
        <v>0</v>
      </c>
      <c r="J77" s="26"/>
      <c r="K77" s="27"/>
      <c r="L77" s="24">
        <f t="shared" si="3"/>
        <v>0</v>
      </c>
    </row>
    <row r="78" spans="1:12" ht="30">
      <c r="A78" s="18">
        <v>74</v>
      </c>
      <c r="B78" s="5" t="s">
        <v>52</v>
      </c>
      <c r="C78" s="52"/>
      <c r="D78" s="1">
        <f t="shared" si="2"/>
        <v>127</v>
      </c>
      <c r="E78" s="26"/>
      <c r="F78" s="26">
        <v>100</v>
      </c>
      <c r="G78" s="26">
        <v>15</v>
      </c>
      <c r="H78" s="26">
        <v>10</v>
      </c>
      <c r="I78" s="26">
        <v>2</v>
      </c>
      <c r="J78" s="26"/>
      <c r="K78" s="27"/>
      <c r="L78" s="24">
        <f t="shared" si="3"/>
        <v>0</v>
      </c>
    </row>
    <row r="79" spans="1:12" ht="30">
      <c r="A79" s="18">
        <v>75</v>
      </c>
      <c r="B79" s="5" t="s">
        <v>53</v>
      </c>
      <c r="C79" s="52"/>
      <c r="D79" s="1">
        <f t="shared" si="2"/>
        <v>122</v>
      </c>
      <c r="E79" s="26"/>
      <c r="F79" s="26">
        <v>100</v>
      </c>
      <c r="G79" s="26">
        <v>0</v>
      </c>
      <c r="H79" s="26">
        <v>20</v>
      </c>
      <c r="I79" s="26">
        <v>2</v>
      </c>
      <c r="J79" s="26"/>
      <c r="K79" s="27"/>
      <c r="L79" s="24">
        <f t="shared" si="3"/>
        <v>0</v>
      </c>
    </row>
    <row r="80" spans="1:12" ht="30">
      <c r="A80" s="18">
        <v>76</v>
      </c>
      <c r="B80" s="5" t="s">
        <v>65</v>
      </c>
      <c r="C80" s="52"/>
      <c r="D80" s="1">
        <f t="shared" si="2"/>
        <v>10</v>
      </c>
      <c r="E80" s="26">
        <v>10</v>
      </c>
      <c r="F80" s="26">
        <v>0</v>
      </c>
      <c r="G80" s="26">
        <v>0</v>
      </c>
      <c r="H80" s="26">
        <v>0</v>
      </c>
      <c r="I80" s="26">
        <v>0</v>
      </c>
      <c r="J80" s="26"/>
      <c r="K80" s="27"/>
      <c r="L80" s="24">
        <f t="shared" si="3"/>
        <v>0</v>
      </c>
    </row>
    <row r="81" spans="1:12" ht="30">
      <c r="A81" s="18">
        <v>77</v>
      </c>
      <c r="B81" s="17" t="s">
        <v>54</v>
      </c>
      <c r="C81" s="52"/>
      <c r="D81" s="1">
        <f t="shared" si="2"/>
        <v>20</v>
      </c>
      <c r="E81" s="26">
        <v>20</v>
      </c>
      <c r="F81" s="26">
        <v>0</v>
      </c>
      <c r="G81" s="26">
        <v>0</v>
      </c>
      <c r="H81" s="26">
        <v>0</v>
      </c>
      <c r="I81" s="26">
        <v>0</v>
      </c>
      <c r="J81" s="26"/>
      <c r="K81" s="27"/>
      <c r="L81" s="24">
        <f t="shared" si="3"/>
        <v>0</v>
      </c>
    </row>
    <row r="82" spans="1:12" ht="15">
      <c r="A82" s="18">
        <v>78</v>
      </c>
      <c r="B82" s="2" t="s">
        <v>64</v>
      </c>
      <c r="C82" s="52"/>
      <c r="D82" s="1">
        <f t="shared" si="2"/>
        <v>10</v>
      </c>
      <c r="E82" s="26"/>
      <c r="F82" s="26">
        <v>10</v>
      </c>
      <c r="G82" s="26">
        <v>0</v>
      </c>
      <c r="H82" s="26">
        <v>0</v>
      </c>
      <c r="I82" s="26">
        <v>0</v>
      </c>
      <c r="J82" s="26"/>
      <c r="K82" s="27"/>
      <c r="L82" s="24">
        <f t="shared" si="3"/>
        <v>0</v>
      </c>
    </row>
    <row r="83" spans="1:12" ht="15">
      <c r="A83" s="18">
        <v>79</v>
      </c>
      <c r="B83" s="2" t="s">
        <v>85</v>
      </c>
      <c r="C83" s="52"/>
      <c r="D83" s="1">
        <f t="shared" si="2"/>
        <v>36</v>
      </c>
      <c r="E83" s="26">
        <v>11</v>
      </c>
      <c r="F83" s="26">
        <v>5</v>
      </c>
      <c r="G83" s="26">
        <v>5</v>
      </c>
      <c r="H83" s="26">
        <v>5</v>
      </c>
      <c r="I83" s="26">
        <v>10</v>
      </c>
      <c r="J83" s="26"/>
      <c r="K83" s="27"/>
      <c r="L83" s="24">
        <f t="shared" si="3"/>
        <v>0</v>
      </c>
    </row>
    <row r="84" spans="1:12" ht="15">
      <c r="A84" s="18">
        <v>80</v>
      </c>
      <c r="B84" s="2" t="s">
        <v>98</v>
      </c>
      <c r="C84" s="60" t="s">
        <v>5</v>
      </c>
      <c r="D84" s="16">
        <f>SUM(E84:J84)</f>
        <v>40</v>
      </c>
      <c r="E84" s="29">
        <v>20</v>
      </c>
      <c r="F84" s="29"/>
      <c r="G84" s="29">
        <v>20</v>
      </c>
      <c r="H84" s="29"/>
      <c r="I84" s="29"/>
      <c r="J84" s="29"/>
      <c r="K84" s="27"/>
      <c r="L84" s="24">
        <f t="shared" si="3"/>
        <v>0</v>
      </c>
    </row>
    <row r="85" spans="1:12" ht="15">
      <c r="A85" s="18">
        <v>81</v>
      </c>
      <c r="B85" s="2" t="s">
        <v>99</v>
      </c>
      <c r="C85" s="60"/>
      <c r="D85" s="16">
        <f>SUM(E85:J85)</f>
        <v>70</v>
      </c>
      <c r="E85" s="29">
        <v>20</v>
      </c>
      <c r="F85" s="29"/>
      <c r="G85" s="29">
        <v>20</v>
      </c>
      <c r="H85" s="29"/>
      <c r="I85" s="29"/>
      <c r="J85" s="29">
        <v>30</v>
      </c>
      <c r="K85" s="27"/>
      <c r="L85" s="24">
        <f t="shared" si="3"/>
        <v>0</v>
      </c>
    </row>
    <row r="86" spans="1:12" ht="15">
      <c r="A86" s="18">
        <v>82</v>
      </c>
      <c r="B86" s="2" t="s">
        <v>100</v>
      </c>
      <c r="C86" s="60"/>
      <c r="D86" s="16">
        <v>1</v>
      </c>
      <c r="E86" s="29"/>
      <c r="F86" s="29"/>
      <c r="G86" s="29"/>
      <c r="H86" s="29">
        <v>1</v>
      </c>
      <c r="I86" s="29"/>
      <c r="J86" s="29"/>
      <c r="K86" s="27"/>
      <c r="L86" s="24">
        <f t="shared" si="3"/>
        <v>0</v>
      </c>
    </row>
    <row r="87" spans="1:12" ht="15">
      <c r="A87" s="18">
        <v>83</v>
      </c>
      <c r="B87" s="2" t="s">
        <v>101</v>
      </c>
      <c r="C87" s="60"/>
      <c r="D87" s="16">
        <v>6</v>
      </c>
      <c r="E87" s="29"/>
      <c r="F87" s="29"/>
      <c r="G87" s="29"/>
      <c r="H87" s="29">
        <v>6</v>
      </c>
      <c r="I87" s="29"/>
      <c r="J87" s="29"/>
      <c r="K87" s="27"/>
      <c r="L87" s="24">
        <f t="shared" si="3"/>
        <v>0</v>
      </c>
    </row>
    <row r="88" spans="1:12" ht="15">
      <c r="A88" s="18">
        <v>84</v>
      </c>
      <c r="B88" s="2" t="s">
        <v>79</v>
      </c>
      <c r="C88" s="60"/>
      <c r="D88" s="16">
        <f>SUM(E88:J88)</f>
        <v>25</v>
      </c>
      <c r="E88" s="29"/>
      <c r="F88" s="29">
        <v>25</v>
      </c>
      <c r="G88" s="29"/>
      <c r="H88" s="29"/>
      <c r="I88" s="29"/>
      <c r="J88" s="29"/>
      <c r="K88" s="27"/>
      <c r="L88" s="24">
        <f t="shared" si="3"/>
        <v>0</v>
      </c>
    </row>
    <row r="89" spans="1:12" ht="15">
      <c r="A89" s="18">
        <v>85</v>
      </c>
      <c r="B89" s="2" t="s">
        <v>102</v>
      </c>
      <c r="C89" s="60"/>
      <c r="D89" s="16">
        <f>SUM(E89:J89)</f>
        <v>10</v>
      </c>
      <c r="E89" s="29"/>
      <c r="F89" s="29"/>
      <c r="G89" s="29"/>
      <c r="H89" s="29"/>
      <c r="I89" s="29"/>
      <c r="J89" s="26">
        <v>10</v>
      </c>
      <c r="K89" s="27"/>
      <c r="L89" s="24">
        <f t="shared" si="3"/>
        <v>0</v>
      </c>
    </row>
    <row r="90" spans="1:12" ht="15">
      <c r="A90" s="18">
        <v>86</v>
      </c>
      <c r="B90" s="2" t="s">
        <v>86</v>
      </c>
      <c r="C90" s="60"/>
      <c r="D90" s="16">
        <f>SUM(E90:J90)</f>
        <v>5</v>
      </c>
      <c r="E90" s="29"/>
      <c r="F90" s="29"/>
      <c r="G90" s="26">
        <v>5</v>
      </c>
      <c r="H90" s="29"/>
      <c r="I90" s="29"/>
      <c r="J90" s="29"/>
      <c r="K90" s="27"/>
      <c r="L90" s="24">
        <f t="shared" si="3"/>
        <v>0</v>
      </c>
    </row>
    <row r="91" spans="1:12" ht="15">
      <c r="A91" s="44" t="s">
        <v>105</v>
      </c>
      <c r="B91" s="45"/>
      <c r="C91" s="45"/>
      <c r="D91" s="45"/>
      <c r="E91" s="45"/>
      <c r="F91" s="45"/>
      <c r="G91" s="45"/>
      <c r="H91" s="45"/>
      <c r="I91" s="45"/>
      <c r="J91" s="45"/>
      <c r="K91" s="46"/>
      <c r="L91" s="24">
        <f>SUM(L5:L90)</f>
        <v>0</v>
      </c>
    </row>
    <row r="92" spans="1:12" ht="15">
      <c r="A92" s="3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40"/>
    </row>
    <row r="93" spans="2:9" ht="15.75">
      <c r="B93" s="47" t="s">
        <v>123</v>
      </c>
      <c r="C93" s="47"/>
      <c r="D93" s="47"/>
      <c r="E93" s="47"/>
      <c r="F93" s="47"/>
      <c r="G93" s="47"/>
      <c r="H93" s="47"/>
      <c r="I93" s="47"/>
    </row>
  </sheetData>
  <sheetProtection/>
  <mergeCells count="20">
    <mergeCell ref="C37:C83"/>
    <mergeCell ref="C84:C90"/>
    <mergeCell ref="J3:J4"/>
    <mergeCell ref="C23:C36"/>
    <mergeCell ref="C5:C22"/>
    <mergeCell ref="A1:D1"/>
    <mergeCell ref="A3:A4"/>
    <mergeCell ref="B3:B4"/>
    <mergeCell ref="C3:C4"/>
    <mergeCell ref="D3:D4"/>
    <mergeCell ref="K3:K4"/>
    <mergeCell ref="L3:L4"/>
    <mergeCell ref="A91:K91"/>
    <mergeCell ref="B93:I93"/>
    <mergeCell ref="A2:L2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fitToHeight="0" fitToWidth="1" horizontalDpi="600" verticalDpi="600" orientation="portrait" paperSize="8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B5" sqref="B5:B6"/>
    </sheetView>
  </sheetViews>
  <sheetFormatPr defaultColWidth="8.796875" defaultRowHeight="14.25"/>
  <cols>
    <col min="1" max="1" width="3.69921875" style="14" customWidth="1"/>
    <col min="2" max="2" width="38.5" style="14" customWidth="1"/>
    <col min="3" max="3" width="4.09765625" style="14" customWidth="1"/>
    <col min="4" max="4" width="5.5" style="0" customWidth="1"/>
    <col min="5" max="5" width="6.59765625" style="0" customWidth="1"/>
    <col min="6" max="6" width="6.19921875" style="0" customWidth="1"/>
    <col min="7" max="7" width="8.3984375" style="0" customWidth="1"/>
    <col min="8" max="8" width="7" style="0" customWidth="1"/>
    <col min="12" max="12" width="10.19921875" style="0" customWidth="1"/>
  </cols>
  <sheetData>
    <row r="1" spans="11:12" ht="15">
      <c r="K1" s="64" t="s">
        <v>127</v>
      </c>
      <c r="L1" s="65"/>
    </row>
    <row r="3" spans="1:12" ht="15.75" customHeight="1">
      <c r="A3" s="66" t="s">
        <v>128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4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4.25" customHeight="1">
      <c r="A5" s="70" t="s">
        <v>69</v>
      </c>
      <c r="B5" s="70" t="s">
        <v>1</v>
      </c>
      <c r="C5" s="71" t="s">
        <v>2</v>
      </c>
      <c r="D5" s="59" t="s">
        <v>3</v>
      </c>
      <c r="E5" s="61" t="s">
        <v>73</v>
      </c>
      <c r="F5" s="61" t="s">
        <v>76</v>
      </c>
      <c r="G5" s="61" t="s">
        <v>77</v>
      </c>
      <c r="H5" s="61" t="s">
        <v>78</v>
      </c>
      <c r="I5" s="61" t="s">
        <v>74</v>
      </c>
      <c r="J5" s="61" t="s">
        <v>75</v>
      </c>
      <c r="K5" s="61" t="s">
        <v>106</v>
      </c>
      <c r="L5" s="63" t="s">
        <v>107</v>
      </c>
    </row>
    <row r="6" spans="1:12" ht="27.75" customHeight="1">
      <c r="A6" s="70"/>
      <c r="B6" s="70"/>
      <c r="C6" s="72"/>
      <c r="D6" s="69"/>
      <c r="E6" s="68"/>
      <c r="F6" s="68"/>
      <c r="G6" s="68"/>
      <c r="H6" s="68"/>
      <c r="I6" s="68"/>
      <c r="J6" s="68"/>
      <c r="K6" s="62"/>
      <c r="L6" s="63"/>
    </row>
    <row r="7" spans="1:12" ht="63">
      <c r="A7" s="11">
        <v>1</v>
      </c>
      <c r="B7" s="12" t="s">
        <v>70</v>
      </c>
      <c r="C7" s="73" t="s">
        <v>71</v>
      </c>
      <c r="D7" s="1">
        <f>SUM(E7:J7)</f>
        <v>2000</v>
      </c>
      <c r="E7" s="15">
        <v>700</v>
      </c>
      <c r="F7" s="15">
        <v>500</v>
      </c>
      <c r="G7" s="15">
        <v>200</v>
      </c>
      <c r="H7" s="16">
        <v>100</v>
      </c>
      <c r="I7" s="15">
        <v>250</v>
      </c>
      <c r="J7" s="15">
        <v>250</v>
      </c>
      <c r="K7" s="23"/>
      <c r="L7" s="24">
        <f>SUM(D7*K7)</f>
        <v>0</v>
      </c>
    </row>
    <row r="8" spans="1:12" ht="63">
      <c r="A8" s="13">
        <v>2</v>
      </c>
      <c r="B8" s="12" t="s">
        <v>72</v>
      </c>
      <c r="C8" s="73"/>
      <c r="D8" s="1">
        <f>SUM(E8:J8)</f>
        <v>12</v>
      </c>
      <c r="E8" s="15"/>
      <c r="F8" s="15">
        <v>10</v>
      </c>
      <c r="G8" s="15"/>
      <c r="H8" s="16">
        <v>2</v>
      </c>
      <c r="I8" s="15"/>
      <c r="J8" s="15"/>
      <c r="K8" s="23"/>
      <c r="L8" s="24">
        <f>SUM(D8*K8)</f>
        <v>0</v>
      </c>
    </row>
    <row r="9" spans="1:12" ht="15" customHeight="1">
      <c r="A9" s="44" t="s">
        <v>105</v>
      </c>
      <c r="B9" s="45"/>
      <c r="C9" s="45"/>
      <c r="D9" s="45"/>
      <c r="E9" s="45"/>
      <c r="F9" s="45"/>
      <c r="G9" s="45"/>
      <c r="H9" s="45"/>
      <c r="I9" s="45"/>
      <c r="J9" s="45"/>
      <c r="K9" s="46"/>
      <c r="L9" s="24">
        <f>SUM(L7:L8)</f>
        <v>0</v>
      </c>
    </row>
    <row r="11" spans="1:8" ht="15.75">
      <c r="A11" s="47" t="s">
        <v>123</v>
      </c>
      <c r="B11" s="47"/>
      <c r="C11" s="47"/>
      <c r="D11" s="47"/>
      <c r="E11" s="47"/>
      <c r="F11" s="47"/>
      <c r="G11" s="47"/>
      <c r="H11" s="47"/>
    </row>
  </sheetData>
  <sheetProtection/>
  <mergeCells count="17">
    <mergeCell ref="C7:C8"/>
    <mergeCell ref="H5:H6"/>
    <mergeCell ref="I5:I6"/>
    <mergeCell ref="D5:D6"/>
    <mergeCell ref="A5:A6"/>
    <mergeCell ref="B5:B6"/>
    <mergeCell ref="C5:C6"/>
    <mergeCell ref="K5:K6"/>
    <mergeCell ref="L5:L6"/>
    <mergeCell ref="A9:K9"/>
    <mergeCell ref="A11:H11"/>
    <mergeCell ref="K1:L1"/>
    <mergeCell ref="A3:L4"/>
    <mergeCell ref="J5:J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1" sqref="G1:H1"/>
    </sheetView>
  </sheetViews>
  <sheetFormatPr defaultColWidth="8.796875" defaultRowHeight="14.25"/>
  <cols>
    <col min="1" max="1" width="5" style="0" customWidth="1"/>
    <col min="2" max="2" width="23.5" style="0" customWidth="1"/>
    <col min="3" max="3" width="14" style="0" customWidth="1"/>
    <col min="4" max="4" width="7" style="0" customWidth="1"/>
    <col min="5" max="5" width="7.09765625" style="0" customWidth="1"/>
    <col min="6" max="6" width="6.09765625" style="0" customWidth="1"/>
    <col min="8" max="8" width="11.19921875" style="0" customWidth="1"/>
  </cols>
  <sheetData>
    <row r="1" spans="7:8" ht="15">
      <c r="G1" s="64" t="s">
        <v>127</v>
      </c>
      <c r="H1" s="65"/>
    </row>
    <row r="3" spans="1:8" ht="15.75">
      <c r="A3" s="75" t="s">
        <v>108</v>
      </c>
      <c r="B3" s="75"/>
      <c r="C3" s="75"/>
      <c r="D3" s="75"/>
      <c r="E3" s="75"/>
      <c r="F3" s="75"/>
      <c r="G3" s="75"/>
      <c r="H3" s="75"/>
    </row>
    <row r="5" spans="1:8" ht="14.25">
      <c r="A5" s="78" t="s">
        <v>0</v>
      </c>
      <c r="B5" s="78" t="s">
        <v>1</v>
      </c>
      <c r="C5" s="78" t="s">
        <v>109</v>
      </c>
      <c r="D5" s="81" t="s">
        <v>110</v>
      </c>
      <c r="E5" s="79" t="s">
        <v>111</v>
      </c>
      <c r="F5" s="79" t="s">
        <v>112</v>
      </c>
      <c r="G5" s="76" t="s">
        <v>103</v>
      </c>
      <c r="H5" s="78" t="s">
        <v>113</v>
      </c>
    </row>
    <row r="6" spans="1:8" ht="32.25" customHeight="1">
      <c r="A6" s="78"/>
      <c r="B6" s="78"/>
      <c r="C6" s="78"/>
      <c r="D6" s="81"/>
      <c r="E6" s="80"/>
      <c r="F6" s="80"/>
      <c r="G6" s="77"/>
      <c r="H6" s="78"/>
    </row>
    <row r="7" spans="1:8" ht="31.5">
      <c r="A7" s="30">
        <v>3</v>
      </c>
      <c r="B7" s="32" t="s">
        <v>114</v>
      </c>
      <c r="C7" s="32" t="s">
        <v>115</v>
      </c>
      <c r="D7" s="35">
        <f>SUM(E7:F7)</f>
        <v>8</v>
      </c>
      <c r="E7" s="31">
        <v>4</v>
      </c>
      <c r="F7" s="31">
        <v>4</v>
      </c>
      <c r="G7" s="36"/>
      <c r="H7" s="37">
        <f>SUM(D7*G7)</f>
        <v>0</v>
      </c>
    </row>
    <row r="8" spans="1:8" ht="31.5">
      <c r="A8" s="30">
        <v>7</v>
      </c>
      <c r="B8" s="32" t="s">
        <v>116</v>
      </c>
      <c r="C8" s="32" t="s">
        <v>124</v>
      </c>
      <c r="D8" s="35">
        <f>SUM(E8:F8)</f>
        <v>10</v>
      </c>
      <c r="E8" s="31">
        <v>5</v>
      </c>
      <c r="F8" s="31">
        <v>5</v>
      </c>
      <c r="G8" s="36"/>
      <c r="H8" s="37">
        <f>SUM(D8*G8)</f>
        <v>0</v>
      </c>
    </row>
    <row r="9" spans="1:8" ht="31.5">
      <c r="A9" s="30">
        <v>8</v>
      </c>
      <c r="B9" s="32" t="s">
        <v>126</v>
      </c>
      <c r="C9" s="32" t="s">
        <v>125</v>
      </c>
      <c r="D9" s="35">
        <f>SUM(E9:F9)</f>
        <v>74</v>
      </c>
      <c r="E9" s="31">
        <v>37</v>
      </c>
      <c r="F9" s="31">
        <v>37</v>
      </c>
      <c r="G9" s="36"/>
      <c r="H9" s="37">
        <f>SUM(D9*G9)</f>
        <v>0</v>
      </c>
    </row>
    <row r="10" spans="1:8" ht="31.5">
      <c r="A10" s="30">
        <v>9</v>
      </c>
      <c r="B10" s="32" t="s">
        <v>117</v>
      </c>
      <c r="C10" s="32" t="s">
        <v>118</v>
      </c>
      <c r="D10" s="35">
        <f>SUM(E10:F10)</f>
        <v>36</v>
      </c>
      <c r="E10" s="31">
        <v>18</v>
      </c>
      <c r="F10" s="31">
        <v>18</v>
      </c>
      <c r="G10" s="36"/>
      <c r="H10" s="37">
        <f>SUM(D10*G10)</f>
        <v>0</v>
      </c>
    </row>
    <row r="11" spans="1:8" ht="31.5">
      <c r="A11" s="30">
        <v>10</v>
      </c>
      <c r="B11" s="32" t="s">
        <v>119</v>
      </c>
      <c r="C11" s="32" t="s">
        <v>120</v>
      </c>
      <c r="D11" s="35">
        <f>SUM(E11:F11)</f>
        <v>12</v>
      </c>
      <c r="E11" s="31">
        <v>6</v>
      </c>
      <c r="F11" s="31">
        <v>6</v>
      </c>
      <c r="G11" s="36"/>
      <c r="H11" s="37">
        <f>SUM(D11*G11)</f>
        <v>0</v>
      </c>
    </row>
    <row r="12" spans="1:8" ht="15.75">
      <c r="A12" s="82" t="s">
        <v>121</v>
      </c>
      <c r="B12" s="82"/>
      <c r="C12" s="82"/>
      <c r="D12" s="82"/>
      <c r="E12" s="82"/>
      <c r="F12" s="82"/>
      <c r="G12" s="82"/>
      <c r="H12" s="33">
        <f>SUM(H7:H11)</f>
        <v>0</v>
      </c>
    </row>
    <row r="13" spans="1:8" ht="15.75">
      <c r="A13" s="74" t="s">
        <v>122</v>
      </c>
      <c r="B13" s="74"/>
      <c r="C13" s="74"/>
      <c r="D13" s="74"/>
      <c r="E13" s="74"/>
      <c r="F13" s="74"/>
      <c r="G13" s="74"/>
      <c r="H13" s="74"/>
    </row>
    <row r="14" spans="1:8" ht="14.25">
      <c r="A14" s="34"/>
      <c r="B14" s="34"/>
      <c r="C14" s="34"/>
      <c r="D14" s="34"/>
      <c r="E14" s="34"/>
      <c r="F14" s="34"/>
      <c r="G14" s="34"/>
      <c r="H14" s="34"/>
    </row>
    <row r="15" spans="1:8" ht="15.75">
      <c r="A15" s="47" t="s">
        <v>123</v>
      </c>
      <c r="B15" s="47"/>
      <c r="C15" s="47"/>
      <c r="D15" s="47"/>
      <c r="E15" s="47"/>
      <c r="F15" s="47"/>
      <c r="G15" s="47"/>
      <c r="H15" s="47"/>
    </row>
  </sheetData>
  <sheetProtection/>
  <mergeCells count="13">
    <mergeCell ref="C5:C6"/>
    <mergeCell ref="D5:D6"/>
    <mergeCell ref="A12:G12"/>
    <mergeCell ref="G1:H1"/>
    <mergeCell ref="A13:H13"/>
    <mergeCell ref="A3:H3"/>
    <mergeCell ref="A15:H15"/>
    <mergeCell ref="G5:G6"/>
    <mergeCell ref="H5:H6"/>
    <mergeCell ref="A5:A6"/>
    <mergeCell ref="B5:B6"/>
    <mergeCell ref="E5:E6"/>
    <mergeCell ref="F5:F6"/>
  </mergeCells>
  <hyperlinks>
    <hyperlink ref="C10" r:id="rId1" display="http://www.centrumdruku.com.pl/ecojet/toner_zamiennik_tn_2010_black_eco.cd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</dc:creator>
  <cp:keywords/>
  <dc:description/>
  <cp:lastModifiedBy>Ewa Obrycka</cp:lastModifiedBy>
  <cp:lastPrinted>2022-04-07T12:02:36Z</cp:lastPrinted>
  <dcterms:created xsi:type="dcterms:W3CDTF">2020-04-20T06:21:29Z</dcterms:created>
  <dcterms:modified xsi:type="dcterms:W3CDTF">2022-04-07T12:53:47Z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